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8" state="hidden" r:id="rId8"/>
    <sheet name="NEC" sheetId="9" state="hidden" r:id="rId9"/>
    <sheet name="RURALES D" sheetId="10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14" r:id="rId14"/>
    <sheet name="Gráficos" sheetId="15" r:id="rId15"/>
    <sheet name="ANEXO 92" sheetId="16" r:id="rId16"/>
    <sheet name="ANEXO 93" sheetId="17" r:id="rId17"/>
    <sheet name="ANEXO 94" sheetId="18" r:id="rId18"/>
    <sheet name="ANEXO 95" sheetId="19" r:id="rId19"/>
    <sheet name="ANEXO 96" sheetId="20" r:id="rId20"/>
    <sheet name="ANEXO 97" sheetId="21" r:id="rId21"/>
    <sheet name="ANEXO 98" sheetId="22" r:id="rId22"/>
    <sheet name="ANEXO 99" sheetId="23" r:id="rId23"/>
    <sheet name="SEÑALIZACION" sheetId="24" state="hidden" r:id="rId24"/>
  </sheets>
  <externalReferences>
    <externalReference r:id="rId27"/>
    <externalReference r:id="rId28"/>
  </externalReferences>
  <definedNames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'Hoja2'!$A$61:$L$71</definedName>
    <definedName name="_xlnm.Print_Area" localSheetId="2">'Hoja3'!$A$35:$H$68</definedName>
    <definedName name="_xlnm.Print_Area" localSheetId="13">'RESUMEN'!$A$7:$L$21</definedName>
    <definedName name="_xlnm.Print_Area" localSheetId="23">'SEÑALIZACION'!$A$1:$J$32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'Hoja1'!$1:$4</definedName>
    <definedName name="_xlnm.Print_Titles" localSheetId="1">'Hoja2'!$1:$7</definedName>
    <definedName name="_xlnm.Print_Titles" localSheetId="2">'Hoja3'!$1:$6</definedName>
    <definedName name="_xlnm.Print_Titles" localSheetId="23">'SEÑALIZACION'!$1:$4</definedName>
  </definedNames>
  <calcPr fullCalcOnLoad="1"/>
</workbook>
</file>

<file path=xl/comments16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rFont val="Tahoma"/>
            <family val="2"/>
          </rPr>
          <t>MES  a partir del cual se utilizará el recurso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<sst xmlns="http://schemas.openxmlformats.org/spreadsheetml/2006/main" count="5696" uniqueCount="923">
  <si>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</si>
  <si>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</si>
  <si>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</si>
  <si>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</si>
  <si>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</si>
  <si>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</si>
  <si>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</si>
  <si>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</si>
  <si>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</si>
  <si>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</si>
  <si>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</si>
  <si>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</si>
  <si>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</si>
  <si>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</si>
  <si>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</si>
  <si>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</si>
  <si>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</si>
  <si>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</si>
  <si>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</si>
  <si>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</si>
  <si>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</si>
  <si>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</si>
  <si>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</si>
  <si>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</si>
  <si>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</si>
  <si>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</si>
  <si>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</si>
  <si>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</si>
  <si>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</si>
  <si>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</si>
  <si>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</si>
  <si>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</si>
  <si>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</si>
  <si>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</si>
  <si>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</si>
  <si>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</si>
  <si>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</si>
  <si>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</si>
  <si>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</si>
  <si>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</si>
  <si>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</si>
  <si>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</si>
  <si>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</si>
  <si>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</si>
  <si>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</si>
  <si>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</si>
  <si>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</si>
  <si>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</si>
  <si>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</si>
  <si>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</si>
  <si>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</si>
  <si>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</si>
  <si>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</si>
  <si>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</si>
  <si>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</si>
  <si>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</si>
  <si>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</si>
  <si>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</si>
  <si>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</si>
  <si>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</si>
  <si>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</si>
  <si>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</si>
  <si>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</si>
  <si>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</si>
  <si>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</si>
  <si>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</si>
  <si>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</si>
  <si>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</si>
  <si>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</si>
  <si>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</si>
  <si>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</si>
  <si>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</si>
  <si>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</si>
  <si>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</si>
  <si>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</si>
  <si>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</si>
  <si>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</si>
  <si>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</si>
  <si>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</si>
  <si>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</si>
  <si>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</si>
  <si>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</si>
  <si>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</si>
  <si>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</si>
  <si>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</si>
  <si>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</si>
  <si>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</si>
  <si>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</si>
  <si>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</si>
  <si>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</si>
  <si>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</si>
  <si>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</si>
  <si>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</si>
  <si>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</si>
  <si>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</si>
  <si>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</si>
  <si>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</si>
  <si>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</si>
  <si>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</si>
  <si>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</si>
  <si>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</si>
  <si>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</si>
  <si>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</si>
  <si>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</si>
  <si>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</si>
  <si>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</si>
  <si>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</si>
  <si>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</si>
  <si>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</si>
  <si>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</si>
  <si>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</si>
  <si>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</si>
  <si>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</si>
  <si>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</si>
  <si>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</si>
  <si>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</si>
  <si>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</si>
  <si>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</si>
  <si>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</si>
  <si>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</si>
  <si>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</si>
  <si>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</si>
  <si>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</si>
  <si>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</si>
  <si>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</si>
  <si>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</si>
  <si>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</si>
  <si>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</si>
  <si>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</si>
  <si>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</si>
  <si>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</si>
  <si>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</si>
  <si>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</si>
  <si>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</si>
  <si>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</si>
  <si>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</si>
  <si>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</si>
  <si>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</si>
  <si>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</si>
  <si>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</si>
  <si>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</si>
  <si>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</si>
  <si>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</si>
  <si>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</si>
  <si>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</si>
  <si>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</si>
  <si>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</si>
  <si>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</si>
  <si>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</si>
  <si>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</si>
  <si>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</si>
  <si>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</si>
  <si>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</si>
  <si>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</si>
  <si>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</si>
  <si>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</si>
  <si>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</si>
  <si>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</si>
  <si>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</si>
  <si>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</si>
  <si>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</si>
  <si>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</si>
  <si>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</si>
  <si>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</si>
  <si>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</si>
  <si>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</si>
  <si>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</si>
  <si>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</si>
  <si>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</si>
  <si>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</si>
  <si>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</si>
  <si>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</si>
  <si>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</si>
  <si>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</si>
  <si>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</si>
  <si>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</si>
  <si>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</si>
  <si>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</si>
  <si>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</si>
  <si>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</si>
  <si>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</si>
  <si>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</si>
  <si>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</si>
  <si>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</si>
  <si>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</si>
  <si>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</si>
  <si>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</si>
  <si>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</si>
  <si>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</si>
  <si>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</si>
  <si>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</si>
  <si>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</si>
  <si>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</si>
  <si>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</si>
  <si>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</si>
  <si>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</si>
  <si>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</si>
  <si>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</si>
  <si>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</si>
  <si>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</si>
  <si>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</si>
  <si>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</si>
  <si>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</si>
  <si>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</si>
  <si>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</si>
  <si>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</si>
  <si>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</si>
  <si>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</si>
  <si>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</si>
  <si>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</si>
  <si>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</si>
  <si>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</si>
  <si>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</si>
  <si>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</si>
  <si>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</si>
  <si>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</si>
  <si>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</si>
  <si>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</si>
  <si>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</si>
  <si>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</si>
  <si>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</si>
  <si>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</si>
  <si>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</si>
  <si>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</si>
  <si>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</si>
  <si>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</si>
  <si>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</si>
  <si>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</si>
  <si>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</si>
  <si>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</si>
  <si>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</si>
  <si>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</si>
  <si>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</si>
  <si>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</si>
  <si>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</si>
  <si>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</si>
  <si>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</si>
  <si>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</si>
  <si>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</si>
  <si>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</si>
  <si>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</si>
  <si>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</si>
  <si>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</si>
  <si>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</si>
  <si>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</si>
  <si>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</si>
  <si>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</si>
  <si>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</si>
  <si>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</si>
  <si>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</si>
  <si>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</si>
  <si>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</si>
  <si>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</si>
  <si>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</si>
  <si>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</si>
  <si>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</si>
  <si>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</si>
  <si>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</si>
  <si>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</si>
  <si>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</si>
  <si>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</si>
  <si>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</si>
  <si>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</si>
  <si>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</si>
  <si>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</si>
  <si>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</si>
  <si>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</si>
  <si>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</si>
  <si>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</si>
  <si>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</si>
  <si>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</si>
  <si>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</si>
  <si>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</si>
  <si>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</si>
  <si>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</si>
  <si>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</si>
  <si>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</si>
  <si>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</si>
  <si>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</si>
  <si>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</si>
  <si>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</si>
  <si>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</si>
  <si>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</si>
  <si>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</si>
  <si>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</si>
  <si>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</si>
  <si>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</si>
  <si>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</si>
  <si>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</si>
  <si>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</si>
  <si>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</si>
  <si>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</si>
  <si>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</si>
  <si>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</si>
  <si>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</si>
  <si>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</si>
  <si>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</si>
  <si>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</si>
  <si>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</si>
  <si>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</si>
  <si>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</si>
  <si>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</si>
  <si>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</si>
  <si>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</si>
  <si>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</si>
  <si>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</si>
  <si>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</si>
  <si>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</si>
  <si>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</si>
  <si>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</si>
  <si>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</si>
  <si>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</si>
  <si>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</si>
  <si>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</si>
  <si>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</si>
  <si>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</si>
  <si>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</si>
  <si>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</si>
  <si>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</si>
  <si>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</si>
  <si>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</si>
  <si>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</si>
  <si>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</si>
  <si>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</si>
  <si>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</si>
  <si>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</si>
  <si>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</si>
  <si>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</si>
  <si>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</si>
  <si>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</si>
  <si>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</si>
  <si>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</si>
  <si>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</si>
  <si>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</si>
  <si>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</si>
  <si>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</si>
  <si>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</si>
  <si>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</si>
  <si>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</si>
  <si>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</si>
  <si>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</si>
  <si>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</si>
  <si>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</si>
  <si>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</si>
  <si>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</si>
  <si>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</si>
  <si>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</si>
  <si>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</si>
  <si>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</si>
  <si>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</si>
  <si>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</si>
  <si>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</si>
  <si>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</si>
  <si>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</si>
  <si>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</si>
  <si>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</si>
  <si>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</si>
  <si>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</si>
  <si>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</si>
  <si>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</si>
  <si>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</si>
  <si>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</si>
  <si>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</si>
  <si>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</si>
  <si>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</si>
  <si>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</si>
  <si>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</si>
  <si>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</si>
  <si>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</si>
  <si>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</si>
  <si>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</si>
  <si>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</si>
  <si>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</si>
  <si>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</si>
  <si>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</si>
  <si>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</si>
  <si>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</si>
  <si>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</si>
  <si>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</si>
  <si>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</si>
  <si>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</si>
  <si>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</si>
  <si>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</si>
  <si>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</si>
  <si>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</si>
  <si>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</si>
  <si>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</si>
  <si>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</si>
  <si>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</si>
  <si>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</si>
  <si>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</si>
  <si>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</si>
  <si>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</si>
  <si>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</si>
  <si>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</si>
  <si>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</si>
  <si>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</si>
  <si>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</si>
  <si>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</si>
  <si>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</si>
  <si>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</si>
  <si>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</si>
  <si>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</si>
  <si>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</si>
  <si>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</si>
  <si>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</si>
  <si>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</si>
  <si>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</si>
  <si>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</si>
  <si>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</si>
  <si>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</si>
  <si>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</si>
  <si>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</si>
  <si>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</si>
  <si>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</si>
  <si>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</si>
  <si>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</si>
  <si>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</si>
  <si>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</si>
  <si>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</si>
  <si>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</si>
  <si>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</si>
  <si>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</si>
  <si>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</si>
  <si>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</si>
  <si>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</si>
  <si>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</si>
  <si>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</si>
  <si>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</si>
  <si>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</si>
  <si>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</si>
  <si>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</si>
  <si>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</si>
  <si>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</si>
  <si>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</si>
  <si>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</si>
  <si>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</si>
  <si>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</si>
  <si>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</si>
  <si>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</si>
  <si>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</si>
  <si>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</si>
  <si>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</si>
  <si>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</si>
  <si>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</si>
  <si>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</si>
  <si>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</si>
  <si>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</si>
  <si>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</si>
  <si>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</si>
  <si>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</si>
  <si>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</si>
  <si>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</si>
  <si>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</si>
  <si>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</si>
  <si>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</si>
  <si>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</si>
  <si>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</si>
  <si>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</si>
  <si>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</si>
  <si>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</si>
  <si>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</si>
  <si>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</si>
  <si>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</si>
  <si>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</si>
  <si>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</si>
  <si>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</si>
  <si>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</si>
  <si>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</si>
  <si>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</si>
  <si>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</si>
  <si>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</si>
  <si>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</si>
  <si>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</si>
  <si>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</si>
  <si>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</si>
  <si>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</si>
  <si>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</si>
  <si>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</si>
  <si>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</si>
  <si>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</si>
  <si>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</si>
  <si>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</si>
  <si>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</si>
  <si>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</si>
  <si>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</si>
  <si>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</si>
  <si>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</si>
  <si>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</si>
  <si>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</si>
  <si>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</si>
  <si>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</si>
  <si>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</si>
  <si>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</si>
  <si>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</si>
  <si>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</si>
  <si>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</si>
  <si>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</si>
  <si>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</si>
  <si>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</si>
  <si>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</si>
  <si>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</si>
  <si>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</si>
  <si>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</si>
  <si>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</si>
  <si>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</si>
  <si>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</si>
  <si>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</si>
  <si>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</si>
  <si>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</si>
  <si>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</si>
  <si>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</si>
  <si>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</si>
  <si>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</si>
  <si>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</si>
  <si>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</si>
  <si>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</si>
  <si>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</si>
  <si>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</si>
  <si>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</si>
  <si>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</si>
  <si>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</si>
  <si>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</si>
  <si>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</si>
  <si>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</si>
  <si>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</si>
  <si>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</si>
  <si>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</si>
  <si>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</si>
  <si>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</si>
  <si>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</si>
  <si>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</si>
  <si>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</si>
  <si>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</si>
  <si>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</si>
  <si>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</si>
  <si>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</si>
  <si>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</si>
  <si>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</si>
  <si>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</si>
  <si>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</si>
  <si>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</si>
  <si>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</si>
  <si>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</si>
  <si>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</si>
  <si>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</si>
  <si>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</si>
  <si>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</si>
  <si>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</si>
  <si>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</si>
  <si>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</si>
  <si>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</si>
  <si>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</si>
  <si>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</si>
  <si>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</si>
  <si>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</si>
  <si>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</si>
  <si>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</si>
  <si>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</si>
  <si>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</si>
  <si>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</si>
  <si>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</si>
  <si>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</si>
  <si>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</si>
  <si>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</si>
  <si>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</si>
  <si>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</si>
  <si>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</si>
  <si>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</si>
  <si>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</si>
  <si>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</si>
  <si>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</si>
  <si>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</si>
  <si>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</si>
  <si>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</si>
  <si>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</si>
  <si>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</si>
  <si>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</si>
  <si>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</si>
  <si>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</si>
  <si>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</si>
  <si>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</si>
  <si>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</si>
  <si>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</si>
  <si>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</si>
  <si>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</si>
  <si>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</si>
  <si>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</si>
  <si>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</si>
  <si>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</si>
  <si>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</si>
  <si>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</si>
  <si>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</si>
  <si>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</si>
  <si>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</si>
  <si>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</si>
  <si>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</si>
  <si>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</si>
  <si>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</si>
  <si>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</si>
  <si>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</si>
  <si>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</si>
  <si>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</si>
  <si>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</si>
  <si>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</si>
  <si>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</si>
  <si>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</si>
  <si>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</si>
  <si>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</si>
  <si>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</si>
  <si>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</si>
  <si>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</si>
  <si>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</si>
  <si>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</si>
  <si>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</si>
  <si>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</si>
  <si>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</si>
  <si>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</si>
  <si>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</si>
  <si>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</si>
  <si>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</si>
  <si>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</si>
  <si>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</si>
  <si>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</si>
  <si>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</si>
  <si>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</si>
  <si>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</si>
  <si>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</si>
  <si>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</si>
  <si>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</si>
  <si>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</si>
  <si>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</si>
  <si>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</si>
  <si>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</si>
  <si>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</si>
  <si>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</si>
  <si>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</si>
  <si>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</si>
  <si>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</si>
  <si>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</si>
  <si>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</si>
  <si>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</si>
  <si>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</si>
  <si>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</si>
  <si>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</si>
  <si>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</si>
  <si>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</si>
  <si>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</si>
  <si>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</si>
  <si>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</si>
  <si>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</si>
  <si>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</si>
  <si>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</si>
  <si>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</si>
  <si>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</si>
  <si>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</si>
  <si>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</si>
  <si>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</si>
  <si>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</si>
  <si>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</si>
  <si>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</si>
  <si>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</si>
  <si>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</si>
  <si>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</si>
  <si>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</si>
  <si>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</si>
  <si>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</si>
  <si>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</si>
  <si>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</si>
  <si>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</si>
  <si>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</si>
  <si>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</si>
  <si>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</si>
  <si>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</si>
  <si>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</si>
  <si>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</si>
  <si>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</si>
  <si>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</si>
  <si>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</si>
  <si>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</si>
  <si>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</si>
  <si>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</si>
  <si>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</si>
  <si>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</si>
  <si>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</si>
  <si>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</si>
  <si>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</si>
  <si>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</si>
  <si>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</si>
  <si>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</si>
  <si>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</si>
  <si>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</si>
  <si>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</si>
  <si>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</si>
  <si>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</si>
  <si>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</si>
  <si>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</si>
  <si>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</si>
  <si>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</si>
  <si>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</si>
  <si>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</si>
  <si>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</si>
  <si>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</si>
  <si>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</si>
  <si>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</si>
  <si>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</si>
  <si>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</si>
  <si>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</si>
  <si>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</si>
  <si>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</si>
  <si>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</si>
  <si>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</si>
  <si>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</si>
  <si>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</si>
  <si>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</si>
  <si>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</si>
  <si>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</si>
  <si>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</si>
  <si>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</si>
  <si>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</si>
  <si>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</si>
  <si>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</si>
  <si>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</si>
  <si>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</si>
  <si>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</si>
  <si>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</si>
  <si>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</si>
  <si>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</si>
  <si>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</si>
  <si>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</si>
  <si>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</si>
  <si>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</si>
  <si>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</si>
  <si>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</si>
  <si>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</si>
  <si>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</si>
  <si>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</si>
  <si>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</si>
  <si>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</si>
  <si>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</si>
  <si>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</si>
  <si>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</si>
  <si>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</si>
  <si>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</si>
  <si>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</si>
  <si>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</si>
  <si>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</si>
  <si>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</si>
  <si>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</si>
  <si>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</si>
  <si>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</si>
  <si>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</si>
  <si>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</si>
  <si>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</si>
  <si>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</si>
  <si>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</si>
  <si>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</si>
  <si>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</si>
  <si>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</si>
  <si>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</si>
  <si>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</si>
  <si>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</si>
  <si>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</si>
  <si>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</si>
  <si>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</si>
  <si>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</si>
  <si>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</si>
  <si>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</si>
  <si>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</si>
  <si>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</si>
  <si>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</si>
  <si>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</si>
  <si>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</si>
  <si>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</si>
  <si>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</si>
  <si>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</si>
  <si>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</si>
  <si>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</si>
  <si>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</si>
  <si>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</si>
  <si>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</si>
  <si>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</si>
  <si>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</si>
  <si>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</si>
  <si>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</si>
  <si>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</si>
  <si>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</si>
  <si>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</si>
  <si>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</si>
  <si>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</si>
  <si>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</si>
  <si>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</si>
  <si>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</si>
  <si>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</si>
  <si>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</si>
  <si>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</si>
  <si>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</si>
  <si>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</si>
  <si>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</si>
  <si>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</si>
  <si>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</si>
  <si>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</si>
  <si>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</si>
  <si>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</si>
  <si>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</si>
  <si>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</si>
  <si>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</si>
  <si>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</si>
  <si>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</si>
  <si>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</si>
  <si>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</si>
  <si>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</si>
  <si>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</si>
  <si>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</si>
  <si>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</si>
  <si>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</si>
  <si>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</si>
  <si>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</si>
  <si>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</si>
  <si>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</si>
  <si>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</si>
  <si>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</si>
  <si>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</si>
  <si>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</si>
  <si>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</si>
  <si>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</si>
  <si>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</si>
  <si>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</si>
  <si>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</si>
  <si>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</si>
  <si>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</si>
  <si>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</si>
  <si>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</si>
  <si>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</si>
  <si>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</si>
  <si>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</si>
  <si>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</si>
  <si>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</si>
  <si>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</si>
  <si>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</si>
  <si>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</si>
  <si>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</si>
  <si>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</si>
  <si>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</si>
  <si>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</si>
  <si>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</si>
  <si>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</si>
  <si>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</si>
  <si>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</si>
  <si>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</si>
  <si>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</si>
  <si>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</si>
  <si>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</si>
  <si>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</si>
  <si>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</si>
  <si>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</si>
  <si>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</si>
  <si>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</si>
  <si>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</si>
  <si>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</si>
  <si>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</si>
  <si>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</si>
  <si>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</si>
  <si>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</si>
  <si>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</si>
  <si>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</si>
  <si>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</si>
  <si>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</si>
  <si>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</si>
  <si>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</si>
  <si>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</si>
  <si>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</si>
  <si>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</si>
  <si>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</si>
  <si>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</si>
  <si>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</si>
  <si>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</si>
  <si>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</si>
  <si>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</si>
  <si>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</si>
  <si>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</si>
  <si>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</si>
  <si>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</si>
  <si>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</si>
  <si>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</si>
  <si>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</si>
  <si>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</si>
  <si>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</si>
  <si>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</si>
  <si>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</si>
  <si>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</si>
  <si>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</si>
  <si>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</si>
  <si>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</si>
  <si>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</si>
  <si>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</si>
  <si>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</si>
  <si>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</si>
  <si>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</si>
  <si>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</si>
  <si>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</si>
  <si>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</si>
  <si>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</si>
  <si>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</si>
  <si>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</si>
  <si>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</si>
  <si>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</si>
  <si>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</si>
  <si>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</si>
  <si>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</si>
  <si>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</si>
  <si>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</si>
  <si>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</si>
  <si>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</si>
  <si>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</si>
  <si>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</si>
  <si>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</si>
  <si>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</si>
  <si>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abril del 2016</t>
  </si>
  <si>
    <t>000000</t>
  </si>
  <si>
    <t>099999</t>
  </si>
  <si>
    <t>CNT EP</t>
  </si>
  <si>
    <t xml:space="preserve">    Fecha de publicación: 31 de julio del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</si>
</sst>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Courier"/>
      <family val="3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9"/>
      <color indexed="12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u val="single"/>
      <sz val="12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 val="single"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</borders>
  <cellStyleXfs count="64"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16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724"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4" fillId="0" borderId="34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34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6" fillId="0" borderId="21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49" xfId="0" applyFont="1" applyFill="1" applyBorder="1" applyAlignment="1" applyProtection="1">
      <alignment horizontal="right"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49" xfId="0" applyFont="1" applyFill="1" applyBorder="1" applyAlignment="1">
      <alignment horizontal="right"/>
    </xf>
    <xf numFmtId="0" fontId="9" fillId="0" borderId="5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9" fillId="0" borderId="51" xfId="0" applyFont="1" applyFill="1" applyBorder="1" applyAlignment="1">
      <alignment horizontal="right"/>
    </xf>
    <xf numFmtId="0" fontId="9" fillId="0" borderId="39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52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5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3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6" fillId="0" borderId="50" xfId="0" applyFont="1" applyBorder="1" applyAlignment="1">
      <alignment horizontal="right"/>
    </xf>
    <xf numFmtId="0" fontId="9" fillId="0" borderId="49" xfId="0" applyFont="1" applyFill="1" applyBorder="1" applyAlignment="1">
      <alignment horizontal="left"/>
    </xf>
    <xf numFmtId="0" fontId="9" fillId="0" borderId="49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>
      <alignment horizontal="right"/>
    </xf>
    <xf numFmtId="0" fontId="9" fillId="0" borderId="30" xfId="0" applyFont="1" applyFill="1" applyBorder="1" applyAlignment="1" applyProtection="1">
      <alignment/>
      <protection/>
    </xf>
    <xf numFmtId="0" fontId="9" fillId="0" borderId="4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6" fillId="0" borderId="5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6" fillId="0" borderId="37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37" xfId="0" applyBorder="1" applyAlignment="1">
      <alignment horizontal="centerContinuous"/>
    </xf>
    <xf numFmtId="0" fontId="2" fillId="0" borderId="54" xfId="0" applyFont="1" applyBorder="1" applyAlignment="1">
      <alignment horizontal="centerContinuous"/>
    </xf>
    <xf numFmtId="0" fontId="6" fillId="0" borderId="3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0" fontId="10" fillId="0" borderId="49" xfId="0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2" fillId="0" borderId="37" xfId="0" applyFont="1" applyFill="1" applyBorder="1" applyAlignment="1">
      <alignment horizontal="centerContinuous"/>
    </xf>
    <xf numFmtId="0" fontId="6" fillId="33" borderId="23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6" fillId="0" borderId="53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6" fillId="34" borderId="23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34" borderId="38" xfId="0" applyFont="1" applyFill="1" applyBorder="1" applyAlignment="1">
      <alignment horizontal="right"/>
    </xf>
    <xf numFmtId="0" fontId="6" fillId="0" borderId="58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33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5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2" xfId="0" applyBorder="1" applyAlignment="1">
      <alignment horizontal="right"/>
    </xf>
    <xf numFmtId="0" fontId="9" fillId="0" borderId="63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 horizontal="right"/>
      <protection/>
    </xf>
    <xf numFmtId="0" fontId="9" fillId="0" borderId="63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left"/>
    </xf>
    <xf numFmtId="0" fontId="0" fillId="0" borderId="55" xfId="0" applyFill="1" applyBorder="1" applyAlignment="1">
      <alignment horizontal="right"/>
    </xf>
    <xf numFmtId="0" fontId="0" fillId="0" borderId="55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4" xfId="0" applyFont="1" applyBorder="1" applyAlignment="1">
      <alignment horizontal="right"/>
    </xf>
    <xf numFmtId="0" fontId="6" fillId="0" borderId="64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10" fillId="0" borderId="3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/>
      <protection/>
    </xf>
    <xf numFmtId="0" fontId="0" fillId="0" borderId="65" xfId="0" applyFill="1" applyBorder="1" applyAlignment="1">
      <alignment horizontal="left"/>
    </xf>
    <xf numFmtId="0" fontId="6" fillId="0" borderId="46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4" fillId="0" borderId="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0" fontId="6" fillId="0" borderId="69" xfId="0" applyFont="1" applyBorder="1" applyAlignment="1" applyProtection="1">
      <alignment horizontal="right"/>
      <protection locked="0"/>
    </xf>
    <xf numFmtId="0" fontId="6" fillId="0" borderId="70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49" fontId="6" fillId="0" borderId="60" xfId="0" applyNumberFormat="1" applyFont="1" applyBorder="1" applyAlignment="1" applyProtection="1">
      <alignment horizontal="right"/>
      <protection locked="0"/>
    </xf>
    <xf numFmtId="49" fontId="6" fillId="0" borderId="70" xfId="0" applyNumberFormat="1" applyFont="1" applyBorder="1" applyAlignment="1" applyProtection="1">
      <alignment horizontal="right"/>
      <protection locked="0"/>
    </xf>
    <xf numFmtId="49" fontId="6" fillId="0" borderId="19" xfId="0" applyNumberFormat="1" applyFont="1" applyBorder="1" applyAlignment="1" applyProtection="1">
      <alignment horizontal="right"/>
      <protection locked="0"/>
    </xf>
    <xf numFmtId="0" fontId="6" fillId="0" borderId="71" xfId="0" applyFont="1" applyBorder="1" applyAlignment="1">
      <alignment horizontal="right"/>
    </xf>
    <xf numFmtId="0" fontId="2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49" fontId="6" fillId="0" borderId="69" xfId="0" applyNumberFormat="1" applyFont="1" applyBorder="1" applyAlignment="1">
      <alignment horizontal="right"/>
    </xf>
    <xf numFmtId="49" fontId="6" fillId="0" borderId="70" xfId="0" applyNumberFormat="1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right"/>
    </xf>
    <xf numFmtId="0" fontId="6" fillId="0" borderId="68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7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164" fontId="2" fillId="0" borderId="0" xfId="5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164" fontId="6" fillId="0" borderId="19" xfId="50" applyNumberFormat="1" applyFont="1" applyBorder="1" applyAlignment="1">
      <alignment horizontal="right"/>
    </xf>
    <xf numFmtId="164" fontId="2" fillId="0" borderId="0" xfId="50" applyNumberFormat="1" applyFont="1" applyBorder="1" applyAlignment="1">
      <alignment horizontal="right"/>
    </xf>
    <xf numFmtId="164" fontId="6" fillId="0" borderId="21" xfId="50" applyNumberFormat="1" applyFont="1" applyBorder="1" applyAlignment="1">
      <alignment horizontal="right"/>
    </xf>
    <xf numFmtId="0" fontId="6" fillId="0" borderId="65" xfId="0" applyFont="1" applyBorder="1" applyAlignment="1">
      <alignment horizontal="left"/>
    </xf>
    <xf numFmtId="164" fontId="6" fillId="0" borderId="26" xfId="50" applyNumberFormat="1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164" fontId="18" fillId="0" borderId="19" xfId="50" applyNumberFormat="1" applyFont="1" applyBorder="1" applyAlignment="1">
      <alignment horizontal="right"/>
    </xf>
    <xf numFmtId="0" fontId="18" fillId="0" borderId="24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49" fontId="6" fillId="0" borderId="74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10" fontId="6" fillId="0" borderId="19" xfId="56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77" xfId="0" applyFont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49" fontId="6" fillId="0" borderId="79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0" fontId="6" fillId="0" borderId="81" xfId="0" applyFont="1" applyBorder="1" applyAlignment="1">
      <alignment horizontal="center"/>
    </xf>
    <xf numFmtId="10" fontId="6" fillId="0" borderId="70" xfId="56" applyNumberFormat="1" applyFont="1" applyBorder="1" applyAlignment="1">
      <alignment/>
    </xf>
    <xf numFmtId="165" fontId="6" fillId="0" borderId="70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4" fillId="0" borderId="77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0" fontId="6" fillId="0" borderId="23" xfId="56" applyNumberFormat="1" applyFont="1" applyBorder="1" applyAlignment="1">
      <alignment/>
    </xf>
    <xf numFmtId="10" fontId="6" fillId="0" borderId="25" xfId="56" applyNumberFormat="1" applyFont="1" applyBorder="1" applyAlignment="1">
      <alignment/>
    </xf>
    <xf numFmtId="0" fontId="0" fillId="33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82" xfId="0" applyFill="1" applyBorder="1" applyAlignment="1">
      <alignment horizontal="right"/>
    </xf>
    <xf numFmtId="0" fontId="0" fillId="35" borderId="7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0" fillId="35" borderId="83" xfId="0" applyFill="1" applyBorder="1" applyAlignment="1">
      <alignment horizontal="right"/>
    </xf>
    <xf numFmtId="0" fontId="0" fillId="35" borderId="84" xfId="0" applyFill="1" applyBorder="1" applyAlignment="1">
      <alignment horizontal="right"/>
    </xf>
    <xf numFmtId="0" fontId="0" fillId="35" borderId="54" xfId="0" applyFont="1" applyFill="1" applyBorder="1" applyAlignment="1">
      <alignment horizontal="left"/>
    </xf>
    <xf numFmtId="10" fontId="0" fillId="35" borderId="73" xfId="56" applyNumberFormat="1" applyFont="1" applyFill="1" applyBorder="1" applyAlignment="1">
      <alignment/>
    </xf>
    <xf numFmtId="10" fontId="0" fillId="35" borderId="54" xfId="56" applyNumberFormat="1" applyFont="1" applyFill="1" applyBorder="1" applyAlignment="1" quotePrefix="1">
      <alignment horizontal="center"/>
    </xf>
    <xf numFmtId="10" fontId="0" fillId="35" borderId="54" xfId="56" applyNumberFormat="1" applyFont="1" applyFill="1" applyBorder="1" applyAlignment="1">
      <alignment/>
    </xf>
    <xf numFmtId="10" fontId="0" fillId="35" borderId="12" xfId="56" applyNumberFormat="1" applyFont="1" applyFill="1" applyBorder="1" applyAlignment="1">
      <alignment/>
    </xf>
    <xf numFmtId="10" fontId="0" fillId="35" borderId="0" xfId="0" applyNumberFormat="1" applyFont="1" applyFill="1" applyBorder="1" applyAlignment="1">
      <alignment horizontal="right"/>
    </xf>
    <xf numFmtId="0" fontId="0" fillId="35" borderId="36" xfId="0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10" fontId="0" fillId="35" borderId="83" xfId="56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6" fillId="35" borderId="81" xfId="0" applyFont="1" applyFill="1" applyBorder="1" applyAlignment="1">
      <alignment horizontal="right"/>
    </xf>
    <xf numFmtId="164" fontId="6" fillId="35" borderId="76" xfId="50" applyNumberFormat="1" applyFont="1" applyFill="1" applyBorder="1" applyAlignment="1">
      <alignment horizontal="right"/>
    </xf>
    <xf numFmtId="17" fontId="6" fillId="35" borderId="73" xfId="0" applyNumberFormat="1" applyFont="1" applyFill="1" applyBorder="1" applyAlignment="1">
      <alignment horizontal="center"/>
    </xf>
    <xf numFmtId="0" fontId="6" fillId="35" borderId="73" xfId="0" applyFont="1" applyFill="1" applyBorder="1" applyAlignment="1">
      <alignment horizontal="center"/>
    </xf>
    <xf numFmtId="0" fontId="6" fillId="35" borderId="81" xfId="0" applyFont="1" applyFill="1" applyBorder="1" applyAlignment="1">
      <alignment horizontal="center"/>
    </xf>
    <xf numFmtId="164" fontId="6" fillId="35" borderId="24" xfId="50" applyNumberFormat="1" applyFont="1" applyFill="1" applyBorder="1" applyAlignment="1">
      <alignment horizontal="right"/>
    </xf>
    <xf numFmtId="164" fontId="6" fillId="35" borderId="61" xfId="50" applyNumberFormat="1" applyFont="1" applyFill="1" applyBorder="1" applyAlignment="1">
      <alignment horizontal="right"/>
    </xf>
    <xf numFmtId="0" fontId="6" fillId="35" borderId="73" xfId="0" applyFont="1" applyFill="1" applyBorder="1" applyAlignment="1">
      <alignment horizontal="right"/>
    </xf>
    <xf numFmtId="0" fontId="6" fillId="35" borderId="77" xfId="0" applyFont="1" applyFill="1" applyBorder="1" applyAlignment="1">
      <alignment horizontal="right"/>
    </xf>
    <xf numFmtId="164" fontId="6" fillId="35" borderId="65" xfId="50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 horizontal="center"/>
    </xf>
    <xf numFmtId="3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2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6" fillId="35" borderId="12" xfId="0" applyFont="1" applyFill="1" applyBorder="1" applyAlignment="1">
      <alignment horizontal="right"/>
    </xf>
    <xf numFmtId="0" fontId="6" fillId="35" borderId="0" xfId="0" applyFont="1" applyFill="1" applyAlignment="1">
      <alignment horizontal="right"/>
    </xf>
    <xf numFmtId="0" fontId="6" fillId="35" borderId="0" xfId="0" applyFont="1" applyFill="1" applyBorder="1" applyAlignment="1">
      <alignment horizontal="right"/>
    </xf>
    <xf numFmtId="164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3" fontId="6" fillId="35" borderId="29" xfId="0" applyNumberFormat="1" applyFont="1" applyFill="1" applyBorder="1" applyAlignment="1">
      <alignment horizontal="right"/>
    </xf>
    <xf numFmtId="3" fontId="6" fillId="35" borderId="31" xfId="0" applyNumberFormat="1" applyFont="1" applyFill="1" applyBorder="1" applyAlignment="1">
      <alignment horizontal="right"/>
    </xf>
    <xf numFmtId="3" fontId="6" fillId="35" borderId="64" xfId="0" applyNumberFormat="1" applyFont="1" applyFill="1" applyBorder="1" applyAlignment="1">
      <alignment horizontal="right"/>
    </xf>
    <xf numFmtId="3" fontId="6" fillId="35" borderId="52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17" fontId="0" fillId="35" borderId="0" xfId="0" applyNumberFormat="1" applyFill="1" applyAlignment="1">
      <alignment horizontal="center"/>
    </xf>
    <xf numFmtId="0" fontId="27" fillId="35" borderId="0" xfId="0" applyFont="1" applyFill="1" applyAlignment="1">
      <alignment horizontal="right"/>
    </xf>
    <xf numFmtId="3" fontId="0" fillId="35" borderId="0" xfId="0" applyNumberFormat="1" applyFill="1" applyAlignment="1">
      <alignment horizontal="right"/>
    </xf>
    <xf numFmtId="164" fontId="6" fillId="35" borderId="56" xfId="50" applyNumberFormat="1" applyFont="1" applyFill="1" applyBorder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164" fontId="6" fillId="35" borderId="47" xfId="5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64" fontId="6" fillId="35" borderId="0" xfId="50" applyNumberFormat="1" applyFont="1" applyFill="1" applyBorder="1" applyAlignment="1">
      <alignment horizontal="right"/>
    </xf>
    <xf numFmtId="17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3" fontId="6" fillId="35" borderId="0" xfId="0" applyNumberFormat="1" applyFont="1" applyFill="1" applyAlignment="1">
      <alignment horizontal="right"/>
    </xf>
    <xf numFmtId="0" fontId="6" fillId="35" borderId="7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right"/>
    </xf>
    <xf numFmtId="3" fontId="31" fillId="35" borderId="0" xfId="0" applyNumberFormat="1" applyFont="1" applyFill="1" applyAlignment="1">
      <alignment horizontal="right"/>
    </xf>
    <xf numFmtId="0" fontId="28" fillId="35" borderId="0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Continuous"/>
    </xf>
    <xf numFmtId="0" fontId="30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 vertical="center"/>
    </xf>
    <xf numFmtId="17" fontId="34" fillId="35" borderId="0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right"/>
    </xf>
    <xf numFmtId="164" fontId="6" fillId="35" borderId="85" xfId="5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/>
    </xf>
    <xf numFmtId="17" fontId="6" fillId="35" borderId="73" xfId="50" applyNumberFormat="1" applyFont="1" applyFill="1" applyBorder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3" fontId="6" fillId="35" borderId="74" xfId="0" applyNumberFormat="1" applyFont="1" applyFill="1" applyBorder="1" applyAlignment="1">
      <alignment horizontal="right"/>
    </xf>
    <xf numFmtId="164" fontId="6" fillId="35" borderId="72" xfId="50" applyNumberFormat="1" applyFont="1" applyFill="1" applyBorder="1" applyAlignment="1">
      <alignment horizontal="right"/>
    </xf>
    <xf numFmtId="3" fontId="6" fillId="35" borderId="38" xfId="0" applyNumberFormat="1" applyFont="1" applyFill="1" applyBorder="1" applyAlignment="1">
      <alignment horizontal="right"/>
    </xf>
    <xf numFmtId="3" fontId="6" fillId="35" borderId="79" xfId="0" applyNumberFormat="1" applyFont="1" applyFill="1" applyBorder="1" applyAlignment="1">
      <alignment horizontal="right"/>
    </xf>
    <xf numFmtId="3" fontId="6" fillId="35" borderId="32" xfId="0" applyNumberFormat="1" applyFont="1" applyFill="1" applyBorder="1" applyAlignment="1">
      <alignment horizontal="right"/>
    </xf>
    <xf numFmtId="17" fontId="6" fillId="35" borderId="81" xfId="50" applyNumberFormat="1" applyFont="1" applyFill="1" applyBorder="1" applyAlignment="1">
      <alignment horizontal="right"/>
    </xf>
    <xf numFmtId="3" fontId="6" fillId="35" borderId="50" xfId="0" applyNumberFormat="1" applyFont="1" applyFill="1" applyBorder="1" applyAlignment="1">
      <alignment horizontal="right"/>
    </xf>
    <xf numFmtId="0" fontId="6" fillId="35" borderId="86" xfId="0" applyFont="1" applyFill="1" applyBorder="1" applyAlignment="1">
      <alignment horizontal="center"/>
    </xf>
    <xf numFmtId="3" fontId="6" fillId="35" borderId="40" xfId="0" applyNumberFormat="1" applyFont="1" applyFill="1" applyBorder="1" applyAlignment="1">
      <alignment horizontal="right"/>
    </xf>
    <xf numFmtId="3" fontId="6" fillId="35" borderId="53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right"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left"/>
    </xf>
    <xf numFmtId="0" fontId="6" fillId="35" borderId="54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164" fontId="6" fillId="35" borderId="73" xfId="50" applyNumberFormat="1" applyFont="1" applyFill="1" applyBorder="1" applyAlignment="1">
      <alignment horizontal="right"/>
    </xf>
    <xf numFmtId="17" fontId="6" fillId="35" borderId="47" xfId="50" applyNumberFormat="1" applyFont="1" applyFill="1" applyBorder="1" applyAlignment="1">
      <alignment horizontal="right"/>
    </xf>
    <xf numFmtId="164" fontId="6" fillId="35" borderId="37" xfId="50" applyNumberFormat="1" applyFont="1" applyFill="1" applyBorder="1" applyAlignment="1">
      <alignment horizontal="right"/>
    </xf>
    <xf numFmtId="3" fontId="19" fillId="35" borderId="79" xfId="50" applyNumberFormat="1" applyFont="1" applyFill="1" applyBorder="1" applyAlignment="1">
      <alignment horizontal="right"/>
    </xf>
    <xf numFmtId="3" fontId="19" fillId="35" borderId="31" xfId="50" applyNumberFormat="1" applyFont="1" applyFill="1" applyBorder="1" applyAlignment="1">
      <alignment horizontal="right"/>
    </xf>
    <xf numFmtId="3" fontId="19" fillId="35" borderId="78" xfId="50" applyNumberFormat="1" applyFont="1" applyFill="1" applyBorder="1" applyAlignment="1">
      <alignment horizontal="right"/>
    </xf>
    <xf numFmtId="3" fontId="19" fillId="35" borderId="29" xfId="50" applyNumberFormat="1" applyFont="1" applyFill="1" applyBorder="1" applyAlignment="1">
      <alignment horizontal="right"/>
    </xf>
    <xf numFmtId="3" fontId="19" fillId="35" borderId="32" xfId="0" applyNumberFormat="1" applyFont="1" applyFill="1" applyBorder="1" applyAlignment="1">
      <alignment horizontal="right"/>
    </xf>
    <xf numFmtId="3" fontId="19" fillId="35" borderId="29" xfId="0" applyNumberFormat="1" applyFont="1" applyFill="1" applyBorder="1" applyAlignment="1">
      <alignment horizontal="right"/>
    </xf>
    <xf numFmtId="3" fontId="19" fillId="35" borderId="0" xfId="0" applyNumberFormat="1" applyFont="1" applyFill="1" applyBorder="1" applyAlignment="1">
      <alignment horizontal="right"/>
    </xf>
    <xf numFmtId="3" fontId="19" fillId="35" borderId="74" xfId="0" applyNumberFormat="1" applyFont="1" applyFill="1" applyBorder="1" applyAlignment="1">
      <alignment horizontal="right"/>
    </xf>
    <xf numFmtId="3" fontId="6" fillId="35" borderId="18" xfId="0" applyNumberFormat="1" applyFont="1" applyFill="1" applyBorder="1" applyAlignment="1">
      <alignment horizontal="right"/>
    </xf>
    <xf numFmtId="164" fontId="6" fillId="35" borderId="10" xfId="50" applyNumberFormat="1" applyFont="1" applyFill="1" applyBorder="1" applyAlignment="1">
      <alignment horizontal="right"/>
    </xf>
    <xf numFmtId="164" fontId="6" fillId="35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 horizontal="left"/>
    </xf>
    <xf numFmtId="17" fontId="6" fillId="35" borderId="11" xfId="50" applyNumberFormat="1" applyFont="1" applyFill="1" applyBorder="1" applyAlignment="1">
      <alignment horizontal="center"/>
    </xf>
    <xf numFmtId="17" fontId="6" fillId="35" borderId="73" xfId="50" applyNumberFormat="1" applyFont="1" applyFill="1" applyBorder="1" applyAlignment="1">
      <alignment horizontal="center"/>
    </xf>
    <xf numFmtId="17" fontId="6" fillId="35" borderId="54" xfId="50" applyNumberFormat="1" applyFont="1" applyFill="1" applyBorder="1" applyAlignment="1">
      <alignment horizontal="center"/>
    </xf>
    <xf numFmtId="17" fontId="6" fillId="35" borderId="81" xfId="50" applyNumberFormat="1" applyFont="1" applyFill="1" applyBorder="1" applyAlignment="1">
      <alignment horizontal="center"/>
    </xf>
    <xf numFmtId="17" fontId="6" fillId="35" borderId="12" xfId="50" applyNumberFormat="1" applyFont="1" applyFill="1" applyBorder="1" applyAlignment="1">
      <alignment horizontal="center"/>
    </xf>
    <xf numFmtId="164" fontId="6" fillId="35" borderId="0" xfId="50" applyNumberFormat="1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167" fontId="6" fillId="35" borderId="38" xfId="50" applyNumberFormat="1" applyFont="1" applyFill="1" applyBorder="1" applyAlignment="1">
      <alignment horizontal="right"/>
    </xf>
    <xf numFmtId="167" fontId="6" fillId="35" borderId="31" xfId="5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5" fillId="35" borderId="0" xfId="0" applyNumberFormat="1" applyFont="1" applyFill="1" applyBorder="1" applyAlignment="1">
      <alignment horizontal="right"/>
    </xf>
    <xf numFmtId="0" fontId="31" fillId="35" borderId="0" xfId="0" applyFont="1" applyFill="1" applyAlignment="1">
      <alignment horizontal="right"/>
    </xf>
    <xf numFmtId="9" fontId="0" fillId="33" borderId="0" xfId="0" applyNumberFormat="1" applyFill="1" applyAlignment="1">
      <alignment horizontal="right"/>
    </xf>
    <xf numFmtId="0" fontId="0" fillId="35" borderId="0" xfId="0" applyFill="1" applyAlignment="1" quotePrefix="1">
      <alignment horizontal="left" vertical="top" wrapText="1"/>
    </xf>
    <xf numFmtId="0" fontId="35" fillId="35" borderId="0" xfId="0" applyFont="1" applyFill="1" applyAlignment="1">
      <alignment horizontal="left"/>
    </xf>
    <xf numFmtId="0" fontId="0" fillId="35" borderId="0" xfId="0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18" fillId="35" borderId="0" xfId="0" applyFont="1" applyFill="1" applyBorder="1" applyAlignment="1">
      <alignment horizontal="right"/>
    </xf>
    <xf numFmtId="10" fontId="0" fillId="35" borderId="54" xfId="56" applyNumberFormat="1" applyFont="1" applyFill="1" applyBorder="1" applyAlignment="1" quotePrefix="1">
      <alignment/>
    </xf>
    <xf numFmtId="10" fontId="0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0" fillId="35" borderId="83" xfId="0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77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37" fillId="35" borderId="0" xfId="0" applyFont="1" applyFill="1" applyAlignment="1">
      <alignment horizontal="right"/>
    </xf>
    <xf numFmtId="0" fontId="78" fillId="35" borderId="0" xfId="0" applyFont="1" applyFill="1" applyAlignment="1">
      <alignment horizontal="right"/>
    </xf>
    <xf numFmtId="0" fontId="0" fillId="35" borderId="54" xfId="0" applyFont="1" applyFill="1" applyBorder="1" applyAlignment="1">
      <alignment horizontal="left"/>
    </xf>
    <xf numFmtId="0" fontId="79" fillId="35" borderId="0" xfId="0" applyFont="1" applyFill="1" applyBorder="1" applyAlignment="1">
      <alignment horizontal="right"/>
    </xf>
    <xf numFmtId="3" fontId="77" fillId="35" borderId="0" xfId="0" applyNumberFormat="1" applyFont="1" applyFill="1" applyAlignment="1">
      <alignment horizontal="right"/>
    </xf>
    <xf numFmtId="17" fontId="80" fillId="35" borderId="0" xfId="0" applyNumberFormat="1" applyFont="1" applyFill="1" applyBorder="1" applyAlignment="1">
      <alignment horizontal="center"/>
    </xf>
    <xf numFmtId="0" fontId="79" fillId="35" borderId="0" xfId="0" applyFont="1" applyFill="1" applyBorder="1" applyAlignment="1">
      <alignment horizontal="center"/>
    </xf>
    <xf numFmtId="0" fontId="77" fillId="35" borderId="0" xfId="0" applyFont="1" applyFill="1" applyBorder="1" applyAlignment="1">
      <alignment horizontal="right"/>
    </xf>
    <xf numFmtId="164" fontId="77" fillId="35" borderId="0" xfId="0" applyNumberFormat="1" applyFont="1" applyFill="1" applyAlignment="1">
      <alignment horizontal="right"/>
    </xf>
    <xf numFmtId="0" fontId="81" fillId="35" borderId="0" xfId="0" applyFont="1" applyFill="1" applyBorder="1" applyAlignment="1">
      <alignment horizontal="center"/>
    </xf>
    <xf numFmtId="0" fontId="82" fillId="35" borderId="0" xfId="0" applyFont="1" applyFill="1" applyBorder="1" applyAlignment="1">
      <alignment horizontal="center" wrapText="1"/>
    </xf>
    <xf numFmtId="0" fontId="81" fillId="35" borderId="0" xfId="0" applyFont="1" applyFill="1" applyBorder="1" applyAlignment="1">
      <alignment horizontal="center" vertical="center"/>
    </xf>
    <xf numFmtId="0" fontId="83" fillId="35" borderId="0" xfId="0" applyFont="1" applyFill="1" applyAlignment="1">
      <alignment horizontal="right"/>
    </xf>
    <xf numFmtId="17" fontId="84" fillId="35" borderId="0" xfId="0" applyNumberFormat="1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17" fontId="6" fillId="35" borderId="77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0" fillId="33" borderId="0" xfId="56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164" fontId="6" fillId="35" borderId="63" xfId="50" applyNumberFormat="1" applyFont="1" applyFill="1" applyBorder="1" applyAlignment="1">
      <alignment horizontal="center" vertical="center"/>
    </xf>
    <xf numFmtId="164" fontId="6" fillId="35" borderId="30" xfId="50" applyNumberFormat="1" applyFont="1" applyFill="1" applyBorder="1" applyAlignment="1">
      <alignment horizontal="center" vertical="center"/>
    </xf>
    <xf numFmtId="164" fontId="6" fillId="35" borderId="39" xfId="50" applyNumberFormat="1" applyFont="1" applyFill="1" applyBorder="1" applyAlignment="1">
      <alignment horizontal="center" vertical="center"/>
    </xf>
    <xf numFmtId="3" fontId="6" fillId="35" borderId="36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3" fontId="6" fillId="35" borderId="79" xfId="0" applyNumberFormat="1" applyFont="1" applyFill="1" applyBorder="1" applyAlignment="1">
      <alignment horizontal="right" vertical="center"/>
    </xf>
    <xf numFmtId="3" fontId="6" fillId="35" borderId="38" xfId="0" applyNumberFormat="1" applyFont="1" applyFill="1" applyBorder="1" applyAlignment="1">
      <alignment horizontal="right" vertical="center"/>
    </xf>
    <xf numFmtId="3" fontId="6" fillId="35" borderId="80" xfId="0" applyNumberFormat="1" applyFont="1" applyFill="1" applyBorder="1" applyAlignment="1">
      <alignment horizontal="right" vertical="center"/>
    </xf>
    <xf numFmtId="3" fontId="6" fillId="35" borderId="40" xfId="0" applyNumberFormat="1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/>
    </xf>
    <xf numFmtId="0" fontId="6" fillId="35" borderId="80" xfId="0" applyFont="1" applyFill="1" applyBorder="1" applyAlignment="1">
      <alignment horizontal="center"/>
    </xf>
    <xf numFmtId="3" fontId="6" fillId="35" borderId="80" xfId="0" applyNumberFormat="1" applyFont="1" applyFill="1" applyBorder="1" applyAlignment="1">
      <alignment horizontal="right"/>
    </xf>
    <xf numFmtId="164" fontId="6" fillId="35" borderId="30" xfId="50" applyNumberFormat="1" applyFont="1" applyFill="1" applyBorder="1" applyAlignment="1">
      <alignment vertical="center"/>
    </xf>
    <xf numFmtId="164" fontId="6" fillId="35" borderId="39" xfId="50" applyNumberFormat="1" applyFont="1" applyFill="1" applyBorder="1" applyAlignment="1">
      <alignment vertical="center"/>
    </xf>
    <xf numFmtId="3" fontId="6" fillId="35" borderId="79" xfId="0" applyNumberFormat="1" applyFont="1" applyFill="1" applyBorder="1" applyAlignment="1">
      <alignment horizontal="center" vertical="center"/>
    </xf>
    <xf numFmtId="3" fontId="6" fillId="35" borderId="38" xfId="0" applyNumberFormat="1" applyFont="1" applyFill="1" applyBorder="1" applyAlignment="1">
      <alignment horizontal="center" vertical="center"/>
    </xf>
    <xf numFmtId="3" fontId="6" fillId="35" borderId="80" xfId="0" applyNumberFormat="1" applyFont="1" applyFill="1" applyBorder="1" applyAlignment="1">
      <alignment horizontal="center" vertical="center"/>
    </xf>
    <xf numFmtId="3" fontId="6" fillId="35" borderId="40" xfId="0" applyNumberFormat="1" applyFont="1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19" fillId="35" borderId="73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9" fillId="35" borderId="86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0" fontId="6" fillId="35" borderId="77" xfId="0" applyFont="1" applyFill="1" applyBorder="1" applyAlignment="1">
      <alignment horizontal="center" vertical="center"/>
    </xf>
    <xf numFmtId="17" fontId="6" fillId="35" borderId="81" xfId="0" applyNumberFormat="1" applyFont="1" applyFill="1" applyBorder="1" applyAlignment="1">
      <alignment horizontal="center"/>
    </xf>
    <xf numFmtId="17" fontId="6" fillId="35" borderId="86" xfId="0" applyNumberFormat="1" applyFont="1" applyFill="1" applyBorder="1" applyAlignment="1">
      <alignment horizontal="center"/>
    </xf>
    <xf numFmtId="164" fontId="6" fillId="35" borderId="22" xfId="50" applyNumberFormat="1" applyFont="1" applyFill="1" applyBorder="1" applyAlignment="1">
      <alignment vertical="center"/>
    </xf>
    <xf numFmtId="0" fontId="6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83" fillId="36" borderId="0" xfId="0" applyFont="1" applyFill="1" applyAlignment="1">
      <alignment/>
    </xf>
    <xf numFmtId="0" fontId="88" fillId="37" borderId="0" xfId="0" applyFont="1" applyFill="1" applyAlignment="1">
      <alignment/>
    </xf>
    <xf numFmtId="0" fontId="0" fillId="38" borderId="0" xfId="15" applyFont="1" applyFill="1" applyBorder="1" applyAlignment="1">
      <alignment horizontal="right"/>
    </xf>
    <xf numFmtId="0" fontId="0" fillId="38" borderId="0" xfId="15" applyFont="1" applyFill="1" applyBorder="1" applyAlignment="1">
      <alignment horizontal="center"/>
    </xf>
    <xf numFmtId="0" fontId="0" fillId="38" borderId="0" xfId="15" applyFont="1" applyFill="1" applyBorder="1" applyAlignment="1">
      <alignment horizontal="center" vertical="center"/>
    </xf>
    <xf numFmtId="0" fontId="0" fillId="36" borderId="0" xfId="0" applyFill="1" applyAlignment="1">
      <alignment horizontal="right"/>
    </xf>
    <xf numFmtId="0" fontId="0" fillId="36" borderId="0" xfId="0" applyFill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89" fillId="39" borderId="10" xfId="48" applyFont="1" applyFill="1" applyBorder="1" applyAlignment="1" applyProtection="1">
      <alignment horizontal="center" vertical="center"/>
      <protection/>
    </xf>
    <xf numFmtId="0" fontId="89" fillId="39" borderId="34" xfId="48" applyFont="1" applyFill="1" applyBorder="1" applyAlignment="1" applyProtection="1">
      <alignment horizontal="center" vertical="center"/>
      <protection/>
    </xf>
    <xf numFmtId="0" fontId="89" fillId="39" borderId="16" xfId="48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/>
      <protection locked="0"/>
    </xf>
    <xf numFmtId="0" fontId="0" fillId="36" borderId="0" xfId="0" applyFont="1" applyFill="1" applyAlignment="1">
      <alignment horizontal="right"/>
    </xf>
    <xf numFmtId="3" fontId="0" fillId="36" borderId="0" xfId="0" applyNumberFormat="1" applyFont="1" applyFill="1" applyAlignment="1">
      <alignment horizontal="right"/>
    </xf>
    <xf numFmtId="0" fontId="0" fillId="36" borderId="0" xfId="0" applyFont="1" applyFill="1" applyAlignment="1">
      <alignment horizontal="center"/>
    </xf>
    <xf numFmtId="0" fontId="0" fillId="38" borderId="0" xfId="0" applyFont="1" applyFill="1" applyAlignment="1">
      <alignment horizontal="right"/>
    </xf>
    <xf numFmtId="3" fontId="0" fillId="38" borderId="0" xfId="0" applyNumberFormat="1" applyFont="1" applyFill="1" applyAlignment="1">
      <alignment horizontal="right"/>
    </xf>
    <xf numFmtId="0" fontId="0" fillId="38" borderId="0" xfId="0" applyFont="1" applyFill="1" applyAlignment="1">
      <alignment horizontal="center"/>
    </xf>
    <xf numFmtId="0" fontId="81" fillId="39" borderId="16" xfId="0" applyFont="1" applyFill="1" applyBorder="1" applyAlignment="1">
      <alignment horizontal="left"/>
    </xf>
    <xf numFmtId="0" fontId="81" fillId="39" borderId="43" xfId="0" applyFont="1" applyFill="1" applyBorder="1" applyAlignment="1">
      <alignment horizontal="center"/>
    </xf>
    <xf numFmtId="0" fontId="81" fillId="39" borderId="16" xfId="0" applyFont="1" applyFill="1" applyBorder="1" applyAlignment="1">
      <alignment horizontal="center"/>
    </xf>
    <xf numFmtId="0" fontId="0" fillId="35" borderId="0" xfId="0" applyFont="1" applyFill="1" applyAlignment="1" applyProtection="1">
      <alignment horizontal="right"/>
      <protection locked="0"/>
    </xf>
    <xf numFmtId="0" fontId="0" fillId="38" borderId="0" xfId="0" applyFill="1" applyAlignment="1">
      <alignment horizontal="right"/>
    </xf>
    <xf numFmtId="0" fontId="0" fillId="38" borderId="0" xfId="0" applyFill="1" applyAlignment="1">
      <alignment horizontal="center"/>
    </xf>
    <xf numFmtId="0" fontId="81" fillId="39" borderId="14" xfId="0" applyFont="1" applyFill="1" applyBorder="1" applyAlignment="1">
      <alignment horizontal="centerContinuous"/>
    </xf>
    <xf numFmtId="0" fontId="81" fillId="39" borderId="87" xfId="0" applyFont="1" applyFill="1" applyBorder="1" applyAlignment="1">
      <alignment horizontal="centerContinuous"/>
    </xf>
    <xf numFmtId="0" fontId="81" fillId="39" borderId="15" xfId="0" applyFont="1" applyFill="1" applyBorder="1" applyAlignment="1">
      <alignment horizontal="center"/>
    </xf>
    <xf numFmtId="0" fontId="0" fillId="35" borderId="0" xfId="0" applyFill="1" applyAlignment="1" applyProtection="1">
      <alignment horizontal="center"/>
      <protection locked="0"/>
    </xf>
    <xf numFmtId="3" fontId="81" fillId="39" borderId="14" xfId="0" applyNumberFormat="1" applyFont="1" applyFill="1" applyBorder="1" applyAlignment="1">
      <alignment horizontal="centerContinuous"/>
    </xf>
    <xf numFmtId="3" fontId="81" fillId="39" borderId="87" xfId="0" applyNumberFormat="1" applyFont="1" applyFill="1" applyBorder="1" applyAlignment="1">
      <alignment horizontal="centerContinuous"/>
    </xf>
    <xf numFmtId="0" fontId="81" fillId="39" borderId="11" xfId="0" applyFont="1" applyFill="1" applyBorder="1" applyAlignment="1">
      <alignment horizontal="center" wrapText="1"/>
    </xf>
    <xf numFmtId="0" fontId="81" fillId="39" borderId="11" xfId="0" applyFont="1" applyFill="1" applyBorder="1" applyAlignment="1">
      <alignment horizontal="center" vertical="center"/>
    </xf>
    <xf numFmtId="0" fontId="82" fillId="39" borderId="12" xfId="0" applyFont="1" applyFill="1" applyBorder="1" applyAlignment="1">
      <alignment horizontal="center" wrapText="1"/>
    </xf>
    <xf numFmtId="0" fontId="81" fillId="39" borderId="12" xfId="0" applyFont="1" applyFill="1" applyBorder="1" applyAlignment="1">
      <alignment horizontal="center" vertical="center"/>
    </xf>
    <xf numFmtId="0" fontId="81" fillId="39" borderId="11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81" fillId="39" borderId="11" xfId="0" applyFont="1" applyFill="1" applyBorder="1" applyAlignment="1">
      <alignment horizontal="center" wrapText="1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0" fillId="40" borderId="0" xfId="0" applyFill="1" applyAlignment="1">
      <alignment horizontal="right"/>
    </xf>
    <xf numFmtId="0" fontId="0" fillId="39" borderId="0" xfId="0" applyFill="1" applyAlignment="1">
      <alignment horizontal="right"/>
    </xf>
    <xf numFmtId="0" fontId="0" fillId="35" borderId="8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ill="1" applyAlignment="1" quotePrefix="1">
      <alignment vertical="top" wrapText="1"/>
    </xf>
    <xf numFmtId="0" fontId="36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17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/>
    </xf>
    <xf numFmtId="3" fontId="0" fillId="35" borderId="0" xfId="0" applyNumberFormat="1" applyFont="1" applyFill="1" applyAlignment="1">
      <alignment horizontal="left"/>
    </xf>
    <xf numFmtId="10" fontId="0" fillId="35" borderId="54" xfId="56" applyNumberFormat="1" applyFont="1" applyFill="1" applyBorder="1" applyAlignment="1" quotePrefix="1">
      <alignment horizontal="right"/>
    </xf>
    <xf numFmtId="3" fontId="6" fillId="35" borderId="31" xfId="0" applyNumberFormat="1" applyFont="1" applyFill="1" applyBorder="1" applyAlignment="1">
      <alignment horizontal="center" vertical="center"/>
    </xf>
    <xf numFmtId="164" fontId="6" fillId="35" borderId="24" xfId="50" applyNumberFormat="1" applyFont="1" applyFill="1" applyBorder="1" applyAlignment="1">
      <alignment horizontal="center" vertical="center"/>
    </xf>
    <xf numFmtId="3" fontId="6" fillId="35" borderId="36" xfId="0" applyNumberFormat="1" applyFont="1" applyFill="1" applyBorder="1" applyAlignment="1">
      <alignment horizontal="center" vertical="center"/>
    </xf>
    <xf numFmtId="3" fontId="6" fillId="35" borderId="0" xfId="0" applyNumberFormat="1" applyFont="1" applyFill="1" applyBorder="1" applyAlignment="1">
      <alignment horizontal="center" vertical="center"/>
    </xf>
    <xf numFmtId="10" fontId="0" fillId="35" borderId="54" xfId="56" applyNumberFormat="1" applyFont="1" applyFill="1" applyBorder="1" applyAlignment="1" quotePrefix="1">
      <alignment/>
    </xf>
    <xf numFmtId="3" fontId="6" fillId="35" borderId="79" xfId="0" applyNumberFormat="1" applyFont="1" applyFill="1" applyBorder="1" applyAlignment="1" quotePrefix="1">
      <alignment horizontal="center" vertical="center"/>
    </xf>
    <xf numFmtId="3" fontId="6" fillId="35" borderId="38" xfId="0" applyNumberFormat="1" applyFont="1" applyFill="1" applyBorder="1" applyAlignment="1" quotePrefix="1">
      <alignment horizontal="center" vertical="center"/>
    </xf>
    <xf numFmtId="17" fontId="6" fillId="35" borderId="8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7" fillId="36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2" fillId="39" borderId="13" xfId="0" applyFont="1" applyFill="1" applyBorder="1" applyAlignment="1">
      <alignment horizontal="center"/>
    </xf>
    <xf numFmtId="0" fontId="83" fillId="39" borderId="14" xfId="0" applyFont="1" applyFill="1" applyBorder="1" applyAlignment="1">
      <alignment horizontal="center"/>
    </xf>
    <xf numFmtId="0" fontId="83" fillId="39" borderId="15" xfId="0" applyFont="1" applyFill="1" applyBorder="1" applyAlignment="1">
      <alignment horizontal="center"/>
    </xf>
    <xf numFmtId="0" fontId="82" fillId="39" borderId="35" xfId="0" applyFont="1" applyFill="1" applyBorder="1" applyAlignment="1">
      <alignment horizontal="center" vertical="center" wrapText="1"/>
    </xf>
    <xf numFmtId="0" fontId="82" fillId="39" borderId="17" xfId="0" applyFont="1" applyFill="1" applyBorder="1" applyAlignment="1">
      <alignment horizontal="center" vertical="center" wrapText="1"/>
    </xf>
    <xf numFmtId="0" fontId="82" fillId="39" borderId="34" xfId="0" applyFont="1" applyFill="1" applyBorder="1" applyAlignment="1">
      <alignment horizontal="center" vertical="center" wrapText="1"/>
    </xf>
    <xf numFmtId="0" fontId="82" fillId="39" borderId="10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/>
    </xf>
    <xf numFmtId="0" fontId="0" fillId="35" borderId="0" xfId="0" applyFill="1" applyAlignment="1">
      <alignment horizontal="left" vertical="top" wrapText="1"/>
    </xf>
    <xf numFmtId="0" fontId="82" fillId="39" borderId="14" xfId="0" applyFont="1" applyFill="1" applyBorder="1" applyAlignment="1">
      <alignment horizontal="center"/>
    </xf>
    <xf numFmtId="0" fontId="82" fillId="39" borderId="15" xfId="0" applyFont="1" applyFill="1" applyBorder="1" applyAlignment="1">
      <alignment horizontal="center"/>
    </xf>
    <xf numFmtId="0" fontId="81" fillId="39" borderId="11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81" fillId="39" borderId="11" xfId="0" applyFont="1" applyFill="1" applyBorder="1" applyAlignment="1">
      <alignment horizontal="center" wrapText="1"/>
    </xf>
    <xf numFmtId="0" fontId="83" fillId="39" borderId="12" xfId="0" applyFont="1" applyFill="1" applyBorder="1" applyAlignment="1">
      <alignment horizontal="center" wrapText="1"/>
    </xf>
    <xf numFmtId="0" fontId="0" fillId="35" borderId="0" xfId="0" applyFill="1" applyAlignment="1" quotePrefix="1">
      <alignment horizontal="left" vertical="top" wrapText="1"/>
    </xf>
    <xf numFmtId="3" fontId="81" fillId="39" borderId="13" xfId="0" applyNumberFormat="1" applyFont="1" applyFill="1" applyBorder="1" applyAlignment="1">
      <alignment horizontal="center"/>
    </xf>
    <xf numFmtId="3" fontId="81" fillId="39" borderId="14" xfId="0" applyNumberFormat="1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81" fillId="39" borderId="87" xfId="0" applyNumberFormat="1" applyFont="1" applyFill="1" applyBorder="1" applyAlignment="1">
      <alignment horizontal="center"/>
    </xf>
    <xf numFmtId="0" fontId="82" fillId="39" borderId="33" xfId="0" applyFont="1" applyFill="1" applyBorder="1" applyAlignment="1">
      <alignment horizontal="center"/>
    </xf>
    <xf numFmtId="0" fontId="82" fillId="39" borderId="1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5"/>
          <c:y val="0.0685"/>
          <c:w val="0.45325"/>
          <c:h val="0.84175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'[1]RESUMEN'!$B$15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75"/>
          <c:y val="0.1095"/>
          <c:w val="0.434"/>
          <c:h val="0.801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('[1]RESUMEN'!$C$11,'[1]RESUMEN'!$B$15)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5"/>
          <c:y val="0.11025"/>
          <c:w val="0.455"/>
          <c:h val="0.835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5"/>
          <c:y val="0.0955"/>
          <c:w val="0.4355"/>
          <c:h val="0.81025"/>
        </c:manualLayout>
      </c:layout>
      <c:pieChart>
        <c:varyColors val="1"/>
        <c:ser>
          <c:idx val="0"/>
          <c:order val="0"/>
          <c:tx>
            <c:v>CÓDIGO DE RED 95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firstSliceAng val="24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1085"/>
          <c:w val="0.4555"/>
          <c:h val="0.83225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ptCount val="4"/>
                <c:pt idx="0">
                  <c:v>0.29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</c:ser>
        <c:firstSliceAng val="1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75"/>
          <c:y val="0.11025"/>
          <c:w val="0.455"/>
          <c:h val="0.835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11025"/>
          <c:w val="0.4555"/>
          <c:h val="0.83525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ptCount val="4"/>
                <c:pt idx="0">
                  <c:v>0.66</c:v>
                </c:pt>
                <c:pt idx="1">
                  <c:v>0.29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firstSliceAng val="9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11025"/>
          <c:w val="0.4555"/>
          <c:h val="0.83525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firstSliceAng val="9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0420350" cy="3562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695325</xdr:colOff>
      <xdr:row>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3337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</xdr:row>
      <xdr:rowOff>0</xdr:rowOff>
    </xdr:from>
    <xdr:to>
      <xdr:col>7</xdr:col>
      <xdr:colOff>495300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905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752475</xdr:colOff>
      <xdr:row>27</xdr:row>
      <xdr:rowOff>152400</xdr:rowOff>
    </xdr:to>
    <xdr:graphicFrame>
      <xdr:nvGraphicFramePr>
        <xdr:cNvPr id="1" name="Gráfico 1"/>
        <xdr:cNvGraphicFramePr/>
      </xdr:nvGraphicFramePr>
      <xdr:xfrm>
        <a:off x="342900" y="1704975"/>
        <a:ext cx="5324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9</xdr:row>
      <xdr:rowOff>152400</xdr:rowOff>
    </xdr:from>
    <xdr:to>
      <xdr:col>15</xdr:col>
      <xdr:colOff>752475</xdr:colOff>
      <xdr:row>28</xdr:row>
      <xdr:rowOff>0</xdr:rowOff>
    </xdr:to>
    <xdr:graphicFrame>
      <xdr:nvGraphicFramePr>
        <xdr:cNvPr id="2" name="Gráfico 2"/>
        <xdr:cNvGraphicFramePr/>
      </xdr:nvGraphicFramePr>
      <xdr:xfrm>
        <a:off x="6019800" y="1695450"/>
        <a:ext cx="53244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37</xdr:row>
      <xdr:rowOff>142875</xdr:rowOff>
    </xdr:from>
    <xdr:to>
      <xdr:col>7</xdr:col>
      <xdr:colOff>752475</xdr:colOff>
      <xdr:row>56</xdr:row>
      <xdr:rowOff>9525</xdr:rowOff>
    </xdr:to>
    <xdr:graphicFrame>
      <xdr:nvGraphicFramePr>
        <xdr:cNvPr id="3" name="Gráfico 3"/>
        <xdr:cNvGraphicFramePr/>
      </xdr:nvGraphicFramePr>
      <xdr:xfrm>
        <a:off x="342900" y="6305550"/>
        <a:ext cx="53244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38</xdr:row>
      <xdr:rowOff>0</xdr:rowOff>
    </xdr:from>
    <xdr:to>
      <xdr:col>15</xdr:col>
      <xdr:colOff>752475</xdr:colOff>
      <xdr:row>55</xdr:row>
      <xdr:rowOff>152400</xdr:rowOff>
    </xdr:to>
    <xdr:graphicFrame>
      <xdr:nvGraphicFramePr>
        <xdr:cNvPr id="4" name="Gráfico 4"/>
        <xdr:cNvGraphicFramePr/>
      </xdr:nvGraphicFramePr>
      <xdr:xfrm>
        <a:off x="6019800" y="6324600"/>
        <a:ext cx="53244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65</xdr:row>
      <xdr:rowOff>133350</xdr:rowOff>
    </xdr:from>
    <xdr:to>
      <xdr:col>8</xdr:col>
      <xdr:colOff>66675</xdr:colOff>
      <xdr:row>84</xdr:row>
      <xdr:rowOff>9525</xdr:rowOff>
    </xdr:to>
    <xdr:graphicFrame>
      <xdr:nvGraphicFramePr>
        <xdr:cNvPr id="5" name="Gráfico 3"/>
        <xdr:cNvGraphicFramePr/>
      </xdr:nvGraphicFramePr>
      <xdr:xfrm>
        <a:off x="419100" y="10915650"/>
        <a:ext cx="532447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>
      <xdr:nvGraphicFramePr>
        <xdr:cNvPr id="6" name="Gráfico 3"/>
        <xdr:cNvGraphicFramePr/>
      </xdr:nvGraphicFramePr>
      <xdr:xfrm>
        <a:off x="6019800" y="10944225"/>
        <a:ext cx="53244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>
      <xdr:nvGraphicFramePr>
        <xdr:cNvPr id="7" name="Gráfico 3"/>
        <xdr:cNvGraphicFramePr/>
      </xdr:nvGraphicFramePr>
      <xdr:xfrm>
        <a:off x="342900" y="15563850"/>
        <a:ext cx="5324475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>
      <xdr:nvGraphicFramePr>
        <xdr:cNvPr id="8" name="Gráfico 3"/>
        <xdr:cNvGraphicFramePr/>
      </xdr:nvGraphicFramePr>
      <xdr:xfrm>
        <a:off x="6019800" y="15563850"/>
        <a:ext cx="532447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5</xdr:col>
      <xdr:colOff>104775</xdr:colOff>
      <xdr:row>1</xdr:row>
      <xdr:rowOff>171450</xdr:rowOff>
    </xdr:from>
    <xdr:to>
      <xdr:col>7</xdr:col>
      <xdr:colOff>733425</xdr:colOff>
      <xdr:row>5</xdr:row>
      <xdr:rowOff>85725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95675" y="3333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638175</xdr:colOff>
      <xdr:row>5</xdr:row>
      <xdr:rowOff>142875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390525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29</xdr:row>
      <xdr:rowOff>200025</xdr:rowOff>
    </xdr:from>
    <xdr:to>
      <xdr:col>7</xdr:col>
      <xdr:colOff>609600</xdr:colOff>
      <xdr:row>33</xdr:row>
      <xdr:rowOff>114300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71850" y="49815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638175</xdr:colOff>
      <xdr:row>33</xdr:row>
      <xdr:rowOff>142875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501015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638175</xdr:colOff>
      <xdr:row>61</xdr:row>
      <xdr:rowOff>142875</xdr:rowOff>
    </xdr:to>
    <xdr:pic>
      <xdr:nvPicPr>
        <xdr:cNvPr id="13" name="Imagen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9629775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638175</xdr:colOff>
      <xdr:row>61</xdr:row>
      <xdr:rowOff>142875</xdr:rowOff>
    </xdr:to>
    <xdr:pic>
      <xdr:nvPicPr>
        <xdr:cNvPr id="14" name="Imagen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9629775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638175</xdr:colOff>
      <xdr:row>89</xdr:row>
      <xdr:rowOff>142875</xdr:rowOff>
    </xdr:to>
    <xdr:pic>
      <xdr:nvPicPr>
        <xdr:cNvPr id="15" name="Imagen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1424940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638175</xdr:colOff>
      <xdr:row>89</xdr:row>
      <xdr:rowOff>142875</xdr:rowOff>
    </xdr:to>
    <xdr:pic>
      <xdr:nvPicPr>
        <xdr:cNvPr id="16" name="Imagen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1424940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</xdr:row>
      <xdr:rowOff>19050</xdr:rowOff>
    </xdr:from>
    <xdr:to>
      <xdr:col>8</xdr:col>
      <xdr:colOff>28575</xdr:colOff>
      <xdr:row>7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0957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</xdr:row>
      <xdr:rowOff>9525</xdr:rowOff>
    </xdr:from>
    <xdr:to>
      <xdr:col>7</xdr:col>
      <xdr:colOff>476250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0050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209550</xdr:rowOff>
    </xdr:from>
    <xdr:to>
      <xdr:col>7</xdr:col>
      <xdr:colOff>447675</xdr:colOff>
      <xdr:row>7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7147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200025</xdr:rowOff>
    </xdr:from>
    <xdr:to>
      <xdr:col>8</xdr:col>
      <xdr:colOff>0</xdr:colOff>
      <xdr:row>6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61950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1</xdr:row>
      <xdr:rowOff>200025</xdr:rowOff>
    </xdr:from>
    <xdr:to>
      <xdr:col>7</xdr:col>
      <xdr:colOff>495300</xdr:colOff>
      <xdr:row>6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61950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152400</xdr:rowOff>
    </xdr:from>
    <xdr:to>
      <xdr:col>7</xdr:col>
      <xdr:colOff>485775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143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0</xdr:rowOff>
    </xdr:from>
    <xdr:to>
      <xdr:col>7</xdr:col>
      <xdr:colOff>447675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905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strella\Configuraci&#243;n%20local\Archivos%20temporales%20de%20Internet\Content.Outlook\GWT6VDC5\06-Informe%20Series%20SMA%2030JUN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pane ySplit="6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3.7109375" style="0" customWidth="1"/>
    <col min="2" max="2" width="27.28125" style="0" customWidth="1"/>
    <col min="3" max="3" width="12.8515625" style="0" customWidth="1"/>
    <col min="4" max="4" width="6.7109375" style="0" customWidth="1"/>
    <col min="5" max="5" width="12.7109375" style="0" customWidth="1"/>
    <col min="6" max="6" width="9.28125" style="0" customWidth="1"/>
    <col min="7" max="7" width="6.28125" style="0" customWidth="1"/>
    <col min="8" max="8" width="7.7109375" style="0" customWidth="1"/>
    <col min="9" max="9" width="4.7109375" style="0" customWidth="1"/>
    <col min="10" max="10" width="2.7109375" style="0" customWidth="1"/>
    <col min="11" max="11" width="4.7109375" style="0" customWidth="1"/>
  </cols>
  <sheetData>
    <row r="1" spans="1:11" ht="12.75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ht="12.75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ht="12.75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ht="12.75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ht="12.75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ht="12.75">
      <c r="A14" s="21">
        <f aca="true" t="shared" si="0" ref="A14:A29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ht="12.75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ht="12.75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ht="12.75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ht="12.75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ht="12.75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ht="12.75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ht="12.75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ht="12.75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ht="12.75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ht="12.75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ht="12.75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ht="12.75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ht="12.75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ht="12.75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ht="12.75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ht="12.75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ht="12.75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ht="12.75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ht="12.75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ht="12.75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ht="12.75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ht="12.75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ht="12.75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ht="12.75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ht="12.75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ht="12.75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ht="12.75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ht="12.75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ht="12.75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ht="12.75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aca="true" t="shared" si="1" ref="F52:F69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ht="12.75">
      <c r="A53" s="21">
        <f aca="true" t="shared" si="2" ref="A53:A8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ht="12.75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ht="12.75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ht="12.75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ht="12.75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ht="12.75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ht="12.75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ht="12.75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ht="12.75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ht="12.75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ht="12.75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ht="12.75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ht="12.75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ht="12.75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ht="12.75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ht="12.75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ht="12.75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ht="12.75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aca="true" t="shared" si="3" ref="F70:F79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ht="12.75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ht="12.75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ht="12.75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ht="12.75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ht="12.75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ht="12.75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ht="12.75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ht="12.75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ht="12.75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ht="12.75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ht="12.75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ht="12.75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ht="12.75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2.75">
      <c r="A88" s="18">
        <f aca="true" t="shared" si="4" ref="A88:A93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aca="true" t="shared" si="5" ref="F88:F93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ht="12.75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ht="12.75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ht="12.75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ht="12.75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ht="12.75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ht="12.75">
      <c r="B95" s="14"/>
    </row>
    <row r="96" spans="2:6" ht="12.75">
      <c r="B96" s="53" t="s">
        <v>114</v>
      </c>
      <c r="C96" s="53"/>
      <c r="D96" s="53"/>
      <c r="E96" s="53"/>
      <c r="F96" s="53">
        <f>SUM(F88:F93)</f>
        <v>884</v>
      </c>
    </row>
    <row r="97" ht="12.75">
      <c r="B97" s="14"/>
    </row>
    <row r="98" spans="1:11" ht="13.5" thickBot="1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1" ht="12.75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ht="12.75">
      <c r="A100" s="21">
        <f aca="true" t="shared" si="6" ref="A100:A107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1" ht="12.75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ht="12.75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ht="12.75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ht="12.75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aca="true" t="shared" si="7" ref="F104:F11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ht="12.75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ht="12.75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1" ht="12.75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1" ht="12.75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1" ht="12.75">
      <c r="A109" s="21">
        <f aca="true" t="shared" si="8" ref="A109:A11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1" ht="12.75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1" ht="12.75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1" ht="12.75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1" ht="12.75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ht="12.75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1" ht="12.75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1" ht="12.75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1" ht="12.75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3.5" thickBot="1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1" ht="12.75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aca="true" t="shared" si="9" ref="F123:F145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1" ht="12.75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1" ht="12.75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1" ht="12.75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1" ht="12.75">
      <c r="A127" s="21">
        <f aca="true" t="shared" si="10" ref="A127:A145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1" ht="12.75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ht="12.75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ht="12.75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ht="12.75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aca="true" t="shared" si="11" ref="F131:F139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ht="12.75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ht="12.75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ht="12.75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ht="12.75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ht="12.75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ht="12.75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ht="12.75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ht="12.75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ht="12.75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ht="12.75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ht="12.75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ht="12.75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ht="12.75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ht="12.75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ht="12.75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ht="12.75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ht="12.75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ht="12.75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aca="true" t="shared" si="12" ref="F154:F167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ht="12.75">
      <c r="A155" s="21">
        <f aca="true" t="shared" si="13" ref="A155:A167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ht="12.75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ht="12.75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ht="12.75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ht="12.75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ht="12.75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ht="12.75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ht="12.75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ht="12.75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ht="12.75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ht="12.75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ht="12.75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2:4" ht="13.5" thickBot="1">
      <c r="B176" s="51" t="s">
        <v>200</v>
      </c>
      <c r="C176" s="57"/>
      <c r="D176" s="57"/>
    </row>
    <row r="177" spans="1:11" ht="12.75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aca="true" t="shared" si="14" ref="F177:F187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ht="12.75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ht="12.75">
      <c r="A179" s="21">
        <f aca="true" t="shared" si="15" ref="A179:A187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ht="12.75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ht="12.75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ht="12.75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ht="12.75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ht="12.75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ht="12.75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ht="12.75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ht="12.75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2:6" ht="12.75">
      <c r="B190" s="52" t="s">
        <v>114</v>
      </c>
      <c r="C190" s="52"/>
      <c r="D190" s="52"/>
      <c r="E190" s="52"/>
      <c r="F190" s="52">
        <f>SUM(F177:F187)</f>
        <v>85000</v>
      </c>
    </row>
    <row r="192" spans="2:4" ht="13.5" thickBot="1">
      <c r="B192" s="51" t="s">
        <v>217</v>
      </c>
      <c r="C192" s="57"/>
      <c r="D192" s="57"/>
    </row>
    <row r="193" spans="1:11" ht="12.75">
      <c r="A193" s="49">
        <f aca="true" t="shared" si="16" ref="A193:A224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aca="true" t="shared" si="17" ref="F193:F224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ht="12.75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ht="12.75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ht="12.75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ht="12.75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ht="12.75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ht="12.75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ht="12.75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ht="12.75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ht="12.75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ht="12.75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ht="12.75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ht="12.75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ht="12.75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ht="12.75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ht="12.75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ht="12.75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ht="12.75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ht="12.75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ht="12.75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ht="12.75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ht="12.75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ht="12.75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ht="12.75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ht="12.75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ht="12.75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ht="12.75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ht="12.75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ht="12.75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ht="12.75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ht="12.75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ht="12.75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ht="12.75">
      <c r="A225" s="50">
        <f aca="true" t="shared" si="18" ref="A225:A252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aca="true" t="shared" si="19" ref="F225:F256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ht="12.75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ht="12.75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ht="12.75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ht="12.75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ht="12.75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ht="12.75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ht="12.75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ht="12.75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ht="12.75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ht="12.75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ht="12.75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ht="12.75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ht="12.75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ht="12.75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ht="12.75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ht="12.75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ht="12.75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ht="12.75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ht="12.75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ht="12.75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ht="12.75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ht="12.75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ht="12.75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ht="12.75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ht="12.75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ht="12.75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ht="12.75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ht="12.75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ht="12.75">
      <c r="A254" s="50">
        <f aca="true" t="shared" si="20" ref="A254:A265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ht="12.75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ht="12.75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ht="12.75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aca="true" t="shared" si="21" ref="F257:F265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ht="12.75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ht="12.75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ht="12.75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ht="12.75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ht="12.75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ht="12.75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ht="12.75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ht="12.75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2:6" ht="12.75">
      <c r="B268" s="52" t="s">
        <v>114</v>
      </c>
      <c r="C268" s="52"/>
      <c r="D268" s="52"/>
      <c r="E268" s="52"/>
      <c r="F268" s="52">
        <f>SUM(F193:F265)</f>
        <v>44070</v>
      </c>
    </row>
    <row r="270" spans="2:6" ht="12.75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2:4" ht="13.5" thickBot="1">
      <c r="B272" s="51" t="s">
        <v>299</v>
      </c>
      <c r="C272" s="57"/>
      <c r="D272" s="13"/>
    </row>
    <row r="273" spans="1:11" ht="13.5" thickBot="1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2:11" ht="12.75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4" ht="13.5" thickBot="1">
      <c r="B275" s="51" t="s">
        <v>302</v>
      </c>
      <c r="C275" s="13"/>
      <c r="D275" s="13"/>
    </row>
    <row r="276" spans="1:11" ht="12.75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1" ht="13.5" thickBot="1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1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ht="12.75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sheetProtection/>
  <printOptions/>
  <pageMargins left="0.75" right="0.37" top="1" bottom="1" header="0.511811024" footer="0.511811024"/>
  <pageSetup horizontalDpi="600" verticalDpi="600" orientation="portrait" paperSize="9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81"/>
      <c r="B8" s="15"/>
      <c r="C8" s="678" t="s">
        <v>179</v>
      </c>
      <c r="D8" s="678"/>
      <c r="E8" s="678"/>
      <c r="F8" s="678"/>
      <c r="G8" s="678"/>
      <c r="H8" s="678"/>
      <c r="I8" s="678"/>
      <c r="J8" s="678"/>
      <c r="K8" s="15"/>
      <c r="L8" s="111"/>
    </row>
    <row r="9" spans="1:12" ht="12.75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ht="12.75">
      <c r="A10" s="230">
        <f aca="true" t="shared" si="0" ref="A10:A23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ht="12.75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ht="12.75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ht="12.75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ht="12.75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ht="12.75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ht="12.75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ht="12.75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ht="12.75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ht="12.75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ht="12.75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ht="12.75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ht="12.75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ht="12.75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ht="12.75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ht="12.75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ht="12.75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ht="12.75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ht="12.75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ht="12.75">
      <c r="A32" s="79"/>
      <c r="C32" s="115"/>
      <c r="F32" s="115"/>
      <c r="I32" s="115"/>
      <c r="L32" s="115"/>
    </row>
    <row r="33" spans="1:12" ht="12.75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ht="12.75">
      <c r="B34" s="51" t="s">
        <v>698</v>
      </c>
    </row>
    <row r="35" ht="12.75">
      <c r="C35" s="111"/>
    </row>
    <row r="36" spans="2:3" ht="12.75">
      <c r="B36" s="211" t="s">
        <v>601</v>
      </c>
      <c r="C36" s="111" t="s">
        <v>702</v>
      </c>
    </row>
    <row r="37" spans="2:3" ht="12.75">
      <c r="B37" s="211" t="s">
        <v>703</v>
      </c>
      <c r="C37" s="111" t="s">
        <v>704</v>
      </c>
    </row>
    <row r="38" spans="2:3" ht="12.75">
      <c r="B38" s="211" t="s">
        <v>705</v>
      </c>
      <c r="C38" s="111" t="s">
        <v>706</v>
      </c>
    </row>
    <row r="39" spans="2:7" ht="12.75">
      <c r="B39" t="s">
        <v>699</v>
      </c>
      <c r="C39" s="111" t="s">
        <v>707</v>
      </c>
      <c r="D39" s="15"/>
      <c r="E39" s="15"/>
      <c r="F39" s="15"/>
      <c r="G39" s="371"/>
    </row>
  </sheetData>
  <sheetProtection/>
  <mergeCells count="1">
    <mergeCell ref="C8:J8"/>
  </mergeCells>
  <printOptions horizontalCentered="1"/>
  <pageMargins left="0.75" right="0.37" top="1.48" bottom="1" header="0.99" footer="0.511811024"/>
  <pageSetup horizontalDpi="600" verticalDpi="600" orientation="portrait" paperSize="9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79"/>
      <c r="C8" s="677" t="s">
        <v>783</v>
      </c>
      <c r="D8" s="677"/>
      <c r="E8" s="677"/>
      <c r="F8" s="677"/>
      <c r="G8" s="677"/>
      <c r="H8" s="677"/>
      <c r="I8" s="677"/>
      <c r="J8" s="677"/>
      <c r="L8" s="115"/>
    </row>
    <row r="9" spans="1:12" ht="12.75">
      <c r="A9" s="74">
        <f aca="true" t="shared" si="0" ref="A9:A24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ht="12.75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ht="12.75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ht="12.75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ht="12.75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ht="12.75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ht="12.75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ht="12.75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ht="12.75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ht="12.75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ht="12.75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ht="12.75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ht="12.75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ht="12.75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ht="12.75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ht="12.75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ht="12.75">
      <c r="A25" s="75">
        <f aca="true" t="shared" si="1" ref="A25:A40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ht="12.75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ht="12.75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ht="12.75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ht="12.75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ht="12.75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ht="12.75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ht="12.75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ht="12.75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ht="12.75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ht="12.75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ht="12.75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ht="12.75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ht="12.75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ht="12.75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ht="12.75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ht="12.75">
      <c r="A41" s="75">
        <f aca="true" t="shared" si="2" ref="A41:A50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ht="12.75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ht="12.75">
      <c r="A43" s="75">
        <f t="shared" si="2"/>
        <v>35</v>
      </c>
      <c r="B43" s="103" t="str">
        <f>+Hoja2!$B$201</f>
        <v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ht="12.75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ht="12.75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ht="12.75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ht="12.75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ht="12.75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ht="12.75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ht="12.75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ht="12.75">
      <c r="I51" s="115"/>
    </row>
    <row r="52" ht="12.75">
      <c r="I52" s="115"/>
    </row>
  </sheetData>
  <sheetProtection/>
  <mergeCells count="1">
    <mergeCell ref="C8:J8"/>
  </mergeCells>
  <printOptions horizontalCentered="1"/>
  <pageMargins left="0.75" right="0.3" top="0.99" bottom="1" header="0.511811024" footer="0.511811024"/>
  <pageSetup horizontalDpi="600" verticalDpi="600" orientation="portrait" paperSize="9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4" width="6.7109375" style="0" customWidth="1"/>
    <col min="5" max="6" width="7.7109375" style="0" customWidth="1"/>
    <col min="7" max="7" width="10.8515625" style="0" bestFit="1" customWidth="1"/>
    <col min="8" max="8" width="6.14062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6.7109375" style="0" bestFit="1" customWidth="1"/>
  </cols>
  <sheetData>
    <row r="1" spans="1:12" ht="12.75">
      <c r="A1" s="679" t="s">
        <v>4</v>
      </c>
      <c r="B1" s="680"/>
      <c r="C1" s="680"/>
      <c r="D1" s="68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682" t="s">
        <v>766</v>
      </c>
      <c r="B2" s="683"/>
      <c r="C2" s="683"/>
      <c r="D2" s="684"/>
      <c r="E2" s="682" t="s">
        <v>8</v>
      </c>
      <c r="F2" s="683"/>
      <c r="G2" s="683"/>
      <c r="H2" s="684"/>
      <c r="I2" s="121" t="s">
        <v>325</v>
      </c>
      <c r="J2" s="203" t="s">
        <v>326</v>
      </c>
      <c r="K2" s="203"/>
      <c r="L2" s="204"/>
    </row>
    <row r="3" spans="1:12" ht="12.75">
      <c r="A3" s="682" t="s">
        <v>11</v>
      </c>
      <c r="B3" s="683"/>
      <c r="C3" s="683"/>
      <c r="D3" s="684"/>
      <c r="E3" s="682" t="s">
        <v>329</v>
      </c>
      <c r="F3" s="683"/>
      <c r="G3" s="683"/>
      <c r="H3" s="684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80"/>
      <c r="B8" s="13"/>
      <c r="C8" s="677" t="s">
        <v>784</v>
      </c>
      <c r="D8" s="677"/>
      <c r="E8" s="677"/>
      <c r="F8" s="677"/>
      <c r="G8" s="677"/>
      <c r="H8" s="677"/>
      <c r="I8" s="677"/>
      <c r="J8" s="677"/>
      <c r="K8" s="13"/>
      <c r="L8" s="128"/>
    </row>
    <row r="9" spans="1:12" ht="12.75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ht="12.75">
      <c r="A10" s="75">
        <f aca="true" t="shared" si="0" ref="A10:A16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ht="12.75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ht="12.75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ht="12.75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ht="12.75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ht="12.75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ht="12.75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ht="12.75">
      <c r="A17" s="75">
        <f aca="true" t="shared" si="1" ref="A17:A25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ht="12.75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ht="12.75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ht="12.75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ht="12.75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ht="12.75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ht="12.75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ht="12.75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ht="12.75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ht="12.75">
      <c r="A26" s="75">
        <f aca="true" t="shared" si="2" ref="A26:A39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ht="12.75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ht="12.75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ht="12.75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ht="12.75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ht="12.75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ht="12.75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ht="12.75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ht="12.75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ht="12.75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ht="12.75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ht="12.75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ht="12.75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ht="12.75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ht="12.75">
      <c r="A41" s="79"/>
      <c r="C41" s="115"/>
      <c r="F41" s="115"/>
      <c r="I41" s="115"/>
      <c r="L41" s="115"/>
    </row>
    <row r="42" spans="1:12" ht="12.75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ht="12.75">
      <c r="A43" s="79"/>
      <c r="C43" s="115"/>
      <c r="F43" s="115"/>
      <c r="I43" s="115"/>
      <c r="L43" s="115"/>
    </row>
    <row r="44" spans="1:12" ht="12.75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ht="12.75">
      <c r="A45" s="79"/>
      <c r="C45" s="115"/>
      <c r="F45" s="115"/>
      <c r="I45" s="115"/>
      <c r="L45" s="115"/>
    </row>
    <row r="46" ht="12.75">
      <c r="B46" s="51" t="s">
        <v>698</v>
      </c>
    </row>
    <row r="48" spans="2:3" ht="12.75">
      <c r="B48" s="211" t="s">
        <v>601</v>
      </c>
      <c r="C48" s="111" t="s">
        <v>602</v>
      </c>
    </row>
  </sheetData>
  <sheetProtection/>
  <mergeCells count="6">
    <mergeCell ref="C8:J8"/>
    <mergeCell ref="A1:D1"/>
    <mergeCell ref="A2:D2"/>
    <mergeCell ref="A3:D3"/>
    <mergeCell ref="E2:H2"/>
    <mergeCell ref="E3:H3"/>
  </mergeCells>
  <printOptions horizontalCentered="1"/>
  <pageMargins left="0.75" right="0.28" top="1.03" bottom="1" header="0.511811024" footer="0.511811024"/>
  <pageSetup horizontalDpi="600" verticalDpi="600" orientation="portrait" paperSize="9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10.8515625" style="0" bestFit="1" customWidth="1"/>
    <col min="8" max="8" width="5.8515625" style="0" bestFit="1" customWidth="1"/>
    <col min="9" max="9" width="8.57421875" style="0" bestFit="1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79"/>
      <c r="C8" s="116" t="s">
        <v>299</v>
      </c>
      <c r="D8" s="57"/>
      <c r="E8" s="13"/>
      <c r="F8" s="115"/>
      <c r="I8" s="115"/>
      <c r="L8" s="115"/>
    </row>
    <row r="9" spans="1:12" ht="12.75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ht="12.75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ht="12.75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ht="12.75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ht="12.75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ht="12.75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ht="12.75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ht="12.75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ht="12.75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ht="12.75">
      <c r="C21" s="115"/>
    </row>
    <row r="22" spans="1:12" ht="12.75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sheetProtection/>
  <printOptions horizontalCentered="1"/>
  <pageMargins left="0.75" right="0.3" top="0.99" bottom="1" header="0.511811024" footer="0.511811024"/>
  <pageSetup horizontalDpi="600" verticalDpi="600" orientation="portrait" paperSize="9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3.28125" style="428" customWidth="1"/>
    <col min="2" max="2" width="10.57421875" style="415" customWidth="1"/>
    <col min="3" max="3" width="54.00390625" style="415" customWidth="1"/>
    <col min="4" max="4" width="10.7109375" style="549" customWidth="1"/>
    <col min="5" max="6" width="10.7109375" style="415" customWidth="1"/>
    <col min="7" max="7" width="10.8515625" style="415" customWidth="1"/>
    <col min="8" max="11" width="10.7109375" style="415" customWidth="1"/>
    <col min="12" max="12" width="3.140625" style="415" customWidth="1"/>
    <col min="13" max="167" width="11.421875" style="414" customWidth="1"/>
    <col min="168" max="16384" width="11.421875" style="415" customWidth="1"/>
  </cols>
  <sheetData>
    <row r="1" spans="2:12" ht="12.75">
      <c r="B1" s="607"/>
      <c r="C1" s="607"/>
      <c r="D1" s="607"/>
      <c r="E1" s="607"/>
      <c r="F1" s="615"/>
      <c r="G1" s="615"/>
      <c r="H1" s="615"/>
      <c r="I1" s="615"/>
      <c r="J1" s="615"/>
      <c r="K1" s="647"/>
      <c r="L1" s="621"/>
    </row>
    <row r="2" spans="2:11" ht="12.75">
      <c r="B2" s="607"/>
      <c r="C2" s="607"/>
      <c r="D2" s="607"/>
      <c r="E2" s="607"/>
      <c r="F2" s="615"/>
      <c r="G2" s="615"/>
      <c r="H2" s="615"/>
      <c r="I2" s="615"/>
      <c r="J2" s="615"/>
      <c r="K2" s="615"/>
    </row>
    <row r="3" spans="2:11" ht="18">
      <c r="B3" s="608" t="s">
        <v>907</v>
      </c>
      <c r="C3" s="608"/>
      <c r="D3" s="608"/>
      <c r="E3" s="608"/>
      <c r="F3" s="615"/>
      <c r="G3" s="615"/>
      <c r="H3" s="615"/>
      <c r="I3" s="615"/>
      <c r="J3" s="615"/>
      <c r="K3" s="615"/>
    </row>
    <row r="4" spans="2:11" ht="14.25">
      <c r="B4" s="609" t="s">
        <v>908</v>
      </c>
      <c r="C4" s="610"/>
      <c r="D4" s="607"/>
      <c r="E4" s="607"/>
      <c r="F4" s="615"/>
      <c r="G4" s="615"/>
      <c r="H4" s="615"/>
      <c r="I4" s="615"/>
      <c r="J4" s="615"/>
      <c r="K4" s="615"/>
    </row>
    <row r="5" spans="2:11" ht="14.25">
      <c r="B5" s="607"/>
      <c r="C5" s="685"/>
      <c r="D5" s="685"/>
      <c r="E5" s="685"/>
      <c r="F5" s="615"/>
      <c r="G5" s="615"/>
      <c r="H5" s="615"/>
      <c r="I5" s="615"/>
      <c r="J5" s="615"/>
      <c r="K5" s="615"/>
    </row>
    <row r="6" spans="1:12" ht="12.75">
      <c r="A6" s="416"/>
      <c r="B6" s="610"/>
      <c r="C6" s="607"/>
      <c r="D6" s="607"/>
      <c r="E6" s="607"/>
      <c r="F6" s="616"/>
      <c r="G6" s="616"/>
      <c r="H6" s="616"/>
      <c r="I6" s="616"/>
      <c r="J6" s="616"/>
      <c r="K6" s="616"/>
      <c r="L6" s="416"/>
    </row>
    <row r="7" spans="2:12" ht="12.75">
      <c r="B7" s="607"/>
      <c r="C7" s="607"/>
      <c r="D7" s="607"/>
      <c r="E7" s="607"/>
      <c r="F7" s="616"/>
      <c r="G7" s="616"/>
      <c r="H7" s="616"/>
      <c r="I7" s="616"/>
      <c r="J7" s="616"/>
      <c r="K7" s="616"/>
      <c r="L7" s="417"/>
    </row>
    <row r="8" spans="2:12" ht="12.75">
      <c r="B8" s="611" t="s">
        <v>922</v>
      </c>
      <c r="C8" s="611"/>
      <c r="D8" s="607"/>
      <c r="E8" s="607"/>
      <c r="F8" s="616"/>
      <c r="G8" s="616"/>
      <c r="H8" s="616"/>
      <c r="I8" s="616"/>
      <c r="J8" s="616"/>
      <c r="K8" s="616"/>
      <c r="L8" s="417"/>
    </row>
    <row r="9" spans="2:12" ht="12.75">
      <c r="B9" s="607"/>
      <c r="C9" s="607"/>
      <c r="D9" s="607"/>
      <c r="E9" s="607"/>
      <c r="F9" s="616"/>
      <c r="G9" s="616"/>
      <c r="H9" s="616"/>
      <c r="I9" s="616"/>
      <c r="J9" s="616"/>
      <c r="K9" s="616"/>
      <c r="L9" s="417"/>
    </row>
    <row r="10" spans="2:12" ht="12.75">
      <c r="B10" s="607"/>
      <c r="C10" s="607"/>
      <c r="D10" s="607"/>
      <c r="E10" s="607"/>
      <c r="F10" s="616"/>
      <c r="G10" s="616"/>
      <c r="H10" s="616"/>
      <c r="I10" s="616"/>
      <c r="J10" s="616"/>
      <c r="K10" s="616"/>
      <c r="L10" s="417"/>
    </row>
    <row r="11" spans="2:12" ht="13.5" thickBot="1">
      <c r="B11" s="612"/>
      <c r="C11" s="613"/>
      <c r="D11" s="614"/>
      <c r="E11" s="612"/>
      <c r="F11" s="617"/>
      <c r="G11" s="617"/>
      <c r="H11" s="617"/>
      <c r="I11" s="617"/>
      <c r="J11" s="617"/>
      <c r="K11" s="617"/>
      <c r="L11" s="417"/>
    </row>
    <row r="12" spans="2:12" ht="13.5" thickBot="1">
      <c r="B12" s="690" t="s">
        <v>854</v>
      </c>
      <c r="C12" s="691"/>
      <c r="D12" s="687" t="s">
        <v>888</v>
      </c>
      <c r="E12" s="688"/>
      <c r="F12" s="688"/>
      <c r="G12" s="688"/>
      <c r="H12" s="688"/>
      <c r="I12" s="688"/>
      <c r="J12" s="688"/>
      <c r="K12" s="689"/>
      <c r="L12" s="417"/>
    </row>
    <row r="13" spans="2:12" ht="15.75" thickBot="1">
      <c r="B13" s="692"/>
      <c r="C13" s="693"/>
      <c r="D13" s="618">
        <v>92</v>
      </c>
      <c r="E13" s="619">
        <v>93</v>
      </c>
      <c r="F13" s="620">
        <v>94</v>
      </c>
      <c r="G13" s="620">
        <v>95</v>
      </c>
      <c r="H13" s="620">
        <v>96</v>
      </c>
      <c r="I13" s="620">
        <v>97</v>
      </c>
      <c r="J13" s="620">
        <v>98</v>
      </c>
      <c r="K13" s="620">
        <v>99</v>
      </c>
      <c r="L13" s="597"/>
    </row>
    <row r="14" spans="2:12" ht="12.75">
      <c r="B14" s="694"/>
      <c r="C14" s="422" t="s">
        <v>876</v>
      </c>
      <c r="E14" s="544">
        <v>0.1</v>
      </c>
      <c r="F14" s="424"/>
      <c r="G14" s="666">
        <v>0.1</v>
      </c>
      <c r="H14" s="544">
        <v>0.29</v>
      </c>
      <c r="I14" s="544">
        <v>0.06</v>
      </c>
      <c r="J14" s="425">
        <v>0.66</v>
      </c>
      <c r="K14" s="425">
        <v>0.6</v>
      </c>
      <c r="L14" s="417"/>
    </row>
    <row r="15" spans="2:12" ht="12.75">
      <c r="B15" s="694"/>
      <c r="C15" s="422" t="s">
        <v>877</v>
      </c>
      <c r="E15" s="424"/>
      <c r="F15" s="424"/>
      <c r="G15" s="666">
        <v>0.04</v>
      </c>
      <c r="H15" s="544">
        <v>0.01</v>
      </c>
      <c r="I15" s="544">
        <v>0.08</v>
      </c>
      <c r="J15" s="425">
        <v>0.29</v>
      </c>
      <c r="K15" s="425">
        <v>0.3</v>
      </c>
      <c r="L15" s="417"/>
    </row>
    <row r="16" spans="2:12" ht="12.75">
      <c r="B16" s="694"/>
      <c r="C16" s="554" t="s">
        <v>879</v>
      </c>
      <c r="D16" s="544"/>
      <c r="E16" s="424"/>
      <c r="F16" s="424"/>
      <c r="G16" s="424"/>
      <c r="H16" s="671">
        <v>0.25</v>
      </c>
      <c r="I16" s="424"/>
      <c r="J16" s="425">
        <v>0.05</v>
      </c>
      <c r="K16" s="425">
        <v>0.1</v>
      </c>
      <c r="L16" s="417"/>
    </row>
    <row r="17" spans="2:12" ht="12.75">
      <c r="B17" s="695"/>
      <c r="C17" s="418" t="s">
        <v>298</v>
      </c>
      <c r="D17" s="423">
        <v>0</v>
      </c>
      <c r="E17" s="423">
        <v>0.1</v>
      </c>
      <c r="F17" s="423">
        <v>0</v>
      </c>
      <c r="G17" s="423">
        <v>0.14</v>
      </c>
      <c r="H17" s="423">
        <v>0.55</v>
      </c>
      <c r="I17" s="423">
        <v>0.14</v>
      </c>
      <c r="J17" s="423">
        <v>1</v>
      </c>
      <c r="K17" s="423">
        <v>0.9999999999999999</v>
      </c>
      <c r="L17" s="417"/>
    </row>
    <row r="18" spans="2:12" ht="13.5" thickBot="1">
      <c r="B18" s="653"/>
      <c r="C18" s="653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2:12" ht="12.75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0.9999999999999999</v>
      </c>
      <c r="L19" s="417"/>
    </row>
    <row r="20" spans="2:12" ht="12.75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2:12" ht="13.5" thickBot="1">
      <c r="B21" s="696"/>
      <c r="C21" s="696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ht="12.75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ht="12.75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ht="12.75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ht="12.75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ht="12.75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ht="12.75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ht="12.75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ht="12.75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ht="12.75">
      <c r="A30" s="429"/>
      <c r="B30" s="686"/>
      <c r="C30" s="686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ht="12.75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ht="12.75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ht="12.75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ht="12.75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ht="12.75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ht="12.75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ht="12.75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ht="12.75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ht="12.75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ht="12.75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ht="12.75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ht="12.75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ht="12.75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ht="12.75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ht="12.75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ht="12.75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ht="12.75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ht="12.75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ht="12.75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ht="12.75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ht="12.75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ht="12.75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ht="12.75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ht="12.75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ht="12.75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ht="12.75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ht="12.75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ht="12.75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ht="12.75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ht="12.75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ht="12.75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ht="12.75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ht="12.75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ht="12.75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ht="12.75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ht="12.75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ht="12.75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ht="12.75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ht="12.75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ht="12.75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ht="12.75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ht="12.75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ht="12.75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ht="12.75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ht="12.75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4" s="414" customFormat="1" ht="12.75">
      <c r="A76" s="429"/>
      <c r="D76" s="548"/>
    </row>
    <row r="77" spans="1:4" s="414" customFormat="1" ht="12.75">
      <c r="A77" s="429"/>
      <c r="D77" s="548"/>
    </row>
    <row r="78" spans="1:4" s="414" customFormat="1" ht="12.75">
      <c r="A78" s="429"/>
      <c r="D78" s="548"/>
    </row>
    <row r="79" spans="1:4" s="414" customFormat="1" ht="12.75">
      <c r="A79" s="429"/>
      <c r="D79" s="548"/>
    </row>
    <row r="80" spans="1:4" s="414" customFormat="1" ht="12.75">
      <c r="A80" s="429"/>
      <c r="D80" s="548"/>
    </row>
    <row r="81" spans="1:4" s="414" customFormat="1" ht="12.75">
      <c r="A81" s="429"/>
      <c r="D81" s="548"/>
    </row>
    <row r="82" spans="1:4" s="414" customFormat="1" ht="12.75">
      <c r="A82" s="429"/>
      <c r="D82" s="548"/>
    </row>
    <row r="83" spans="1:4" s="414" customFormat="1" ht="12.75">
      <c r="A83" s="429"/>
      <c r="D83" s="548"/>
    </row>
    <row r="84" spans="1:4" s="414" customFormat="1" ht="12.75">
      <c r="A84" s="429"/>
      <c r="D84" s="548"/>
    </row>
    <row r="85" spans="1:4" s="414" customFormat="1" ht="12.75">
      <c r="A85" s="429"/>
      <c r="D85" s="548"/>
    </row>
    <row r="86" spans="1:4" s="414" customFormat="1" ht="12.75">
      <c r="A86" s="429"/>
      <c r="D86" s="548"/>
    </row>
    <row r="87" spans="1:4" s="414" customFormat="1" ht="12.75">
      <c r="A87" s="429"/>
      <c r="D87" s="548"/>
    </row>
    <row r="88" spans="1:4" s="414" customFormat="1" ht="12.75">
      <c r="A88" s="429"/>
      <c r="D88" s="548"/>
    </row>
    <row r="89" spans="1:4" s="414" customFormat="1" ht="12.75">
      <c r="A89" s="429"/>
      <c r="D89" s="548"/>
    </row>
    <row r="90" spans="1:4" s="414" customFormat="1" ht="12.75">
      <c r="A90" s="429"/>
      <c r="D90" s="548"/>
    </row>
    <row r="91" spans="1:4" s="414" customFormat="1" ht="12.75">
      <c r="A91" s="429"/>
      <c r="D91" s="548"/>
    </row>
    <row r="92" spans="1:4" s="414" customFormat="1" ht="12.75">
      <c r="A92" s="429"/>
      <c r="D92" s="548"/>
    </row>
    <row r="93" spans="1:4" s="414" customFormat="1" ht="12.75">
      <c r="A93" s="429"/>
      <c r="D93" s="548"/>
    </row>
    <row r="94" spans="1:4" s="414" customFormat="1" ht="12.75">
      <c r="A94" s="429"/>
      <c r="D94" s="548"/>
    </row>
    <row r="95" spans="1:4" s="414" customFormat="1" ht="12.75">
      <c r="A95" s="429"/>
      <c r="D95" s="548"/>
    </row>
    <row r="96" spans="1:4" s="414" customFormat="1" ht="12.75">
      <c r="A96" s="429"/>
      <c r="D96" s="548"/>
    </row>
    <row r="97" spans="1:4" s="414" customFormat="1" ht="12.75">
      <c r="A97" s="429"/>
      <c r="D97" s="548"/>
    </row>
    <row r="98" spans="1:4" s="414" customFormat="1" ht="12.75">
      <c r="A98" s="429"/>
      <c r="D98" s="548"/>
    </row>
    <row r="99" spans="1:4" s="414" customFormat="1" ht="12.75">
      <c r="A99" s="429"/>
      <c r="D99" s="548"/>
    </row>
    <row r="100" spans="1:4" s="414" customFormat="1" ht="12.75">
      <c r="A100" s="429"/>
      <c r="D100" s="548"/>
    </row>
    <row r="101" spans="1:4" s="414" customFormat="1" ht="12.75">
      <c r="A101" s="429"/>
      <c r="D101" s="548"/>
    </row>
    <row r="102" spans="1:4" s="414" customFormat="1" ht="12.75">
      <c r="A102" s="429"/>
      <c r="D102" s="548"/>
    </row>
    <row r="103" spans="1:4" s="414" customFormat="1" ht="12.75">
      <c r="A103" s="429"/>
      <c r="D103" s="548"/>
    </row>
    <row r="104" spans="1:4" s="414" customFormat="1" ht="12.75">
      <c r="A104" s="429"/>
      <c r="D104" s="548"/>
    </row>
    <row r="105" spans="1:4" s="414" customFormat="1" ht="12.75">
      <c r="A105" s="429"/>
      <c r="D105" s="548"/>
    </row>
    <row r="106" spans="1:4" s="414" customFormat="1" ht="12.75">
      <c r="A106" s="429"/>
      <c r="D106" s="548"/>
    </row>
    <row r="107" spans="1:4" s="414" customFormat="1" ht="12.75">
      <c r="A107" s="429"/>
      <c r="D107" s="548"/>
    </row>
    <row r="108" spans="1:4" s="414" customFormat="1" ht="12.75">
      <c r="A108" s="429"/>
      <c r="D108" s="548"/>
    </row>
    <row r="109" spans="1:4" s="414" customFormat="1" ht="12.75">
      <c r="A109" s="429"/>
      <c r="D109" s="548"/>
    </row>
    <row r="110" spans="1:4" s="414" customFormat="1" ht="12.75">
      <c r="A110" s="429"/>
      <c r="D110" s="548"/>
    </row>
    <row r="111" spans="1:4" s="414" customFormat="1" ht="12.75">
      <c r="A111" s="429"/>
      <c r="D111" s="548"/>
    </row>
    <row r="112" spans="1:4" s="414" customFormat="1" ht="12.75">
      <c r="A112" s="429"/>
      <c r="D112" s="548"/>
    </row>
    <row r="113" spans="1:4" s="414" customFormat="1" ht="12.75">
      <c r="A113" s="429"/>
      <c r="D113" s="548"/>
    </row>
    <row r="114" spans="1:4" s="414" customFormat="1" ht="12.75">
      <c r="A114" s="429"/>
      <c r="D114" s="548"/>
    </row>
    <row r="115" spans="1:4" s="414" customFormat="1" ht="12.75">
      <c r="A115" s="429"/>
      <c r="D115" s="548"/>
    </row>
    <row r="116" spans="1:4" s="414" customFormat="1" ht="12.75">
      <c r="A116" s="429"/>
      <c r="D116" s="548"/>
    </row>
    <row r="117" spans="1:4" s="414" customFormat="1" ht="12.75">
      <c r="A117" s="429"/>
      <c r="D117" s="548"/>
    </row>
    <row r="118" spans="1:4" s="414" customFormat="1" ht="12.75">
      <c r="A118" s="429"/>
      <c r="D118" s="548"/>
    </row>
    <row r="119" spans="1:4" s="414" customFormat="1" ht="12.75">
      <c r="A119" s="429"/>
      <c r="D119" s="548"/>
    </row>
    <row r="120" spans="1:4" s="414" customFormat="1" ht="12.75">
      <c r="A120" s="429"/>
      <c r="D120" s="548"/>
    </row>
    <row r="121" spans="1:4" s="414" customFormat="1" ht="12.75">
      <c r="A121" s="429"/>
      <c r="D121" s="548"/>
    </row>
    <row r="122" spans="1:4" s="414" customFormat="1" ht="12.75">
      <c r="A122" s="429"/>
      <c r="D122" s="548"/>
    </row>
    <row r="123" spans="1:4" s="414" customFormat="1" ht="12.75">
      <c r="A123" s="429"/>
      <c r="D123" s="548"/>
    </row>
    <row r="124" spans="1:4" s="414" customFormat="1" ht="12.75">
      <c r="A124" s="429"/>
      <c r="D124" s="548"/>
    </row>
    <row r="125" spans="1:4" s="414" customFormat="1" ht="12.75">
      <c r="A125" s="429"/>
      <c r="D125" s="548"/>
    </row>
    <row r="126" spans="1:4" s="414" customFormat="1" ht="12.75">
      <c r="A126" s="429"/>
      <c r="D126" s="548"/>
    </row>
    <row r="127" spans="1:4" s="414" customFormat="1" ht="12.75">
      <c r="A127" s="429"/>
      <c r="D127" s="548"/>
    </row>
    <row r="128" spans="1:4" s="414" customFormat="1" ht="12.75">
      <c r="A128" s="429"/>
      <c r="D128" s="548"/>
    </row>
    <row r="129" spans="1:4" s="414" customFormat="1" ht="12.75">
      <c r="A129" s="429"/>
      <c r="D129" s="548"/>
    </row>
    <row r="130" spans="1:4" s="414" customFormat="1" ht="12.75">
      <c r="A130" s="429"/>
      <c r="D130" s="548"/>
    </row>
    <row r="131" spans="1:4" s="414" customFormat="1" ht="12.75">
      <c r="A131" s="429"/>
      <c r="D131" s="548"/>
    </row>
    <row r="132" spans="1:4" s="414" customFormat="1" ht="12.75">
      <c r="A132" s="429"/>
      <c r="D132" s="548"/>
    </row>
    <row r="133" spans="1:4" s="414" customFormat="1" ht="12.75">
      <c r="A133" s="429"/>
      <c r="D133" s="548"/>
    </row>
    <row r="134" spans="1:4" s="414" customFormat="1" ht="12.75">
      <c r="A134" s="429"/>
      <c r="D134" s="548"/>
    </row>
    <row r="135" spans="1:4" s="414" customFormat="1" ht="12.75">
      <c r="A135" s="429"/>
      <c r="D135" s="548"/>
    </row>
    <row r="136" spans="1:4" s="414" customFormat="1" ht="12.75">
      <c r="A136" s="429"/>
      <c r="D136" s="548"/>
    </row>
    <row r="137" spans="1:4" s="414" customFormat="1" ht="12.75">
      <c r="A137" s="429"/>
      <c r="D137" s="548"/>
    </row>
    <row r="138" spans="1:4" s="414" customFormat="1" ht="12.75">
      <c r="A138" s="429"/>
      <c r="D138" s="548"/>
    </row>
    <row r="139" spans="1:4" s="414" customFormat="1" ht="12.75">
      <c r="A139" s="429"/>
      <c r="D139" s="548"/>
    </row>
    <row r="140" spans="1:4" s="414" customFormat="1" ht="12.75">
      <c r="A140" s="429"/>
      <c r="D140" s="548"/>
    </row>
    <row r="141" spans="1:4" s="414" customFormat="1" ht="12.75">
      <c r="A141" s="429"/>
      <c r="D141" s="548"/>
    </row>
    <row r="142" spans="1:4" s="414" customFormat="1" ht="12.75">
      <c r="A142" s="429"/>
      <c r="D142" s="548"/>
    </row>
    <row r="143" spans="1:4" s="414" customFormat="1" ht="12.75">
      <c r="A143" s="429"/>
      <c r="D143" s="548"/>
    </row>
    <row r="144" spans="1:4" s="414" customFormat="1" ht="12.75">
      <c r="A144" s="429"/>
      <c r="D144" s="548"/>
    </row>
    <row r="145" spans="1:4" s="414" customFormat="1" ht="12.75">
      <c r="A145" s="429"/>
      <c r="D145" s="548"/>
    </row>
    <row r="146" spans="1:4" s="414" customFormat="1" ht="12.75">
      <c r="A146" s="429"/>
      <c r="D146" s="548"/>
    </row>
    <row r="147" spans="1:4" s="414" customFormat="1" ht="12.75">
      <c r="A147" s="429"/>
      <c r="D147" s="548"/>
    </row>
    <row r="148" spans="1:4" s="414" customFormat="1" ht="12.75">
      <c r="A148" s="429"/>
      <c r="D148" s="548"/>
    </row>
    <row r="149" spans="1:4" s="414" customFormat="1" ht="12.75">
      <c r="A149" s="429"/>
      <c r="D149" s="548"/>
    </row>
    <row r="150" spans="1:4" s="414" customFormat="1" ht="12.75">
      <c r="A150" s="429"/>
      <c r="D150" s="548"/>
    </row>
    <row r="151" spans="1:4" s="414" customFormat="1" ht="12.75">
      <c r="A151" s="429"/>
      <c r="D151" s="548"/>
    </row>
    <row r="152" spans="1:4" s="414" customFormat="1" ht="12.75">
      <c r="A152" s="429"/>
      <c r="D152" s="548"/>
    </row>
    <row r="153" spans="1:4" s="414" customFormat="1" ht="12.75">
      <c r="A153" s="429"/>
      <c r="D153" s="548"/>
    </row>
    <row r="154" spans="1:4" s="414" customFormat="1" ht="12.75">
      <c r="A154" s="429"/>
      <c r="D154" s="548"/>
    </row>
    <row r="155" spans="1:4" s="414" customFormat="1" ht="12.75">
      <c r="A155" s="429"/>
      <c r="D155" s="548"/>
    </row>
    <row r="156" spans="1:4" s="414" customFormat="1" ht="12.75">
      <c r="A156" s="429"/>
      <c r="D156" s="548"/>
    </row>
    <row r="157" spans="1:4" s="414" customFormat="1" ht="12.75">
      <c r="A157" s="429"/>
      <c r="D157" s="548"/>
    </row>
    <row r="158" spans="1:4" s="414" customFormat="1" ht="12.75">
      <c r="A158" s="429"/>
      <c r="D158" s="548"/>
    </row>
    <row r="159" spans="1:4" s="414" customFormat="1" ht="12.75">
      <c r="A159" s="429"/>
      <c r="D159" s="548"/>
    </row>
    <row r="160" spans="1:4" s="414" customFormat="1" ht="12.75">
      <c r="A160" s="429"/>
      <c r="D160" s="548"/>
    </row>
    <row r="161" spans="1:4" s="414" customFormat="1" ht="12.75">
      <c r="A161" s="429"/>
      <c r="D161" s="548"/>
    </row>
    <row r="162" spans="1:4" s="414" customFormat="1" ht="12.75">
      <c r="A162" s="429"/>
      <c r="D162" s="548"/>
    </row>
    <row r="163" spans="1:4" s="414" customFormat="1" ht="12.75">
      <c r="A163" s="429"/>
      <c r="D163" s="548"/>
    </row>
    <row r="164" spans="1:4" s="414" customFormat="1" ht="12.75">
      <c r="A164" s="429"/>
      <c r="D164" s="548"/>
    </row>
    <row r="165" spans="1:4" s="414" customFormat="1" ht="12.75">
      <c r="A165" s="429"/>
      <c r="D165" s="548"/>
    </row>
    <row r="166" spans="1:4" s="414" customFormat="1" ht="12.75">
      <c r="A166" s="429"/>
      <c r="D166" s="548"/>
    </row>
    <row r="167" spans="1:4" s="414" customFormat="1" ht="12.75">
      <c r="A167" s="429"/>
      <c r="D167" s="548"/>
    </row>
    <row r="168" spans="1:4" s="414" customFormat="1" ht="12.75">
      <c r="A168" s="429"/>
      <c r="D168" s="548"/>
    </row>
    <row r="169" spans="1:4" s="414" customFormat="1" ht="12.75">
      <c r="A169" s="429"/>
      <c r="D169" s="548"/>
    </row>
    <row r="170" spans="1:4" s="414" customFormat="1" ht="12.75">
      <c r="A170" s="429"/>
      <c r="D170" s="548"/>
    </row>
    <row r="171" spans="1:4" s="414" customFormat="1" ht="12.75">
      <c r="A171" s="429"/>
      <c r="D171" s="548"/>
    </row>
    <row r="172" spans="1:4" s="414" customFormat="1" ht="12.75">
      <c r="A172" s="429"/>
      <c r="D172" s="548"/>
    </row>
    <row r="173" spans="1:4" s="414" customFormat="1" ht="12.75">
      <c r="A173" s="429"/>
      <c r="D173" s="548"/>
    </row>
    <row r="174" spans="1:4" s="414" customFormat="1" ht="12.75">
      <c r="A174" s="429"/>
      <c r="D174" s="548"/>
    </row>
    <row r="175" spans="1:4" s="414" customFormat="1" ht="12.75">
      <c r="A175" s="429"/>
      <c r="D175" s="548"/>
    </row>
    <row r="176" spans="1:4" s="414" customFormat="1" ht="12.75">
      <c r="A176" s="429"/>
      <c r="D176" s="548"/>
    </row>
    <row r="177" spans="1:4" s="414" customFormat="1" ht="12.75">
      <c r="A177" s="429"/>
      <c r="D177" s="548"/>
    </row>
    <row r="178" spans="1:4" s="414" customFormat="1" ht="12.75">
      <c r="A178" s="429"/>
      <c r="D178" s="548"/>
    </row>
    <row r="179" spans="1:4" s="414" customFormat="1" ht="12.75">
      <c r="A179" s="429"/>
      <c r="D179" s="548"/>
    </row>
    <row r="180" spans="1:4" s="414" customFormat="1" ht="12.75">
      <c r="A180" s="429"/>
      <c r="D180" s="548"/>
    </row>
    <row r="181" spans="1:4" s="414" customFormat="1" ht="12.75">
      <c r="A181" s="429"/>
      <c r="D181" s="548"/>
    </row>
    <row r="182" spans="1:4" s="414" customFormat="1" ht="12.75">
      <c r="A182" s="429"/>
      <c r="D182" s="548"/>
    </row>
    <row r="183" spans="1:4" s="414" customFormat="1" ht="12.75">
      <c r="A183" s="429"/>
      <c r="D183" s="548"/>
    </row>
    <row r="184" spans="1:4" s="414" customFormat="1" ht="12.75">
      <c r="A184" s="429"/>
      <c r="D184" s="548"/>
    </row>
    <row r="185" spans="1:4" s="414" customFormat="1" ht="12.75">
      <c r="A185" s="429"/>
      <c r="D185" s="548"/>
    </row>
    <row r="186" spans="1:4" s="414" customFormat="1" ht="12.75">
      <c r="A186" s="429"/>
      <c r="D186" s="548"/>
    </row>
    <row r="187" spans="1:4" s="414" customFormat="1" ht="12.75">
      <c r="A187" s="429"/>
      <c r="D187" s="548"/>
    </row>
    <row r="188" spans="1:4" s="414" customFormat="1" ht="12.75">
      <c r="A188" s="429"/>
      <c r="D188" s="548"/>
    </row>
    <row r="189" spans="1:4" s="414" customFormat="1" ht="12.75">
      <c r="A189" s="429"/>
      <c r="D189" s="548"/>
    </row>
    <row r="190" spans="1:4" s="414" customFormat="1" ht="12.75">
      <c r="A190" s="429"/>
      <c r="D190" s="548"/>
    </row>
    <row r="191" spans="1:4" s="414" customFormat="1" ht="12.75">
      <c r="A191" s="429"/>
      <c r="D191" s="548"/>
    </row>
    <row r="192" spans="1:4" s="414" customFormat="1" ht="12.75">
      <c r="A192" s="429"/>
      <c r="D192" s="548"/>
    </row>
  </sheetData>
  <sheetProtection password="CCC8" sheet="1"/>
  <mergeCells count="6">
    <mergeCell ref="C5:E5"/>
    <mergeCell ref="B30:C30"/>
    <mergeCell ref="D12:K12"/>
    <mergeCell ref="B12:C13"/>
    <mergeCell ref="B14:B17"/>
    <mergeCell ref="B21:C21"/>
  </mergeCells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" bottom="0.984251968503937" header="0" footer="0.7874015748031497"/>
  <pageSetup fitToHeight="1" fitToWidth="1" horizontalDpi="600" verticalDpi="600" orientation="landscape" paperSize="9" scale="95" r:id="rId2"/>
  <headerFooter alignWithMargins="0">
    <oddFooter>&amp;L&amp;"Arial,Negrita Cursiva"Secretaría Nacional de Telecomunicaciones
Informe: 31 de enero de 2013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94"/>
  <sheetViews>
    <sheetView zoomScale="85" zoomScaleNormal="85" zoomScalePageLayoutView="0" workbookViewId="0" topLeftCell="A1">
      <selection activeCell="J91" sqref="J91"/>
    </sheetView>
  </sheetViews>
  <sheetFormatPr defaultColWidth="11.421875" defaultRowHeight="12.75"/>
  <cols>
    <col min="1" max="1" width="5.140625" style="651" customWidth="1"/>
    <col min="2" max="8" width="11.421875" style="651" customWidth="1"/>
    <col min="9" max="9" width="5.140625" style="651" customWidth="1"/>
    <col min="10" max="16384" width="11.421875" style="651" customWidth="1"/>
  </cols>
  <sheetData>
    <row r="1" spans="2:16" ht="12.75">
      <c r="B1" s="615"/>
      <c r="C1" s="615"/>
      <c r="D1" s="615"/>
      <c r="E1" s="615"/>
      <c r="F1" s="615"/>
      <c r="G1" s="615"/>
      <c r="H1" s="615"/>
      <c r="J1" s="615"/>
      <c r="K1" s="615"/>
      <c r="L1" s="615"/>
      <c r="M1" s="615"/>
      <c r="N1" s="615"/>
      <c r="O1" s="615"/>
      <c r="P1" s="615"/>
    </row>
    <row r="2" spans="2:16" ht="18">
      <c r="B2" s="608" t="s">
        <v>898</v>
      </c>
      <c r="C2" s="615"/>
      <c r="D2" s="615"/>
      <c r="E2" s="615"/>
      <c r="F2" s="615"/>
      <c r="G2" s="615"/>
      <c r="H2" s="615"/>
      <c r="J2" s="608" t="s">
        <v>898</v>
      </c>
      <c r="K2" s="615"/>
      <c r="L2" s="615"/>
      <c r="M2" s="615"/>
      <c r="N2" s="615"/>
      <c r="O2" s="615"/>
      <c r="P2" s="615"/>
    </row>
    <row r="3" spans="2:16" ht="14.25">
      <c r="B3" s="609" t="s">
        <v>899</v>
      </c>
      <c r="C3" s="615"/>
      <c r="D3" s="615"/>
      <c r="E3" s="615"/>
      <c r="F3" s="615"/>
      <c r="G3" s="615"/>
      <c r="H3" s="615"/>
      <c r="J3" s="609" t="s">
        <v>900</v>
      </c>
      <c r="K3" s="615"/>
      <c r="L3" s="615"/>
      <c r="M3" s="615"/>
      <c r="N3" s="615"/>
      <c r="O3" s="615"/>
      <c r="P3" s="615"/>
    </row>
    <row r="4" spans="2:16" ht="12.75">
      <c r="B4" s="607"/>
      <c r="C4" s="615"/>
      <c r="D4" s="615"/>
      <c r="E4" s="615"/>
      <c r="F4" s="615"/>
      <c r="G4" s="615"/>
      <c r="H4" s="615"/>
      <c r="J4" s="607"/>
      <c r="K4" s="615"/>
      <c r="L4" s="615"/>
      <c r="M4" s="615"/>
      <c r="N4" s="615"/>
      <c r="O4" s="615"/>
      <c r="P4" s="615"/>
    </row>
    <row r="5" spans="2:16" ht="12.75">
      <c r="B5" s="610"/>
      <c r="C5" s="615"/>
      <c r="D5" s="615"/>
      <c r="E5" s="615"/>
      <c r="F5" s="615"/>
      <c r="G5" s="615"/>
      <c r="H5" s="615"/>
      <c r="J5" s="610"/>
      <c r="K5" s="615"/>
      <c r="L5" s="615"/>
      <c r="M5" s="615"/>
      <c r="N5" s="615"/>
      <c r="O5" s="615"/>
      <c r="P5" s="615"/>
    </row>
    <row r="6" spans="2:16" ht="12.75">
      <c r="B6" s="607"/>
      <c r="C6" s="615"/>
      <c r="D6" s="615"/>
      <c r="E6" s="615"/>
      <c r="F6" s="615"/>
      <c r="G6" s="615"/>
      <c r="H6" s="615"/>
      <c r="J6" s="607"/>
      <c r="K6" s="615"/>
      <c r="L6" s="615"/>
      <c r="M6" s="615"/>
      <c r="N6" s="615"/>
      <c r="O6" s="615"/>
      <c r="P6" s="615"/>
    </row>
    <row r="7" spans="2:16" ht="12.75">
      <c r="B7" s="611" t="s">
        <v>918</v>
      </c>
      <c r="C7" s="615"/>
      <c r="D7" s="615"/>
      <c r="E7" s="615"/>
      <c r="F7" s="615"/>
      <c r="G7" s="615"/>
      <c r="H7" s="615"/>
      <c r="J7" s="611" t="s">
        <v>918</v>
      </c>
      <c r="K7" s="615"/>
      <c r="L7" s="615"/>
      <c r="M7" s="615"/>
      <c r="N7" s="615"/>
      <c r="O7" s="615"/>
      <c r="P7" s="615"/>
    </row>
    <row r="8" spans="2:16" ht="12.75">
      <c r="B8" s="615"/>
      <c r="C8" s="615"/>
      <c r="D8" s="615"/>
      <c r="E8" s="615"/>
      <c r="F8" s="615"/>
      <c r="G8" s="615"/>
      <c r="H8" s="615"/>
      <c r="J8" s="615"/>
      <c r="K8" s="615"/>
      <c r="L8" s="615"/>
      <c r="M8" s="615"/>
      <c r="N8" s="615"/>
      <c r="O8" s="615"/>
      <c r="P8" s="615"/>
    </row>
    <row r="9" spans="2:16" ht="12.75">
      <c r="B9" s="615"/>
      <c r="C9" s="615"/>
      <c r="D9" s="615"/>
      <c r="E9" s="615"/>
      <c r="F9" s="615"/>
      <c r="G9" s="615"/>
      <c r="H9" s="615"/>
      <c r="J9" s="615"/>
      <c r="K9" s="615"/>
      <c r="L9" s="615"/>
      <c r="M9" s="615"/>
      <c r="N9" s="615"/>
      <c r="O9" s="615"/>
      <c r="P9" s="615"/>
    </row>
    <row r="10" spans="2:16" ht="12.75">
      <c r="B10" s="652"/>
      <c r="C10" s="652"/>
      <c r="D10" s="652"/>
      <c r="E10" s="652"/>
      <c r="F10" s="652"/>
      <c r="G10" s="652"/>
      <c r="H10" s="652"/>
      <c r="J10" s="652"/>
      <c r="K10" s="652"/>
      <c r="L10" s="652"/>
      <c r="M10" s="652"/>
      <c r="N10" s="652"/>
      <c r="O10" s="652"/>
      <c r="P10" s="652"/>
    </row>
    <row r="29" spans="2:16" ht="12.75">
      <c r="B29" s="615"/>
      <c r="C29" s="615"/>
      <c r="D29" s="615"/>
      <c r="E29" s="615"/>
      <c r="F29" s="615"/>
      <c r="G29" s="615"/>
      <c r="H29" s="615"/>
      <c r="J29" s="615"/>
      <c r="K29" s="615"/>
      <c r="L29" s="615"/>
      <c r="M29" s="615"/>
      <c r="N29" s="615"/>
      <c r="O29" s="615"/>
      <c r="P29" s="615"/>
    </row>
    <row r="30" spans="2:16" ht="18">
      <c r="B30" s="608" t="s">
        <v>898</v>
      </c>
      <c r="C30" s="615"/>
      <c r="D30" s="615"/>
      <c r="E30" s="615"/>
      <c r="F30" s="615"/>
      <c r="G30" s="615"/>
      <c r="H30" s="615"/>
      <c r="J30" s="608" t="s">
        <v>898</v>
      </c>
      <c r="K30" s="615"/>
      <c r="L30" s="615"/>
      <c r="M30" s="615"/>
      <c r="N30" s="615"/>
      <c r="O30" s="615"/>
      <c r="P30" s="615"/>
    </row>
    <row r="31" spans="2:16" ht="14.25">
      <c r="B31" s="609" t="s">
        <v>901</v>
      </c>
      <c r="C31" s="615"/>
      <c r="D31" s="615"/>
      <c r="E31" s="615"/>
      <c r="F31" s="615"/>
      <c r="G31" s="615"/>
      <c r="H31" s="615"/>
      <c r="J31" s="609" t="s">
        <v>902</v>
      </c>
      <c r="K31" s="615"/>
      <c r="L31" s="615"/>
      <c r="M31" s="615"/>
      <c r="N31" s="615"/>
      <c r="O31" s="615"/>
      <c r="P31" s="615"/>
    </row>
    <row r="32" spans="2:16" ht="12.75">
      <c r="B32" s="607"/>
      <c r="C32" s="615"/>
      <c r="D32" s="615"/>
      <c r="E32" s="615"/>
      <c r="F32" s="615"/>
      <c r="G32" s="615"/>
      <c r="H32" s="615"/>
      <c r="J32" s="607"/>
      <c r="K32" s="615"/>
      <c r="L32" s="615"/>
      <c r="M32" s="615"/>
      <c r="N32" s="615"/>
      <c r="O32" s="615"/>
      <c r="P32" s="615"/>
    </row>
    <row r="33" spans="2:16" ht="12.75">
      <c r="B33" s="610"/>
      <c r="C33" s="615"/>
      <c r="D33" s="615"/>
      <c r="E33" s="615"/>
      <c r="F33" s="615"/>
      <c r="G33" s="615"/>
      <c r="H33" s="615"/>
      <c r="J33" s="610"/>
      <c r="K33" s="615"/>
      <c r="L33" s="615"/>
      <c r="M33" s="615"/>
      <c r="N33" s="615"/>
      <c r="O33" s="615"/>
      <c r="P33" s="615"/>
    </row>
    <row r="34" spans="2:16" ht="12.75">
      <c r="B34" s="607"/>
      <c r="C34" s="615"/>
      <c r="D34" s="615"/>
      <c r="E34" s="615"/>
      <c r="F34" s="615"/>
      <c r="G34" s="615"/>
      <c r="H34" s="615"/>
      <c r="J34" s="607"/>
      <c r="K34" s="615"/>
      <c r="L34" s="615"/>
      <c r="M34" s="615"/>
      <c r="N34" s="615"/>
      <c r="O34" s="615"/>
      <c r="P34" s="615"/>
    </row>
    <row r="35" spans="2:16" ht="12.75">
      <c r="B35" s="611" t="s">
        <v>918</v>
      </c>
      <c r="C35" s="615"/>
      <c r="D35" s="615"/>
      <c r="E35" s="615"/>
      <c r="F35" s="615"/>
      <c r="G35" s="615"/>
      <c r="H35" s="615"/>
      <c r="J35" s="611" t="s">
        <v>918</v>
      </c>
      <c r="K35" s="615"/>
      <c r="L35" s="615"/>
      <c r="M35" s="615"/>
      <c r="N35" s="615"/>
      <c r="O35" s="615"/>
      <c r="P35" s="615"/>
    </row>
    <row r="36" spans="2:16" ht="12.75">
      <c r="B36" s="615"/>
      <c r="C36" s="615"/>
      <c r="D36" s="615"/>
      <c r="E36" s="615"/>
      <c r="F36" s="615"/>
      <c r="G36" s="615"/>
      <c r="H36" s="615"/>
      <c r="J36" s="615"/>
      <c r="K36" s="615"/>
      <c r="L36" s="615"/>
      <c r="M36" s="615"/>
      <c r="N36" s="615"/>
      <c r="O36" s="615"/>
      <c r="P36" s="615"/>
    </row>
    <row r="37" spans="2:16" ht="12.75">
      <c r="B37" s="615"/>
      <c r="C37" s="615"/>
      <c r="D37" s="615"/>
      <c r="E37" s="615"/>
      <c r="F37" s="615"/>
      <c r="G37" s="615"/>
      <c r="H37" s="615"/>
      <c r="J37" s="615"/>
      <c r="K37" s="615"/>
      <c r="L37" s="615"/>
      <c r="M37" s="615"/>
      <c r="N37" s="615"/>
      <c r="O37" s="615"/>
      <c r="P37" s="615"/>
    </row>
    <row r="38" spans="2:16" ht="12.75">
      <c r="B38" s="652"/>
      <c r="C38" s="652"/>
      <c r="D38" s="652"/>
      <c r="E38" s="652"/>
      <c r="F38" s="652"/>
      <c r="G38" s="652"/>
      <c r="H38" s="652"/>
      <c r="J38" s="652"/>
      <c r="K38" s="652"/>
      <c r="L38" s="652"/>
      <c r="M38" s="652"/>
      <c r="N38" s="652"/>
      <c r="O38" s="652"/>
      <c r="P38" s="652"/>
    </row>
    <row r="57" spans="2:16" ht="12.75">
      <c r="B57" s="615"/>
      <c r="C57" s="615"/>
      <c r="D57" s="615"/>
      <c r="E57" s="615"/>
      <c r="F57" s="615"/>
      <c r="G57" s="615"/>
      <c r="H57" s="615"/>
      <c r="J57" s="615"/>
      <c r="K57" s="615"/>
      <c r="L57" s="615"/>
      <c r="M57" s="615"/>
      <c r="N57" s="615"/>
      <c r="O57" s="615"/>
      <c r="P57" s="615"/>
    </row>
    <row r="58" spans="2:16" ht="18">
      <c r="B58" s="608" t="s">
        <v>898</v>
      </c>
      <c r="C58" s="615"/>
      <c r="D58" s="615"/>
      <c r="E58" s="615"/>
      <c r="F58" s="615"/>
      <c r="G58" s="615"/>
      <c r="H58" s="615"/>
      <c r="J58" s="608" t="s">
        <v>898</v>
      </c>
      <c r="K58" s="615"/>
      <c r="L58" s="615"/>
      <c r="M58" s="615"/>
      <c r="N58" s="615"/>
      <c r="O58" s="615"/>
      <c r="P58" s="615"/>
    </row>
    <row r="59" spans="2:16" ht="14.25">
      <c r="B59" s="609" t="s">
        <v>903</v>
      </c>
      <c r="C59" s="615"/>
      <c r="D59" s="615"/>
      <c r="E59" s="615"/>
      <c r="F59" s="615"/>
      <c r="G59" s="615"/>
      <c r="H59" s="615"/>
      <c r="J59" s="609" t="s">
        <v>904</v>
      </c>
      <c r="K59" s="615"/>
      <c r="L59" s="615"/>
      <c r="M59" s="615"/>
      <c r="N59" s="615"/>
      <c r="O59" s="615"/>
      <c r="P59" s="615"/>
    </row>
    <row r="60" spans="2:16" ht="12.75">
      <c r="B60" s="607"/>
      <c r="C60" s="615"/>
      <c r="D60" s="615"/>
      <c r="E60" s="615"/>
      <c r="F60" s="615"/>
      <c r="G60" s="615"/>
      <c r="H60" s="615"/>
      <c r="J60" s="607"/>
      <c r="K60" s="615"/>
      <c r="L60" s="615"/>
      <c r="M60" s="615"/>
      <c r="N60" s="615"/>
      <c r="O60" s="615"/>
      <c r="P60" s="615"/>
    </row>
    <row r="61" spans="2:16" ht="12.75">
      <c r="B61" s="610"/>
      <c r="C61" s="615"/>
      <c r="D61" s="615"/>
      <c r="E61" s="615"/>
      <c r="F61" s="615"/>
      <c r="G61" s="615"/>
      <c r="H61" s="615"/>
      <c r="J61" s="610"/>
      <c r="K61" s="615"/>
      <c r="L61" s="615"/>
      <c r="M61" s="615"/>
      <c r="N61" s="615"/>
      <c r="O61" s="615"/>
      <c r="P61" s="615"/>
    </row>
    <row r="62" spans="2:16" ht="12.75">
      <c r="B62" s="607"/>
      <c r="C62" s="615"/>
      <c r="D62" s="615"/>
      <c r="E62" s="615"/>
      <c r="F62" s="615"/>
      <c r="G62" s="615"/>
      <c r="H62" s="615"/>
      <c r="J62" s="607"/>
      <c r="K62" s="615"/>
      <c r="L62" s="615"/>
      <c r="M62" s="615"/>
      <c r="N62" s="615"/>
      <c r="O62" s="615"/>
      <c r="P62" s="615"/>
    </row>
    <row r="63" spans="2:16" ht="12.75">
      <c r="B63" s="611" t="s">
        <v>918</v>
      </c>
      <c r="C63" s="615"/>
      <c r="D63" s="615"/>
      <c r="E63" s="615"/>
      <c r="F63" s="615"/>
      <c r="G63" s="615"/>
      <c r="H63" s="615"/>
      <c r="J63" s="611" t="s">
        <v>918</v>
      </c>
      <c r="K63" s="615"/>
      <c r="L63" s="615"/>
      <c r="M63" s="615"/>
      <c r="N63" s="615"/>
      <c r="O63" s="615"/>
      <c r="P63" s="615"/>
    </row>
    <row r="64" spans="2:16" ht="12.75">
      <c r="B64" s="615"/>
      <c r="C64" s="615"/>
      <c r="D64" s="615"/>
      <c r="E64" s="615"/>
      <c r="F64" s="615"/>
      <c r="G64" s="615"/>
      <c r="H64" s="615"/>
      <c r="J64" s="615"/>
      <c r="K64" s="615"/>
      <c r="L64" s="615"/>
      <c r="M64" s="615"/>
      <c r="N64" s="615"/>
      <c r="O64" s="615"/>
      <c r="P64" s="615"/>
    </row>
    <row r="65" spans="2:16" ht="12.75">
      <c r="B65" s="615"/>
      <c r="C65" s="615"/>
      <c r="D65" s="615"/>
      <c r="E65" s="615"/>
      <c r="F65" s="615"/>
      <c r="G65" s="615"/>
      <c r="H65" s="615"/>
      <c r="J65" s="615"/>
      <c r="K65" s="615"/>
      <c r="L65" s="615"/>
      <c r="M65" s="615"/>
      <c r="N65" s="615"/>
      <c r="O65" s="615"/>
      <c r="P65" s="615"/>
    </row>
    <row r="66" spans="2:16" ht="12.75">
      <c r="B66" s="652"/>
      <c r="C66" s="652"/>
      <c r="D66" s="652"/>
      <c r="E66" s="652"/>
      <c r="F66" s="652"/>
      <c r="G66" s="652"/>
      <c r="H66" s="652"/>
      <c r="J66" s="652"/>
      <c r="K66" s="652"/>
      <c r="L66" s="652"/>
      <c r="M66" s="652"/>
      <c r="N66" s="652"/>
      <c r="O66" s="652"/>
      <c r="P66" s="652"/>
    </row>
    <row r="85" spans="2:16" ht="12.75">
      <c r="B85" s="615"/>
      <c r="C85" s="615"/>
      <c r="D85" s="615"/>
      <c r="E85" s="615"/>
      <c r="F85" s="615"/>
      <c r="G85" s="615"/>
      <c r="H85" s="615"/>
      <c r="J85" s="615"/>
      <c r="K85" s="615"/>
      <c r="L85" s="615"/>
      <c r="M85" s="615"/>
      <c r="N85" s="615"/>
      <c r="O85" s="615"/>
      <c r="P85" s="615"/>
    </row>
    <row r="86" spans="2:16" ht="18">
      <c r="B86" s="608" t="s">
        <v>898</v>
      </c>
      <c r="C86" s="615"/>
      <c r="D86" s="615"/>
      <c r="E86" s="615"/>
      <c r="F86" s="615"/>
      <c r="G86" s="615"/>
      <c r="H86" s="615"/>
      <c r="J86" s="608" t="s">
        <v>898</v>
      </c>
      <c r="K86" s="615"/>
      <c r="L86" s="615"/>
      <c r="M86" s="615"/>
      <c r="N86" s="615"/>
      <c r="O86" s="615"/>
      <c r="P86" s="615"/>
    </row>
    <row r="87" spans="2:16" ht="14.25">
      <c r="B87" s="609" t="s">
        <v>905</v>
      </c>
      <c r="C87" s="615"/>
      <c r="D87" s="615"/>
      <c r="E87" s="615"/>
      <c r="F87" s="615"/>
      <c r="G87" s="615"/>
      <c r="H87" s="615"/>
      <c r="J87" s="609" t="s">
        <v>906</v>
      </c>
      <c r="K87" s="615"/>
      <c r="L87" s="615"/>
      <c r="M87" s="615"/>
      <c r="N87" s="615"/>
      <c r="O87" s="615"/>
      <c r="P87" s="615"/>
    </row>
    <row r="88" spans="2:16" ht="12.75">
      <c r="B88" s="607"/>
      <c r="C88" s="615"/>
      <c r="D88" s="615"/>
      <c r="E88" s="615"/>
      <c r="F88" s="615"/>
      <c r="G88" s="615"/>
      <c r="H88" s="615"/>
      <c r="J88" s="607"/>
      <c r="K88" s="615"/>
      <c r="L88" s="615"/>
      <c r="M88" s="615"/>
      <c r="N88" s="615"/>
      <c r="O88" s="615"/>
      <c r="P88" s="615"/>
    </row>
    <row r="89" spans="2:16" ht="12.75">
      <c r="B89" s="610"/>
      <c r="C89" s="615"/>
      <c r="D89" s="615"/>
      <c r="E89" s="615"/>
      <c r="F89" s="615"/>
      <c r="G89" s="615"/>
      <c r="H89" s="615"/>
      <c r="J89" s="610"/>
      <c r="K89" s="615"/>
      <c r="L89" s="615"/>
      <c r="M89" s="615"/>
      <c r="N89" s="615"/>
      <c r="O89" s="615"/>
      <c r="P89" s="615"/>
    </row>
    <row r="90" spans="2:16" ht="12.75">
      <c r="B90" s="607"/>
      <c r="C90" s="615"/>
      <c r="D90" s="615"/>
      <c r="E90" s="615"/>
      <c r="F90" s="615"/>
      <c r="G90" s="615"/>
      <c r="H90" s="615"/>
      <c r="J90" s="607"/>
      <c r="K90" s="615"/>
      <c r="L90" s="615"/>
      <c r="M90" s="615"/>
      <c r="N90" s="615"/>
      <c r="O90" s="615"/>
      <c r="P90" s="615"/>
    </row>
    <row r="91" spans="2:16" ht="12.75">
      <c r="B91" s="611" t="s">
        <v>922</v>
      </c>
      <c r="C91" s="615"/>
      <c r="D91" s="615"/>
      <c r="E91" s="615"/>
      <c r="F91" s="615"/>
      <c r="G91" s="615"/>
      <c r="H91" s="615"/>
      <c r="J91" s="611" t="s">
        <v>922</v>
      </c>
      <c r="K91" s="615"/>
      <c r="L91" s="615"/>
      <c r="M91" s="615"/>
      <c r="N91" s="615"/>
      <c r="O91" s="615"/>
      <c r="P91" s="615"/>
    </row>
    <row r="92" spans="2:16" ht="12.75">
      <c r="B92" s="615"/>
      <c r="C92" s="615"/>
      <c r="D92" s="615"/>
      <c r="E92" s="615"/>
      <c r="F92" s="615"/>
      <c r="G92" s="615"/>
      <c r="H92" s="615"/>
      <c r="J92" s="615"/>
      <c r="K92" s="615"/>
      <c r="L92" s="615"/>
      <c r="M92" s="615"/>
      <c r="N92" s="615"/>
      <c r="O92" s="615"/>
      <c r="P92" s="615"/>
    </row>
    <row r="93" spans="2:16" ht="12.75">
      <c r="B93" s="615"/>
      <c r="C93" s="615"/>
      <c r="D93" s="615"/>
      <c r="E93" s="615"/>
      <c r="F93" s="615"/>
      <c r="G93" s="615"/>
      <c r="H93" s="615"/>
      <c r="J93" s="615"/>
      <c r="K93" s="615"/>
      <c r="L93" s="615"/>
      <c r="M93" s="615"/>
      <c r="N93" s="615"/>
      <c r="O93" s="615"/>
      <c r="P93" s="615"/>
    </row>
    <row r="94" spans="2:16" ht="12.75">
      <c r="B94" s="652"/>
      <c r="C94" s="652"/>
      <c r="D94" s="652"/>
      <c r="E94" s="652"/>
      <c r="F94" s="652"/>
      <c r="G94" s="652"/>
      <c r="H94" s="652"/>
      <c r="J94" s="652"/>
      <c r="K94" s="652"/>
      <c r="L94" s="652"/>
      <c r="M94" s="652"/>
      <c r="N94" s="652"/>
      <c r="O94" s="652"/>
      <c r="P94" s="652"/>
    </row>
  </sheetData>
  <sheetProtection password="CCC8" sheet="1"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4">
      <selection activeCell="B7" sqref="B7"/>
    </sheetView>
  </sheetViews>
  <sheetFormatPr defaultColWidth="11.421875" defaultRowHeight="12.75"/>
  <cols>
    <col min="1" max="1" width="11.421875" style="433" customWidth="1"/>
    <col min="2" max="2" width="5.57421875" style="433" customWidth="1"/>
    <col min="3" max="3" width="39.5742187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421875" style="446" customWidth="1"/>
    <col min="9" max="16384" width="11.421875" style="433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3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909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880</v>
      </c>
      <c r="D12" s="698"/>
      <c r="E12" s="698"/>
      <c r="F12" s="699"/>
      <c r="G12" s="702" t="s">
        <v>851</v>
      </c>
      <c r="H12" s="700" t="s">
        <v>847</v>
      </c>
    </row>
    <row r="13" spans="2:8" ht="13.5" thickBot="1">
      <c r="B13" s="701"/>
      <c r="C13" s="630" t="s">
        <v>786</v>
      </c>
      <c r="D13" s="705" t="s">
        <v>780</v>
      </c>
      <c r="E13" s="706"/>
      <c r="F13" s="629" t="s">
        <v>779</v>
      </c>
      <c r="G13" s="703"/>
      <c r="H13" s="701"/>
    </row>
    <row r="14" spans="2:8" ht="12.75">
      <c r="B14" s="707" t="s">
        <v>886</v>
      </c>
      <c r="C14" s="708"/>
      <c r="D14" s="708"/>
      <c r="E14" s="708"/>
      <c r="F14" s="708"/>
      <c r="G14" s="708"/>
      <c r="H14" s="709"/>
    </row>
    <row r="15" spans="2:8" ht="12.75">
      <c r="B15" s="710"/>
      <c r="C15" s="711"/>
      <c r="D15" s="711"/>
      <c r="E15" s="711"/>
      <c r="F15" s="711"/>
      <c r="G15" s="711"/>
      <c r="H15" s="712"/>
    </row>
    <row r="16" spans="2:8" ht="13.5" thickBot="1">
      <c r="B16" s="713"/>
      <c r="C16" s="714"/>
      <c r="D16" s="714"/>
      <c r="E16" s="714"/>
      <c r="F16" s="714"/>
      <c r="G16" s="714"/>
      <c r="H16" s="715"/>
    </row>
    <row r="17" s="536" customFormat="1" ht="12.75"/>
    <row r="18" spans="2:8" s="540" customFormat="1" ht="12.75">
      <c r="B18" s="539"/>
      <c r="D18" s="541"/>
      <c r="E18" s="541"/>
      <c r="G18" s="542"/>
      <c r="H18" s="542"/>
    </row>
    <row r="19" ht="13.5" customHeight="1">
      <c r="B19" s="447"/>
    </row>
    <row r="20" ht="12.75">
      <c r="B20" s="448"/>
    </row>
    <row r="21" ht="12.75">
      <c r="B21" s="448"/>
    </row>
    <row r="22" spans="2:8" ht="28.5" customHeight="1">
      <c r="B22" s="704"/>
      <c r="C22" s="704"/>
      <c r="D22" s="704"/>
      <c r="E22" s="704"/>
      <c r="F22" s="704"/>
      <c r="G22" s="704"/>
      <c r="H22" s="704"/>
    </row>
    <row r="23" spans="2:8" ht="28.5" customHeight="1">
      <c r="B23" s="697"/>
      <c r="C23" s="697"/>
      <c r="D23" s="697"/>
      <c r="E23" s="697"/>
      <c r="F23" s="697"/>
      <c r="G23" s="697"/>
      <c r="H23" s="538"/>
    </row>
    <row r="24" spans="4:8" ht="12.75" customHeight="1">
      <c r="D24" s="433"/>
      <c r="E24" s="433"/>
      <c r="G24" s="433"/>
      <c r="H24" s="433"/>
    </row>
    <row r="25" spans="4:8" ht="12.75">
      <c r="D25" s="433"/>
      <c r="E25" s="433"/>
      <c r="G25" s="433"/>
      <c r="H25" s="433"/>
    </row>
    <row r="26" spans="4:8" ht="12.75">
      <c r="D26" s="433"/>
      <c r="E26" s="433"/>
      <c r="G26" s="433"/>
      <c r="H26" s="433"/>
    </row>
    <row r="27" spans="4:8" ht="12.75">
      <c r="D27" s="433"/>
      <c r="E27" s="433"/>
      <c r="G27" s="433"/>
      <c r="H27" s="433"/>
    </row>
  </sheetData>
  <sheetProtection password="CCC8" sheet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31 de enero de 2013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415" customWidth="1"/>
    <col min="2" max="2" width="5.57421875" style="415" customWidth="1"/>
    <col min="3" max="3" width="39.57421875" style="415" customWidth="1"/>
    <col min="4" max="6" width="13.7109375" style="415" customWidth="1"/>
    <col min="7" max="7" width="10.7109375" style="454" customWidth="1"/>
    <col min="8" max="8" width="7.57421875" style="454" customWidth="1"/>
    <col min="9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2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910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32"/>
      <c r="C11" s="632"/>
      <c r="D11" s="632"/>
      <c r="E11" s="632"/>
      <c r="F11" s="632"/>
      <c r="G11" s="633"/>
      <c r="H11" s="633"/>
    </row>
    <row r="12" spans="2:8" ht="13.5" customHeight="1" thickBot="1">
      <c r="B12" s="700" t="s">
        <v>846</v>
      </c>
      <c r="C12" s="687" t="s">
        <v>881</v>
      </c>
      <c r="D12" s="698"/>
      <c r="E12" s="698"/>
      <c r="F12" s="699"/>
      <c r="G12" s="702" t="s">
        <v>851</v>
      </c>
      <c r="H12" s="700" t="s">
        <v>847</v>
      </c>
    </row>
    <row r="13" spans="2:8" s="433" customFormat="1" ht="13.5" thickBot="1">
      <c r="B13" s="701"/>
      <c r="C13" s="628" t="s">
        <v>786</v>
      </c>
      <c r="D13" s="634" t="s">
        <v>780</v>
      </c>
      <c r="E13" s="635"/>
      <c r="F13" s="636" t="s">
        <v>779</v>
      </c>
      <c r="G13" s="703"/>
      <c r="H13" s="701"/>
    </row>
    <row r="14" spans="2:8" s="550" customFormat="1" ht="12.75">
      <c r="B14" s="434">
        <v>1</v>
      </c>
      <c r="C14" s="649" t="s">
        <v>303</v>
      </c>
      <c r="D14" s="580">
        <v>9000000</v>
      </c>
      <c r="E14" s="581">
        <v>9099999</v>
      </c>
      <c r="F14" s="577">
        <f aca="true" t="shared" si="0" ref="F14:F23">SUM((E14-D14)+1)</f>
        <v>100000</v>
      </c>
      <c r="G14" s="436"/>
      <c r="H14" s="650" t="s">
        <v>781</v>
      </c>
    </row>
    <row r="15" spans="2:8" s="550" customFormat="1" ht="12.75">
      <c r="B15" s="441">
        <f aca="true" t="shared" si="1" ref="B15:B23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8" s="550" customFormat="1" ht="12.75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ht="12.75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ht="12.75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ht="12.75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ht="12.75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ht="12.75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ht="12.75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ht="12.75">
      <c r="B24" s="450"/>
      <c r="C24" s="571"/>
      <c r="D24" s="451"/>
      <c r="E24" s="451"/>
      <c r="F24" s="452"/>
      <c r="G24" s="453"/>
      <c r="H24" s="453"/>
    </row>
    <row r="25" spans="2:8" s="433" customFormat="1" ht="12.75">
      <c r="B25" s="539" t="s">
        <v>887</v>
      </c>
      <c r="C25" s="654"/>
      <c r="D25" s="450"/>
      <c r="E25" s="450"/>
      <c r="F25" s="450"/>
      <c r="G25" s="453"/>
      <c r="H25" s="453"/>
    </row>
    <row r="26" spans="2:8" ht="11.25" customHeight="1">
      <c r="B26" s="447"/>
      <c r="C26" s="450"/>
      <c r="D26" s="450"/>
      <c r="E26" s="450"/>
      <c r="F26" s="450"/>
      <c r="G26" s="453"/>
      <c r="H26" s="453"/>
    </row>
    <row r="27" ht="12.75">
      <c r="B27" s="655" t="s">
        <v>852</v>
      </c>
    </row>
    <row r="28" ht="12.75">
      <c r="B28" s="655" t="s">
        <v>853</v>
      </c>
    </row>
    <row r="29" spans="2:8" ht="30.75" customHeight="1">
      <c r="B29" s="663" t="s">
        <v>782</v>
      </c>
      <c r="C29" s="664"/>
      <c r="D29" s="656"/>
      <c r="E29" s="656"/>
      <c r="F29" s="656"/>
      <c r="G29" s="656"/>
      <c r="H29" s="656"/>
    </row>
    <row r="30" spans="2:3" ht="12.75">
      <c r="B30" s="658"/>
      <c r="C30" s="655" t="s">
        <v>857</v>
      </c>
    </row>
    <row r="31" spans="2:8" ht="12.75">
      <c r="B31" s="658"/>
      <c r="C31" s="655" t="s">
        <v>858</v>
      </c>
      <c r="D31" s="657"/>
      <c r="E31" s="657"/>
      <c r="F31" s="657"/>
      <c r="G31" s="657"/>
      <c r="H31" s="657"/>
    </row>
    <row r="32" spans="2:8" ht="12.75">
      <c r="B32" s="658"/>
      <c r="C32" s="504" t="s">
        <v>890</v>
      </c>
      <c r="D32" s="657"/>
      <c r="E32" s="657"/>
      <c r="F32" s="657"/>
      <c r="G32" s="657"/>
      <c r="H32" s="657"/>
    </row>
    <row r="33" spans="2:8" ht="12.75">
      <c r="B33" s="657"/>
      <c r="C33" s="657"/>
      <c r="D33" s="657"/>
      <c r="E33" s="657"/>
      <c r="F33" s="657"/>
      <c r="G33" s="657"/>
      <c r="H33" s="657"/>
    </row>
    <row r="34" spans="2:8" ht="12.75">
      <c r="B34" s="657"/>
      <c r="C34" s="657"/>
      <c r="D34" s="657"/>
      <c r="E34" s="657"/>
      <c r="F34" s="657"/>
      <c r="G34" s="657"/>
      <c r="H34" s="657"/>
    </row>
  </sheetData>
  <sheetProtection password="CCC8" sheet="1"/>
  <mergeCells count="4">
    <mergeCell ref="C12:F12"/>
    <mergeCell ref="B12:B13"/>
    <mergeCell ref="H12:H13"/>
    <mergeCell ref="G12:G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31 de enero de 2013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415" customWidth="1"/>
    <col min="2" max="2" width="5.57421875" style="450" customWidth="1"/>
    <col min="3" max="3" width="39.5742187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421875" style="462" customWidth="1"/>
    <col min="9" max="9" width="10.8515625" style="454" customWidth="1"/>
    <col min="10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37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911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s="433" customFormat="1" ht="13.5" customHeight="1" thickBot="1">
      <c r="B12" s="700" t="s">
        <v>846</v>
      </c>
      <c r="C12" s="687" t="s">
        <v>882</v>
      </c>
      <c r="D12" s="698"/>
      <c r="E12" s="698"/>
      <c r="F12" s="699"/>
      <c r="G12" s="702" t="s">
        <v>851</v>
      </c>
      <c r="H12" s="700" t="s">
        <v>847</v>
      </c>
    </row>
    <row r="13" spans="2:8" s="433" customFormat="1" ht="13.5" thickBot="1">
      <c r="B13" s="701"/>
      <c r="C13" s="628" t="s">
        <v>786</v>
      </c>
      <c r="D13" s="705" t="s">
        <v>780</v>
      </c>
      <c r="E13" s="706"/>
      <c r="F13" s="629" t="s">
        <v>779</v>
      </c>
      <c r="G13" s="703"/>
      <c r="H13" s="701"/>
    </row>
    <row r="14" spans="2:8" s="551" customFormat="1" ht="12.75">
      <c r="B14" s="707" t="s">
        <v>886</v>
      </c>
      <c r="C14" s="708"/>
      <c r="D14" s="708"/>
      <c r="E14" s="708"/>
      <c r="F14" s="708"/>
      <c r="G14" s="708"/>
      <c r="H14" s="709"/>
    </row>
    <row r="15" spans="2:9" s="551" customFormat="1" ht="12.75">
      <c r="B15" s="710"/>
      <c r="C15" s="711"/>
      <c r="D15" s="711"/>
      <c r="E15" s="711"/>
      <c r="F15" s="711"/>
      <c r="G15" s="711"/>
      <c r="H15" s="712"/>
      <c r="I15" s="564" t="s">
        <v>897</v>
      </c>
    </row>
    <row r="16" spans="2:8" ht="13.5" thickBot="1">
      <c r="B16" s="713"/>
      <c r="C16" s="714"/>
      <c r="D16" s="714"/>
      <c r="E16" s="714"/>
      <c r="F16" s="714"/>
      <c r="G16" s="714"/>
      <c r="H16" s="715"/>
    </row>
    <row r="17" ht="12.75">
      <c r="B17" s="448"/>
    </row>
    <row r="18" spans="2:9" ht="12.75">
      <c r="B18" s="539"/>
      <c r="C18" s="539"/>
      <c r="D18" s="539"/>
      <c r="E18" s="539"/>
      <c r="F18" s="539"/>
      <c r="G18" s="539"/>
      <c r="H18" s="539"/>
      <c r="I18" s="539"/>
    </row>
    <row r="19" spans="2:9" ht="12.75">
      <c r="B19" s="447"/>
      <c r="C19" s="447"/>
      <c r="D19" s="447"/>
      <c r="E19" s="447"/>
      <c r="F19" s="447"/>
      <c r="G19" s="447"/>
      <c r="H19" s="447"/>
      <c r="I19" s="447"/>
    </row>
    <row r="20" spans="2:9" ht="12.75">
      <c r="B20" s="448"/>
      <c r="C20" s="448"/>
      <c r="D20" s="448"/>
      <c r="E20" s="448"/>
      <c r="F20" s="448"/>
      <c r="G20" s="448"/>
      <c r="H20" s="448"/>
      <c r="I20" s="448"/>
    </row>
    <row r="21" spans="2:9" ht="12.75">
      <c r="B21" s="448"/>
      <c r="C21" s="448"/>
      <c r="D21" s="448"/>
      <c r="E21" s="448"/>
      <c r="F21" s="448"/>
      <c r="G21" s="448"/>
      <c r="H21" s="448"/>
      <c r="I21" s="448"/>
    </row>
  </sheetData>
  <sheetProtection password="CCC8" sheet="1"/>
  <mergeCells count="6">
    <mergeCell ref="B14:H16"/>
    <mergeCell ref="B12:B13"/>
    <mergeCell ref="C12:F12"/>
    <mergeCell ref="D13:E13"/>
    <mergeCell ref="H12:H13"/>
    <mergeCell ref="G12:G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31 de enero de 2013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415" customWidth="1"/>
    <col min="2" max="2" width="5.57421875" style="415" customWidth="1"/>
    <col min="3" max="3" width="39.5742187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421875" style="454" customWidth="1"/>
    <col min="9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2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912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883</v>
      </c>
      <c r="D12" s="698"/>
      <c r="E12" s="698"/>
      <c r="F12" s="699"/>
      <c r="G12" s="702" t="s">
        <v>851</v>
      </c>
      <c r="H12" s="700" t="s">
        <v>847</v>
      </c>
    </row>
    <row r="13" spans="2:8" ht="13.5" thickBot="1">
      <c r="B13" s="701"/>
      <c r="C13" s="628" t="s">
        <v>786</v>
      </c>
      <c r="D13" s="705" t="s">
        <v>780</v>
      </c>
      <c r="E13" s="716"/>
      <c r="F13" s="636" t="s">
        <v>779</v>
      </c>
      <c r="G13" s="703"/>
      <c r="H13" s="701"/>
    </row>
    <row r="14" spans="2:8" s="551" customFormat="1" ht="12.75">
      <c r="B14" s="441">
        <v>1</v>
      </c>
      <c r="C14" s="588" t="s">
        <v>304</v>
      </c>
      <c r="D14" s="496">
        <v>8600000</v>
      </c>
      <c r="E14" s="495">
        <v>8699999</v>
      </c>
      <c r="F14" s="606">
        <f aca="true" t="shared" si="0" ref="F14:F27">SUM((E14-D14)+1)</f>
        <v>100000</v>
      </c>
      <c r="G14" s="436"/>
      <c r="H14" s="586" t="s">
        <v>894</v>
      </c>
    </row>
    <row r="15" spans="2:8" s="551" customFormat="1" ht="12.75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8" s="551" customFormat="1" ht="12.75">
      <c r="B16" s="441">
        <f aca="true" t="shared" si="1" ref="B16:B27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ht="12.75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ht="12.75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ht="12.75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ht="12.75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ht="12.75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ht="12.75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ht="12.75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ht="12.75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ht="12.75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ht="12.75">
      <c r="B28" s="448"/>
    </row>
    <row r="29" spans="2:8" ht="12.75">
      <c r="B29" s="539" t="s">
        <v>887</v>
      </c>
      <c r="C29" s="658"/>
      <c r="D29" s="659"/>
      <c r="E29" s="659"/>
      <c r="F29" s="658"/>
      <c r="G29" s="660"/>
      <c r="H29" s="661"/>
    </row>
    <row r="30" ht="27" customHeight="1">
      <c r="B30" s="447"/>
    </row>
    <row r="31" ht="12.75">
      <c r="B31" s="655" t="s">
        <v>852</v>
      </c>
    </row>
    <row r="32" ht="12.75">
      <c r="B32" s="655" t="s">
        <v>853</v>
      </c>
    </row>
    <row r="33" spans="2:8" ht="12.75">
      <c r="B33" s="657"/>
      <c r="C33" s="657"/>
      <c r="D33" s="657"/>
      <c r="E33" s="657"/>
      <c r="F33" s="657"/>
      <c r="G33" s="657"/>
      <c r="H33" s="657"/>
    </row>
    <row r="34" spans="2:8" ht="12.75">
      <c r="B34" s="663" t="s">
        <v>782</v>
      </c>
      <c r="C34" s="664"/>
      <c r="D34" s="657"/>
      <c r="E34" s="657"/>
      <c r="F34" s="657"/>
      <c r="G34" s="657"/>
      <c r="H34" s="657"/>
    </row>
    <row r="35" spans="2:8" ht="12.75">
      <c r="B35" s="658"/>
      <c r="C35" s="655" t="s">
        <v>857</v>
      </c>
      <c r="D35" s="657"/>
      <c r="E35" s="657"/>
      <c r="F35" s="657"/>
      <c r="G35" s="657"/>
      <c r="H35" s="657"/>
    </row>
    <row r="36" spans="2:3" ht="12.75">
      <c r="B36" s="658"/>
      <c r="C36" s="655" t="s">
        <v>858</v>
      </c>
    </row>
    <row r="37" spans="2:3" ht="12.75">
      <c r="B37" s="658"/>
      <c r="C37" s="504" t="s">
        <v>890</v>
      </c>
    </row>
  </sheetData>
  <sheetProtection password="CCC8" sheet="1"/>
  <mergeCells count="5">
    <mergeCell ref="H12:H13"/>
    <mergeCell ref="C12:F12"/>
    <mergeCell ref="D13:E13"/>
    <mergeCell ref="B12:B13"/>
    <mergeCell ref="G12:G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31 de enero de 2013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0"/>
  <sheetViews>
    <sheetView zoomScalePageLayoutView="0" workbookViewId="0" topLeftCell="A137">
      <selection activeCell="E139" sqref="E13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  <col min="14" max="14" width="30.7109375" style="0" customWidth="1"/>
    <col min="21" max="21" width="40.7109375" style="0" customWidth="1"/>
  </cols>
  <sheetData>
    <row r="1" spans="1:21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4" ht="16.5" thickBot="1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ht="12.75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aca="true" t="shared" si="0" ref="G9:G14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ht="12.75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ht="12.75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aca="true" t="shared" si="1" ref="S11:S26">SUM(P11+R11)</f>
        <v>10403</v>
      </c>
      <c r="T11" s="267" t="s">
        <v>16</v>
      </c>
      <c r="U11" s="183"/>
    </row>
    <row r="12" spans="1:21" ht="12.75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ht="12.75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ht="12.75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ht="12.75">
      <c r="A15" s="75">
        <f aca="true" t="shared" si="2" ref="A15:A21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aca="true" t="shared" si="3" ref="G15:G20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ht="12.75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ht="12.75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ht="12.75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ht="12.75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ht="12.75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ht="12.75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aca="true" t="shared" si="4" ref="G21:G38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ht="12.75">
      <c r="A22" s="230">
        <f aca="true" t="shared" si="5" ref="A22:A38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ht="12.75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ht="12.75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ht="12.75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ht="12.75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ht="12.75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aca="true" t="shared" si="6" ref="S27:S34">SUM(P27+R27)</f>
        <v>600</v>
      </c>
      <c r="T27" s="267"/>
      <c r="U27" s="183"/>
    </row>
    <row r="28" spans="1:21" ht="12.75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ht="12.75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ht="12.75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ht="12.75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ht="12.75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ht="12.75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ht="12.75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ht="12.75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aca="true" t="shared" si="7" ref="S37:S52">SUM(P37+R37)</f>
        <v>25000</v>
      </c>
      <c r="T37" s="265"/>
      <c r="U37" s="182"/>
    </row>
    <row r="38" spans="1:21" ht="12.75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ht="12.7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ht="12.75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ht="12.7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ht="12.7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aca="true" t="shared" si="8" ref="G44:G50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ht="12.7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ht="12.7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ht="12.7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ht="12.75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ht="12.75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ht="12.75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ht="12.7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aca="true" t="shared" si="9" ref="G51:G58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ht="12.7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15" ht="12.75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12" ht="12.7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12" ht="12.75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12" ht="12.7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ht="12.7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12" ht="13.5" thickBot="1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ht="12.7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ht="12.7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ht="12.7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aca="true" t="shared" si="10" ref="G63:G68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ht="12.7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ht="12.7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ht="12.75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ht="12.75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ht="12.75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ht="12.75">
      <c r="A70" s="79"/>
      <c r="C70" s="108"/>
      <c r="F70" s="115"/>
      <c r="I70" s="115"/>
      <c r="L70" s="115"/>
    </row>
    <row r="71" spans="1:12" ht="12.7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ht="12.75">
      <c r="A72" s="79"/>
      <c r="C72" s="108"/>
      <c r="F72" s="115"/>
      <c r="I72" s="115"/>
      <c r="L72" s="115"/>
    </row>
    <row r="73" spans="1:12" ht="13.5" thickBot="1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ht="12.75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aca="true" t="shared" si="11" ref="G74:G92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ht="12.75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ht="12.75">
      <c r="A76" s="75">
        <f aca="true" t="shared" si="12" ref="A76:A81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ht="12.75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ht="12.75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ht="12.75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ht="12.75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ht="12.75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ht="12.75">
      <c r="A82" s="230">
        <f aca="true" t="shared" si="13" ref="A82:A92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ht="12.75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ht="12.75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ht="12.75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ht="12.75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ht="12.75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ht="12.75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ht="12.75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ht="12.75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ht="12.75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ht="12.75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ht="12.75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ht="12.75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ht="12.75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ht="12.75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ht="12.75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ht="12.75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ht="12.75">
      <c r="A101" s="75">
        <f aca="true" t="shared" si="14" ref="A101:A115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ht="12.75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aca="true" t="shared" si="15" ref="G102:G111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ht="12.75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ht="12.75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ht="12.75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ht="12.75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ht="12.75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ht="12.75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ht="12.75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ht="12.75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ht="12.75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ht="12.75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aca="true" t="shared" si="16" ref="G112:G122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ht="12.75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ht="12.75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ht="12.75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ht="12.75">
      <c r="A116" s="75">
        <f aca="true" t="shared" si="17" ref="A116:A122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ht="12.75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ht="12.75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ht="12.75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ht="12.75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ht="12.75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ht="12.75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ht="12.75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ht="12.75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ht="12.75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ht="12.75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ht="12.75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ht="12.75">
      <c r="A130" s="238">
        <f aca="true" t="shared" si="18" ref="A130:A141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aca="true" t="shared" si="19" ref="G130:G140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ht="12.75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ht="12.75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ht="12.75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ht="12.75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ht="12.75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ht="12.75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ht="12.75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ht="12.75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ht="12.75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ht="12.75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ht="12.75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ht="12.75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ht="12.75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ht="12.75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ht="12.7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ht="12.75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ht="12.75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ht="12.75">
      <c r="A151" s="79"/>
      <c r="C151" s="115"/>
      <c r="F151" s="115"/>
      <c r="I151" s="115"/>
      <c r="L151" s="115"/>
    </row>
    <row r="152" spans="1:12" ht="13.5" thickBot="1">
      <c r="A152" s="79"/>
      <c r="C152" s="116" t="s">
        <v>200</v>
      </c>
      <c r="D152" s="57"/>
      <c r="E152" s="57"/>
      <c r="F152" s="115"/>
      <c r="I152" s="115"/>
      <c r="L152" s="115"/>
    </row>
    <row r="153" spans="1:12" ht="12.75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aca="true" t="shared" si="20" ref="G153:G161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ht="12.75">
      <c r="A154" s="75">
        <f aca="true" t="shared" si="21" ref="A154:A16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ht="12.75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ht="12.75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ht="12.75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ht="12.75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ht="12.75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ht="12.75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ht="12.75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ht="12.75">
      <c r="A163" s="79"/>
      <c r="C163" s="115"/>
      <c r="F163" s="115"/>
      <c r="I163" s="115"/>
      <c r="L163" s="115"/>
    </row>
    <row r="164" spans="1:12" ht="12.75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ht="12.75">
      <c r="A165" s="79"/>
      <c r="C165" s="115"/>
      <c r="F165" s="115"/>
      <c r="I165" s="115"/>
      <c r="L165" s="115"/>
    </row>
    <row r="166" spans="1:12" ht="13.5" thickBot="1">
      <c r="A166" s="79"/>
      <c r="C166" s="116" t="s">
        <v>217</v>
      </c>
      <c r="D166" s="57"/>
      <c r="E166" s="57"/>
      <c r="F166" s="115"/>
      <c r="I166" s="115"/>
      <c r="L166" s="115"/>
    </row>
    <row r="167" spans="1:12" ht="12.75">
      <c r="A167" s="74">
        <f aca="true" t="shared" si="22" ref="A167:A185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aca="true" t="shared" si="23" ref="G167:G17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ht="12.75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ht="12.75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ht="12.75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aca="true" t="shared" si="24" ref="G170:G180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ht="12.75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ht="12.75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ht="12.75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ht="12.75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ht="12.75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ht="12.75">
      <c r="A176" s="75">
        <f aca="true" t="shared" si="25" ref="A176:A182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ht="12.75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ht="12.75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ht="12.75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ht="12.75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ht="12.75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aca="true" t="shared" si="26" ref="G181:G194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ht="12.75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ht="12.75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ht="12.75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ht="12.75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ht="12.75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ht="12.75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ht="12.75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ht="12.75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ht="12.75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ht="12.75">
      <c r="A191" s="75">
        <f aca="true" t="shared" si="27" ref="A191:A19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ht="12.75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ht="12.75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ht="12.75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ht="12.75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aca="true" t="shared" si="28" ref="G195:G213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ht="12.75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ht="12.75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ht="12.75">
      <c r="A198" s="75">
        <f aca="true" t="shared" si="29" ref="A198:A203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ht="12.75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ht="12.75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ht="12.75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ht="12.75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ht="12.75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ht="12.75">
      <c r="A204" s="75">
        <f aca="true" t="shared" si="30" ref="A204:A211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ht="12.75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ht="12.75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ht="12.75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ht="12.75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ht="12.75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ht="12.75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ht="12.75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ht="12.75">
      <c r="A212" s="75">
        <f aca="true" t="shared" si="31" ref="A212:A222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ht="12.75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ht="12.75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aca="true" t="shared" si="32" ref="G214:G239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ht="12.75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ht="12.75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ht="12.75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ht="12.75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ht="12.75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ht="12.75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ht="12.75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ht="12.75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ht="12.75">
      <c r="A223" s="75">
        <f aca="true" t="shared" si="33" ref="A223:A238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ht="12.75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ht="12.75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ht="12.75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ht="12.75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ht="12.75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ht="12.75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ht="12.75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ht="12.75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ht="12.75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ht="12.75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ht="12.75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ht="12.75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ht="12.75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ht="12.75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ht="12.75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ht="12.75">
      <c r="A240" s="79"/>
      <c r="C240" s="115"/>
      <c r="F240" s="115"/>
      <c r="I240" s="115"/>
      <c r="L240" s="115"/>
    </row>
    <row r="241" spans="1:12" ht="12.75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ht="12.75">
      <c r="A242" s="79"/>
      <c r="C242" s="115"/>
      <c r="F242" s="115"/>
      <c r="I242" s="115"/>
      <c r="L242" s="115"/>
    </row>
    <row r="243" spans="1:12" ht="12.75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ht="12.75">
      <c r="A244" s="79"/>
      <c r="C244" s="115"/>
      <c r="F244" s="115"/>
      <c r="I244" s="115"/>
      <c r="L244" s="115"/>
    </row>
    <row r="245" spans="1:12" ht="13.5" thickBot="1">
      <c r="A245" s="79"/>
      <c r="C245" s="116" t="s">
        <v>299</v>
      </c>
      <c r="D245" s="57"/>
      <c r="E245" s="13"/>
      <c r="F245" s="115"/>
      <c r="I245" s="115"/>
      <c r="L245" s="115"/>
    </row>
    <row r="246" spans="1:12" ht="12.75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ht="12.75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ht="12.75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ht="12.75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ht="12.75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ht="12.75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ht="12.75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ht="12.75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>
      <c r="A255" s="79"/>
      <c r="C255" s="116" t="s">
        <v>302</v>
      </c>
      <c r="D255" s="13"/>
      <c r="E255" s="13"/>
      <c r="F255" s="115"/>
      <c r="I255" s="115"/>
      <c r="L255" s="115"/>
    </row>
    <row r="256" spans="1:12" ht="12.75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2" ht="13.5" thickBot="1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2" ht="12.75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ht="12.75">
      <c r="C259" s="115"/>
    </row>
    <row r="260" spans="1:13" ht="12.75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ht="12.75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ht="12.75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ht="12.75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ht="12.75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ht="12.75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ht="12.75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ht="12.75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ht="12.75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ht="12.75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ht="12.75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ht="12.75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ht="12.75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ht="12.75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ht="12.75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ht="12.75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ht="12.75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2" ht="12.75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2" ht="12.75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sheetProtection/>
  <printOptions horizontalCentered="1"/>
  <pageMargins left="0.22" right="0.25" top="1.01" bottom="0.99" header="0.511811024" footer="0.511811024"/>
  <pageSetup horizontalDpi="600" verticalDpi="600" orientation="portrait" paperSize="9" r:id="rId1"/>
  <headerFooter alignWithMargins="0">
    <oddFooter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I78"/>
  <sheetViews>
    <sheetView zoomScalePageLayoutView="0" workbookViewId="0" topLeftCell="A1">
      <selection activeCell="L60" sqref="L60"/>
    </sheetView>
  </sheetViews>
  <sheetFormatPr defaultColWidth="11.421875" defaultRowHeight="12.75"/>
  <cols>
    <col min="1" max="1" width="11.421875" style="433" customWidth="1"/>
    <col min="2" max="2" width="5.57421875" style="433" customWidth="1"/>
    <col min="3" max="3" width="39.5742187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421875" style="446" customWidth="1"/>
    <col min="9" max="16384" width="11.421875" style="433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3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913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s="432" customFormat="1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884</v>
      </c>
      <c r="D12" s="698"/>
      <c r="E12" s="698"/>
      <c r="F12" s="699"/>
      <c r="G12" s="702" t="s">
        <v>851</v>
      </c>
      <c r="H12" s="700" t="s">
        <v>847</v>
      </c>
    </row>
    <row r="13" spans="2:8" ht="13.5" thickBot="1">
      <c r="B13" s="701"/>
      <c r="C13" s="628" t="s">
        <v>786</v>
      </c>
      <c r="D13" s="638" t="s">
        <v>780</v>
      </c>
      <c r="E13" s="639"/>
      <c r="F13" s="636" t="s">
        <v>779</v>
      </c>
      <c r="G13" s="703"/>
      <c r="H13" s="701"/>
    </row>
    <row r="14" spans="2:8" ht="12.75">
      <c r="B14" s="434">
        <v>1</v>
      </c>
      <c r="C14" s="438" t="s">
        <v>921</v>
      </c>
      <c r="D14" s="672" t="s">
        <v>919</v>
      </c>
      <c r="E14" s="673" t="s">
        <v>920</v>
      </c>
      <c r="F14" s="578">
        <f>SUM((E14-D14)+1)</f>
        <v>100000</v>
      </c>
      <c r="G14" s="674"/>
      <c r="H14" s="438" t="s">
        <v>921</v>
      </c>
    </row>
    <row r="15" spans="2:8" ht="12.75">
      <c r="B15" s="434">
        <v>2</v>
      </c>
      <c r="C15" s="438" t="s">
        <v>921</v>
      </c>
      <c r="D15" s="593">
        <v>100000</v>
      </c>
      <c r="E15" s="594">
        <v>199999</v>
      </c>
      <c r="F15" s="578">
        <f aca="true" t="shared" si="0" ref="F15:F38">SUM((E15-D15)+1)</f>
        <v>100000</v>
      </c>
      <c r="G15" s="604"/>
      <c r="H15" s="438" t="s">
        <v>921</v>
      </c>
    </row>
    <row r="16" spans="2:8" ht="12.75">
      <c r="B16" s="434">
        <v>3</v>
      </c>
      <c r="C16" s="438" t="s">
        <v>921</v>
      </c>
      <c r="D16" s="593">
        <v>200000</v>
      </c>
      <c r="E16" s="594">
        <v>299999</v>
      </c>
      <c r="F16" s="578">
        <f t="shared" si="0"/>
        <v>100000</v>
      </c>
      <c r="G16" s="604"/>
      <c r="H16" s="438" t="s">
        <v>921</v>
      </c>
    </row>
    <row r="17" spans="2:8" ht="12.75">
      <c r="B17" s="434">
        <v>4</v>
      </c>
      <c r="C17" s="438" t="s">
        <v>921</v>
      </c>
      <c r="D17" s="593">
        <v>300000</v>
      </c>
      <c r="E17" s="594">
        <v>399999</v>
      </c>
      <c r="F17" s="578">
        <f t="shared" si="0"/>
        <v>100000</v>
      </c>
      <c r="G17" s="604"/>
      <c r="H17" s="438" t="s">
        <v>921</v>
      </c>
    </row>
    <row r="18" spans="2:8" ht="12.75">
      <c r="B18" s="434">
        <v>5</v>
      </c>
      <c r="C18" s="438" t="s">
        <v>921</v>
      </c>
      <c r="D18" s="593">
        <v>400000</v>
      </c>
      <c r="E18" s="594">
        <v>499999</v>
      </c>
      <c r="F18" s="578">
        <f t="shared" si="0"/>
        <v>100000</v>
      </c>
      <c r="G18" s="604"/>
      <c r="H18" s="438" t="s">
        <v>921</v>
      </c>
    </row>
    <row r="19" spans="2:8" ht="12.75">
      <c r="B19" s="434">
        <v>6</v>
      </c>
      <c r="C19" s="438" t="s">
        <v>921</v>
      </c>
      <c r="D19" s="593">
        <v>500000</v>
      </c>
      <c r="E19" s="594">
        <v>599999</v>
      </c>
      <c r="F19" s="578">
        <f t="shared" si="0"/>
        <v>100000</v>
      </c>
      <c r="G19" s="604"/>
      <c r="H19" s="438" t="s">
        <v>921</v>
      </c>
    </row>
    <row r="20" spans="2:8" ht="12.75">
      <c r="B20" s="434">
        <v>7</v>
      </c>
      <c r="C20" s="438" t="s">
        <v>921</v>
      </c>
      <c r="D20" s="593">
        <v>600000</v>
      </c>
      <c r="E20" s="594">
        <v>699999</v>
      </c>
      <c r="F20" s="578">
        <f t="shared" si="0"/>
        <v>100000</v>
      </c>
      <c r="G20" s="604"/>
      <c r="H20" s="438" t="s">
        <v>921</v>
      </c>
    </row>
    <row r="21" spans="2:8" ht="12.75">
      <c r="B21" s="434">
        <v>8</v>
      </c>
      <c r="C21" s="438" t="s">
        <v>921</v>
      </c>
      <c r="D21" s="593">
        <v>700000</v>
      </c>
      <c r="E21" s="594">
        <v>799999</v>
      </c>
      <c r="F21" s="578">
        <f t="shared" si="0"/>
        <v>100000</v>
      </c>
      <c r="G21" s="604"/>
      <c r="H21" s="438" t="s">
        <v>921</v>
      </c>
    </row>
    <row r="22" spans="2:8" ht="12.75">
      <c r="B22" s="434">
        <v>9</v>
      </c>
      <c r="C22" s="438" t="s">
        <v>921</v>
      </c>
      <c r="D22" s="593">
        <v>800000</v>
      </c>
      <c r="E22" s="594">
        <v>899999</v>
      </c>
      <c r="F22" s="578">
        <f t="shared" si="0"/>
        <v>100000</v>
      </c>
      <c r="G22" s="604"/>
      <c r="H22" s="438" t="s">
        <v>921</v>
      </c>
    </row>
    <row r="23" spans="2:8" ht="12.75">
      <c r="B23" s="434">
        <v>10</v>
      </c>
      <c r="C23" s="438" t="s">
        <v>921</v>
      </c>
      <c r="D23" s="593">
        <v>900000</v>
      </c>
      <c r="E23" s="594">
        <v>999999</v>
      </c>
      <c r="F23" s="578">
        <f t="shared" si="0"/>
        <v>100000</v>
      </c>
      <c r="G23" s="604"/>
      <c r="H23" s="438" t="s">
        <v>921</v>
      </c>
    </row>
    <row r="24" spans="2:8" ht="12.75">
      <c r="B24" s="434">
        <v>11</v>
      </c>
      <c r="C24" s="438" t="s">
        <v>921</v>
      </c>
      <c r="D24" s="593">
        <v>1000000</v>
      </c>
      <c r="E24" s="594">
        <v>1099999</v>
      </c>
      <c r="F24" s="578">
        <f t="shared" si="0"/>
        <v>100000</v>
      </c>
      <c r="G24" s="604"/>
      <c r="H24" s="438" t="s">
        <v>921</v>
      </c>
    </row>
    <row r="25" spans="2:8" ht="12.75">
      <c r="B25" s="434">
        <v>12</v>
      </c>
      <c r="C25" s="438" t="s">
        <v>921</v>
      </c>
      <c r="D25" s="593">
        <v>1100000</v>
      </c>
      <c r="E25" s="594">
        <v>1199999</v>
      </c>
      <c r="F25" s="578">
        <f t="shared" si="0"/>
        <v>100000</v>
      </c>
      <c r="G25" s="604"/>
      <c r="H25" s="438" t="s">
        <v>921</v>
      </c>
    </row>
    <row r="26" spans="2:8" ht="12.75">
      <c r="B26" s="434">
        <v>13</v>
      </c>
      <c r="C26" s="438" t="s">
        <v>921</v>
      </c>
      <c r="D26" s="593">
        <v>1200000</v>
      </c>
      <c r="E26" s="594">
        <v>1299999</v>
      </c>
      <c r="F26" s="578">
        <f t="shared" si="0"/>
        <v>100000</v>
      </c>
      <c r="G26" s="604"/>
      <c r="H26" s="438" t="s">
        <v>921</v>
      </c>
    </row>
    <row r="27" spans="2:8" ht="12.75">
      <c r="B27" s="434">
        <v>14</v>
      </c>
      <c r="C27" s="438" t="s">
        <v>921</v>
      </c>
      <c r="D27" s="593">
        <v>1300000</v>
      </c>
      <c r="E27" s="594">
        <v>1399999</v>
      </c>
      <c r="F27" s="578">
        <f t="shared" si="0"/>
        <v>100000</v>
      </c>
      <c r="G27" s="604"/>
      <c r="H27" s="438" t="s">
        <v>921</v>
      </c>
    </row>
    <row r="28" spans="2:8" ht="12.75">
      <c r="B28" s="434">
        <v>15</v>
      </c>
      <c r="C28" s="438" t="s">
        <v>921</v>
      </c>
      <c r="D28" s="593">
        <v>1400000</v>
      </c>
      <c r="E28" s="594">
        <v>1499999</v>
      </c>
      <c r="F28" s="578">
        <f t="shared" si="0"/>
        <v>100000</v>
      </c>
      <c r="G28" s="604"/>
      <c r="H28" s="438" t="s">
        <v>921</v>
      </c>
    </row>
    <row r="29" spans="2:8" ht="12.75">
      <c r="B29" s="434">
        <v>16</v>
      </c>
      <c r="C29" s="438" t="s">
        <v>921</v>
      </c>
      <c r="D29" s="593">
        <v>1500000</v>
      </c>
      <c r="E29" s="594">
        <v>1599999</v>
      </c>
      <c r="F29" s="578">
        <f t="shared" si="0"/>
        <v>100000</v>
      </c>
      <c r="G29" s="604"/>
      <c r="H29" s="438" t="s">
        <v>921</v>
      </c>
    </row>
    <row r="30" spans="2:8" ht="12.75">
      <c r="B30" s="434">
        <v>17</v>
      </c>
      <c r="C30" s="438" t="s">
        <v>921</v>
      </c>
      <c r="D30" s="593">
        <v>1600000</v>
      </c>
      <c r="E30" s="594">
        <v>1699999</v>
      </c>
      <c r="F30" s="578">
        <f t="shared" si="0"/>
        <v>100000</v>
      </c>
      <c r="G30" s="604"/>
      <c r="H30" s="438" t="s">
        <v>921</v>
      </c>
    </row>
    <row r="31" spans="2:8" ht="12.75">
      <c r="B31" s="434">
        <v>18</v>
      </c>
      <c r="C31" s="438" t="s">
        <v>921</v>
      </c>
      <c r="D31" s="593">
        <v>1700000</v>
      </c>
      <c r="E31" s="594">
        <v>1799999</v>
      </c>
      <c r="F31" s="578">
        <f t="shared" si="0"/>
        <v>100000</v>
      </c>
      <c r="G31" s="604"/>
      <c r="H31" s="438" t="s">
        <v>921</v>
      </c>
    </row>
    <row r="32" spans="2:8" ht="12.75">
      <c r="B32" s="434">
        <v>19</v>
      </c>
      <c r="C32" s="438" t="s">
        <v>921</v>
      </c>
      <c r="D32" s="593">
        <v>1800000</v>
      </c>
      <c r="E32" s="594">
        <v>1899999</v>
      </c>
      <c r="F32" s="578">
        <f t="shared" si="0"/>
        <v>100000</v>
      </c>
      <c r="G32" s="604"/>
      <c r="H32" s="438" t="s">
        <v>921</v>
      </c>
    </row>
    <row r="33" spans="2:8" ht="12.75">
      <c r="B33" s="434">
        <v>20</v>
      </c>
      <c r="C33" s="438" t="s">
        <v>921</v>
      </c>
      <c r="D33" s="593">
        <v>1900000</v>
      </c>
      <c r="E33" s="594">
        <v>1999999</v>
      </c>
      <c r="F33" s="578">
        <f t="shared" si="0"/>
        <v>100000</v>
      </c>
      <c r="G33" s="604"/>
      <c r="H33" s="438" t="s">
        <v>921</v>
      </c>
    </row>
    <row r="34" spans="2:8" ht="12.75">
      <c r="B34" s="434">
        <v>21</v>
      </c>
      <c r="C34" s="438" t="s">
        <v>921</v>
      </c>
      <c r="D34" s="593">
        <v>2000000</v>
      </c>
      <c r="E34" s="594">
        <v>2099999</v>
      </c>
      <c r="F34" s="578">
        <f t="shared" si="0"/>
        <v>100000</v>
      </c>
      <c r="G34" s="604"/>
      <c r="H34" s="438" t="s">
        <v>921</v>
      </c>
    </row>
    <row r="35" spans="2:8" ht="12.75">
      <c r="B35" s="434">
        <v>22</v>
      </c>
      <c r="C35" s="438" t="s">
        <v>921</v>
      </c>
      <c r="D35" s="593">
        <v>2100000</v>
      </c>
      <c r="E35" s="594">
        <v>2199999</v>
      </c>
      <c r="F35" s="578">
        <f t="shared" si="0"/>
        <v>100000</v>
      </c>
      <c r="G35" s="604"/>
      <c r="H35" s="438" t="s">
        <v>921</v>
      </c>
    </row>
    <row r="36" spans="2:8" ht="12.75">
      <c r="B36" s="434">
        <v>23</v>
      </c>
      <c r="C36" s="438" t="s">
        <v>921</v>
      </c>
      <c r="D36" s="593">
        <v>2200000</v>
      </c>
      <c r="E36" s="594">
        <v>2299999</v>
      </c>
      <c r="F36" s="578">
        <f t="shared" si="0"/>
        <v>100000</v>
      </c>
      <c r="G36" s="604"/>
      <c r="H36" s="438" t="s">
        <v>921</v>
      </c>
    </row>
    <row r="37" spans="2:8" ht="12.75">
      <c r="B37" s="434">
        <v>24</v>
      </c>
      <c r="C37" s="438" t="s">
        <v>921</v>
      </c>
      <c r="D37" s="593">
        <v>2300000</v>
      </c>
      <c r="E37" s="594">
        <v>2399999</v>
      </c>
      <c r="F37" s="578">
        <f t="shared" si="0"/>
        <v>100000</v>
      </c>
      <c r="G37" s="604"/>
      <c r="H37" s="438" t="s">
        <v>921</v>
      </c>
    </row>
    <row r="38" spans="2:8" ht="12.75">
      <c r="B38" s="434">
        <v>25</v>
      </c>
      <c r="C38" s="438" t="s">
        <v>921</v>
      </c>
      <c r="D38" s="593">
        <v>2400000</v>
      </c>
      <c r="E38" s="594">
        <v>2499999</v>
      </c>
      <c r="F38" s="578">
        <f t="shared" si="0"/>
        <v>100000</v>
      </c>
      <c r="G38" s="604"/>
      <c r="H38" s="438" t="s">
        <v>921</v>
      </c>
    </row>
    <row r="39" spans="2:9" s="551" customFormat="1" ht="12.75">
      <c r="B39" s="434">
        <v>26</v>
      </c>
      <c r="C39" s="575" t="s">
        <v>303</v>
      </c>
      <c r="D39" s="593">
        <v>7000000</v>
      </c>
      <c r="E39" s="594">
        <v>7099999</v>
      </c>
      <c r="F39" s="578">
        <f aca="true" t="shared" si="1" ref="F39:F68">SUM((E39-D39)+1)</f>
        <v>100000</v>
      </c>
      <c r="G39" s="436"/>
      <c r="H39" s="586" t="s">
        <v>781</v>
      </c>
      <c r="I39" s="564" t="s">
        <v>896</v>
      </c>
    </row>
    <row r="40" spans="2:8" ht="12.75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8" ht="12.75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8" ht="12.75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8" ht="12.75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8" ht="12.75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8" ht="12.75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8" ht="12.75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8" ht="12.75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8" ht="12.75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ht="12.75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ht="12.75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ht="12.75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ht="12.75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ht="12.75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ht="12.75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ht="12.75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ht="12.75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ht="12.75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ht="12.75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ht="12.75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ht="12.75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ht="12.75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ht="12.75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ht="12.75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ht="12.75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ht="12.75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ht="12.75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ht="12.75">
      <c r="B69" s="468"/>
      <c r="C69" s="469"/>
      <c r="D69" s="466"/>
      <c r="E69" s="466"/>
      <c r="F69" s="470"/>
      <c r="G69" s="471"/>
      <c r="H69" s="472"/>
    </row>
    <row r="70" spans="2:8" ht="12.75">
      <c r="B70" s="539" t="s">
        <v>887</v>
      </c>
      <c r="C70" s="450"/>
      <c r="D70" s="473"/>
      <c r="E70" s="473"/>
      <c r="F70" s="450"/>
      <c r="G70" s="453"/>
      <c r="H70" s="453"/>
    </row>
    <row r="71" spans="2:8" ht="12.75">
      <c r="B71" s="447"/>
      <c r="C71" s="450"/>
      <c r="D71" s="473"/>
      <c r="E71" s="473"/>
      <c r="F71" s="450"/>
      <c r="G71" s="453"/>
      <c r="H71" s="453"/>
    </row>
    <row r="72" spans="2:8" ht="12.75">
      <c r="B72" s="655" t="s">
        <v>852</v>
      </c>
      <c r="C72" s="450"/>
      <c r="D72" s="473"/>
      <c r="E72" s="473"/>
      <c r="F72" s="450"/>
      <c r="G72" s="453"/>
      <c r="H72" s="453"/>
    </row>
    <row r="73" spans="2:8" ht="12.75">
      <c r="B73" s="655" t="s">
        <v>853</v>
      </c>
      <c r="C73" s="450"/>
      <c r="D73" s="473"/>
      <c r="E73" s="473"/>
      <c r="F73" s="450"/>
      <c r="G73" s="453"/>
      <c r="H73" s="453"/>
    </row>
    <row r="74" spans="2:8" ht="12.75">
      <c r="B74" s="704"/>
      <c r="C74" s="704"/>
      <c r="D74" s="704"/>
      <c r="E74" s="704"/>
      <c r="F74" s="704"/>
      <c r="G74" s="704"/>
      <c r="H74" s="704"/>
    </row>
    <row r="75" spans="2:8" ht="12.75">
      <c r="B75" s="663" t="s">
        <v>782</v>
      </c>
      <c r="C75" s="664"/>
      <c r="D75" s="473"/>
      <c r="E75" s="473"/>
      <c r="F75" s="450"/>
      <c r="G75" s="453"/>
      <c r="H75" s="453"/>
    </row>
    <row r="76" spans="2:3" ht="12.75">
      <c r="B76" s="658"/>
      <c r="C76" s="655" t="s">
        <v>857</v>
      </c>
    </row>
    <row r="77" spans="2:3" ht="12.75">
      <c r="B77" s="658"/>
      <c r="C77" s="655" t="s">
        <v>858</v>
      </c>
    </row>
    <row r="78" spans="2:3" ht="12.75">
      <c r="B78" s="658"/>
      <c r="C78" s="504" t="s">
        <v>890</v>
      </c>
    </row>
  </sheetData>
  <sheetProtection password="CCC8" sheet="1"/>
  <mergeCells count="5">
    <mergeCell ref="B74:H74"/>
    <mergeCell ref="C12:F12"/>
    <mergeCell ref="B12:B13"/>
    <mergeCell ref="H12:H13"/>
    <mergeCell ref="G12:G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31 de enero de 2013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415" customWidth="1"/>
    <col min="2" max="2" width="5.57421875" style="415" customWidth="1"/>
    <col min="3" max="3" width="39.5742187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421875" style="454" customWidth="1"/>
    <col min="9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2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914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885</v>
      </c>
      <c r="D12" s="698"/>
      <c r="E12" s="698"/>
      <c r="F12" s="699"/>
      <c r="G12" s="640" t="s">
        <v>855</v>
      </c>
      <c r="H12" s="641"/>
    </row>
    <row r="13" spans="2:8" ht="13.5" thickBot="1">
      <c r="B13" s="701"/>
      <c r="C13" s="628" t="s">
        <v>786</v>
      </c>
      <c r="D13" s="638" t="s">
        <v>780</v>
      </c>
      <c r="E13" s="639"/>
      <c r="F13" s="636" t="s">
        <v>779</v>
      </c>
      <c r="G13" s="642" t="s">
        <v>856</v>
      </c>
      <c r="H13" s="643" t="s">
        <v>847</v>
      </c>
    </row>
    <row r="14" spans="2:8" ht="12.75">
      <c r="B14" s="434">
        <v>1</v>
      </c>
      <c r="C14" s="575" t="s">
        <v>304</v>
      </c>
      <c r="D14" s="669">
        <v>8600000</v>
      </c>
      <c r="E14" s="670">
        <v>8699999</v>
      </c>
      <c r="F14" s="668">
        <f>SUM((E14-D14)+1)</f>
        <v>100000</v>
      </c>
      <c r="G14" s="604"/>
      <c r="H14" s="650" t="s">
        <v>849</v>
      </c>
    </row>
    <row r="15" spans="2:8" ht="12.75">
      <c r="B15" s="434">
        <v>1</v>
      </c>
      <c r="C15" s="575" t="s">
        <v>304</v>
      </c>
      <c r="D15" s="593">
        <v>8700000</v>
      </c>
      <c r="E15" s="667">
        <v>8799999</v>
      </c>
      <c r="F15" s="668">
        <f>SUM((E15-D15)+1)</f>
        <v>100000</v>
      </c>
      <c r="G15" s="604"/>
      <c r="H15" s="474" t="s">
        <v>849</v>
      </c>
    </row>
    <row r="16" spans="2:8" ht="12.75">
      <c r="B16" s="434">
        <v>1</v>
      </c>
      <c r="C16" s="575" t="s">
        <v>304</v>
      </c>
      <c r="D16" s="593">
        <v>8800000</v>
      </c>
      <c r="E16" s="667">
        <v>8899999</v>
      </c>
      <c r="F16" s="668">
        <f>SUM((E16-D16)+1)</f>
        <v>100000</v>
      </c>
      <c r="G16" s="604"/>
      <c r="H16" s="474" t="s">
        <v>849</v>
      </c>
    </row>
    <row r="17" spans="2:8" ht="12.75">
      <c r="B17" s="434">
        <v>1</v>
      </c>
      <c r="C17" s="575" t="s">
        <v>304</v>
      </c>
      <c r="D17" s="593">
        <v>8900000</v>
      </c>
      <c r="E17" s="667">
        <v>8999999</v>
      </c>
      <c r="F17" s="668">
        <f>SUM((E17-D17)+1)</f>
        <v>100000</v>
      </c>
      <c r="G17" s="604"/>
      <c r="H17" s="474" t="s">
        <v>849</v>
      </c>
    </row>
    <row r="18" spans="2:8" s="551" customFormat="1" ht="12.75">
      <c r="B18" s="434">
        <v>1</v>
      </c>
      <c r="C18" s="575" t="s">
        <v>304</v>
      </c>
      <c r="D18" s="593">
        <v>9000000</v>
      </c>
      <c r="E18" s="667">
        <v>9099999</v>
      </c>
      <c r="F18" s="668">
        <f aca="true" t="shared" si="0" ref="F18:F27">SUM((E18-D18)+1)</f>
        <v>100000</v>
      </c>
      <c r="G18" s="604"/>
      <c r="H18" s="650" t="s">
        <v>849</v>
      </c>
    </row>
    <row r="19" spans="2:9" s="551" customFormat="1" ht="12.75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0"/>
        <v>100000</v>
      </c>
      <c r="G19" s="436"/>
      <c r="H19" s="586" t="s">
        <v>849</v>
      </c>
      <c r="I19" s="564" t="s">
        <v>895</v>
      </c>
    </row>
    <row r="20" spans="2:8" s="551" customFormat="1" ht="12.75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0"/>
        <v>100000</v>
      </c>
      <c r="G20" s="436"/>
      <c r="H20" s="586" t="s">
        <v>849</v>
      </c>
    </row>
    <row r="21" spans="2:8" s="551" customFormat="1" ht="12.75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0"/>
        <v>100000</v>
      </c>
      <c r="G21" s="436"/>
      <c r="H21" s="586" t="s">
        <v>849</v>
      </c>
    </row>
    <row r="22" spans="2:8" s="551" customFormat="1" ht="12.75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0"/>
        <v>100000</v>
      </c>
      <c r="G22" s="436"/>
      <c r="H22" s="586" t="s">
        <v>781</v>
      </c>
    </row>
    <row r="23" spans="2:8" s="551" customFormat="1" ht="12.75">
      <c r="B23" s="434">
        <f>+B22+1</f>
        <v>2</v>
      </c>
      <c r="C23" s="575" t="s">
        <v>303</v>
      </c>
      <c r="D23" s="593">
        <v>9500000</v>
      </c>
      <c r="E23" s="594">
        <v>9599999</v>
      </c>
      <c r="F23" s="578">
        <f t="shared" si="0"/>
        <v>100000</v>
      </c>
      <c r="G23" s="436"/>
      <c r="H23" s="586" t="s">
        <v>781</v>
      </c>
    </row>
    <row r="24" spans="2:8" s="551" customFormat="1" ht="12.75">
      <c r="B24" s="434">
        <f>+B23+1</f>
        <v>3</v>
      </c>
      <c r="C24" s="575" t="s">
        <v>303</v>
      </c>
      <c r="D24" s="593">
        <v>9600000</v>
      </c>
      <c r="E24" s="594">
        <v>9699999</v>
      </c>
      <c r="F24" s="578">
        <f t="shared" si="0"/>
        <v>100000</v>
      </c>
      <c r="G24" s="436"/>
      <c r="H24" s="586" t="s">
        <v>781</v>
      </c>
    </row>
    <row r="25" spans="2:8" s="551" customFormat="1" ht="12.75">
      <c r="B25" s="434">
        <f>+B24+1</f>
        <v>4</v>
      </c>
      <c r="C25" s="575" t="s">
        <v>303</v>
      </c>
      <c r="D25" s="593">
        <v>9700000</v>
      </c>
      <c r="E25" s="594">
        <v>9799999</v>
      </c>
      <c r="F25" s="578">
        <f t="shared" si="0"/>
        <v>100000</v>
      </c>
      <c r="G25" s="436"/>
      <c r="H25" s="586" t="s">
        <v>781</v>
      </c>
    </row>
    <row r="26" spans="2:8" s="551" customFormat="1" ht="12.75">
      <c r="B26" s="434">
        <f>+B25+1</f>
        <v>5</v>
      </c>
      <c r="C26" s="575" t="s">
        <v>303</v>
      </c>
      <c r="D26" s="593">
        <v>9800000</v>
      </c>
      <c r="E26" s="594">
        <v>9899999</v>
      </c>
      <c r="F26" s="578">
        <f t="shared" si="0"/>
        <v>100000</v>
      </c>
      <c r="G26" s="436"/>
      <c r="H26" s="586" t="s">
        <v>781</v>
      </c>
    </row>
    <row r="27" spans="2:8" s="551" customFormat="1" ht="13.5" thickBot="1">
      <c r="B27" s="442">
        <f>+B26+1</f>
        <v>6</v>
      </c>
      <c r="C27" s="576" t="s">
        <v>303</v>
      </c>
      <c r="D27" s="595">
        <v>9900000</v>
      </c>
      <c r="E27" s="596">
        <v>9999999</v>
      </c>
      <c r="F27" s="579">
        <f t="shared" si="0"/>
        <v>100000</v>
      </c>
      <c r="G27" s="567"/>
      <c r="H27" s="587" t="s">
        <v>781</v>
      </c>
    </row>
    <row r="28" spans="2:8" s="551" customFormat="1" ht="12.75">
      <c r="B28" s="468"/>
      <c r="C28" s="415"/>
      <c r="D28" s="464"/>
      <c r="E28" s="464"/>
      <c r="F28" s="461"/>
      <c r="G28" s="461"/>
      <c r="H28" s="454"/>
    </row>
    <row r="29" spans="2:8" s="551" customFormat="1" ht="12.75">
      <c r="B29" s="539" t="s">
        <v>887</v>
      </c>
      <c r="C29" s="658"/>
      <c r="D29" s="659"/>
      <c r="E29" s="659"/>
      <c r="F29" s="658"/>
      <c r="G29" s="660"/>
      <c r="H29" s="661"/>
    </row>
    <row r="30" spans="2:8" s="433" customFormat="1" ht="12.75">
      <c r="B30" s="447"/>
      <c r="C30" s="415"/>
      <c r="D30" s="464"/>
      <c r="E30" s="464"/>
      <c r="F30" s="415"/>
      <c r="G30" s="462"/>
      <c r="H30" s="454"/>
    </row>
    <row r="31" spans="2:8" s="540" customFormat="1" ht="12.75">
      <c r="B31" s="655" t="s">
        <v>852</v>
      </c>
      <c r="C31" s="415"/>
      <c r="D31" s="464"/>
      <c r="E31" s="464"/>
      <c r="F31" s="415"/>
      <c r="G31" s="462"/>
      <c r="H31" s="454"/>
    </row>
    <row r="32" ht="12.75">
      <c r="B32" s="655" t="s">
        <v>853</v>
      </c>
    </row>
    <row r="33" spans="2:3" ht="12.75">
      <c r="B33" s="663" t="s">
        <v>782</v>
      </c>
      <c r="C33" s="664"/>
    </row>
    <row r="34" spans="2:3" ht="12.75">
      <c r="B34" s="658"/>
      <c r="C34" s="655" t="s">
        <v>857</v>
      </c>
    </row>
    <row r="35" spans="2:8" ht="12.75">
      <c r="B35" s="658"/>
      <c r="C35" s="655" t="s">
        <v>858</v>
      </c>
      <c r="D35" s="656"/>
      <c r="E35" s="656"/>
      <c r="F35" s="656"/>
      <c r="G35" s="656"/>
      <c r="H35" s="656"/>
    </row>
    <row r="36" spans="2:8" ht="12.75">
      <c r="B36" s="658"/>
      <c r="C36" s="504" t="s">
        <v>890</v>
      </c>
      <c r="D36" s="657"/>
      <c r="E36" s="657"/>
      <c r="F36" s="657"/>
      <c r="G36" s="657"/>
      <c r="H36" s="657"/>
    </row>
    <row r="37" spans="2:8" ht="12.75">
      <c r="B37" s="657"/>
      <c r="C37" s="657"/>
      <c r="D37" s="657"/>
      <c r="E37" s="657"/>
      <c r="F37" s="657"/>
      <c r="G37" s="657"/>
      <c r="H37" s="657"/>
    </row>
    <row r="38" spans="2:11" ht="12.75">
      <c r="B38" s="657"/>
      <c r="C38" s="657"/>
      <c r="D38" s="657"/>
      <c r="E38" s="657"/>
      <c r="F38" s="657"/>
      <c r="G38" s="657"/>
      <c r="H38" s="657"/>
      <c r="I38" s="550"/>
      <c r="J38" s="550"/>
      <c r="K38" s="433"/>
    </row>
    <row r="39" spans="2:11" ht="12.75">
      <c r="B39" s="657"/>
      <c r="C39" s="657"/>
      <c r="D39" s="657"/>
      <c r="E39" s="657"/>
      <c r="F39" s="657"/>
      <c r="G39" s="657"/>
      <c r="H39" s="657"/>
      <c r="I39" s="550"/>
      <c r="J39" s="550"/>
      <c r="K39" s="433"/>
    </row>
    <row r="40" spans="2:11" ht="12.75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ht="12.75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ht="12.75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ht="12.75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ht="12.75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0" ht="12.75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9" ht="12.75">
      <c r="B46" s="416"/>
      <c r="D46" s="477"/>
      <c r="E46" s="477"/>
      <c r="F46" s="483"/>
      <c r="G46" s="484"/>
      <c r="H46" s="485"/>
      <c r="I46" s="536"/>
    </row>
    <row r="47" spans="2:9" ht="12.75">
      <c r="B47" s="416"/>
      <c r="D47" s="477"/>
      <c r="E47" s="477"/>
      <c r="F47" s="536"/>
      <c r="G47" s="486"/>
      <c r="H47" s="487"/>
      <c r="I47" s="536"/>
    </row>
  </sheetData>
  <sheetProtection password="CCC8" sheet="1"/>
  <mergeCells count="2">
    <mergeCell ref="C12:F12"/>
    <mergeCell ref="B12:B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30 de junio de 2013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13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415" customWidth="1"/>
    <col min="2" max="2" width="5.421875" style="505" customWidth="1"/>
    <col min="3" max="3" width="39.5742187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421875" style="454" customWidth="1"/>
    <col min="9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21"/>
    </row>
    <row r="2" spans="2:8" ht="18">
      <c r="B2" s="608" t="s">
        <v>915</v>
      </c>
      <c r="C2" s="622"/>
      <c r="D2" s="623"/>
      <c r="E2" s="623"/>
      <c r="F2" s="622"/>
      <c r="G2" s="624"/>
      <c r="H2" s="624"/>
    </row>
    <row r="3" spans="2:8" ht="14.25">
      <c r="B3" s="609" t="s">
        <v>916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892</v>
      </c>
      <c r="D12" s="717"/>
      <c r="E12" s="717"/>
      <c r="F12" s="718"/>
      <c r="G12" s="640" t="s">
        <v>855</v>
      </c>
      <c r="H12" s="641"/>
    </row>
    <row r="13" spans="2:8" s="416" customFormat="1" ht="13.5" thickBot="1">
      <c r="B13" s="701"/>
      <c r="C13" s="628" t="s">
        <v>786</v>
      </c>
      <c r="D13" s="705" t="s">
        <v>780</v>
      </c>
      <c r="E13" s="716"/>
      <c r="F13" s="636" t="s">
        <v>779</v>
      </c>
      <c r="G13" s="642" t="s">
        <v>856</v>
      </c>
      <c r="H13" s="643" t="s">
        <v>847</v>
      </c>
    </row>
    <row r="14" spans="2:8" s="451" customFormat="1" ht="13.5" customHeight="1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8" s="451" customFormat="1" ht="13.5" customHeight="1">
      <c r="B15" s="441">
        <f aca="true" t="shared" si="0" ref="B15:B7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8" s="451" customFormat="1" ht="13.5" customHeight="1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aca="true" t="shared" si="1" ref="F24:F87">+E24-D24+1</f>
        <v>100000</v>
      </c>
      <c r="G24" s="526"/>
      <c r="H24" s="437" t="s">
        <v>781</v>
      </c>
    </row>
    <row r="25" spans="2:8" s="451" customFormat="1" ht="13.5" customHeight="1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>
      <c r="B73" s="441">
        <f aca="true" t="shared" si="2" ref="B73:B113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aca="true" t="shared" si="3" ref="F88:F113">+E88-D88+1</f>
        <v>100000</v>
      </c>
      <c r="G88" s="528"/>
      <c r="H88" s="438" t="s">
        <v>849</v>
      </c>
    </row>
    <row r="89" spans="2:8" s="450" customFormat="1" ht="13.5" customHeight="1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ht="12.75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ht="12.75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ht="12.75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ht="12.75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ht="12.75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ht="12.75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ht="12.75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ht="12.75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ht="12.75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ht="12.75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ht="12.75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ht="12.75">
      <c r="B114" s="468"/>
      <c r="C114" s="503"/>
      <c r="D114" s="492"/>
      <c r="E114" s="492"/>
      <c r="F114" s="470"/>
      <c r="G114" s="530"/>
      <c r="H114" s="472"/>
    </row>
    <row r="115" spans="2:8" s="540" customFormat="1" ht="12.75">
      <c r="B115" s="539" t="s">
        <v>887</v>
      </c>
      <c r="C115" s="658"/>
      <c r="D115" s="659"/>
      <c r="E115" s="659"/>
      <c r="F115" s="658"/>
      <c r="G115" s="661"/>
      <c r="H115" s="660"/>
    </row>
    <row r="116" spans="2:8" ht="12.75">
      <c r="B116" s="447"/>
      <c r="C116" s="415"/>
      <c r="H116" s="462"/>
    </row>
    <row r="117" spans="2:8" ht="12.75">
      <c r="B117" s="663" t="s">
        <v>782</v>
      </c>
      <c r="C117" s="664"/>
      <c r="H117" s="462"/>
    </row>
    <row r="118" spans="2:8" ht="12.75">
      <c r="B118" s="658"/>
      <c r="C118" s="655" t="s">
        <v>857</v>
      </c>
      <c r="H118" s="462"/>
    </row>
    <row r="119" spans="2:8" ht="12.75">
      <c r="B119" s="658"/>
      <c r="C119" s="655" t="s">
        <v>858</v>
      </c>
      <c r="D119" s="504"/>
      <c r="E119" s="473"/>
      <c r="F119" s="450"/>
      <c r="G119" s="453"/>
      <c r="H119" s="453"/>
    </row>
    <row r="120" spans="2:8" ht="12.75">
      <c r="B120" s="658"/>
      <c r="C120" s="504" t="s">
        <v>890</v>
      </c>
      <c r="D120" s="504"/>
      <c r="E120" s="473"/>
      <c r="F120" s="450"/>
      <c r="G120" s="453"/>
      <c r="H120" s="453"/>
    </row>
    <row r="121" spans="2:8" ht="12.75">
      <c r="B121" s="658"/>
      <c r="C121" s="655"/>
      <c r="D121" s="504"/>
      <c r="E121" s="473"/>
      <c r="F121" s="450"/>
      <c r="G121" s="453"/>
      <c r="H121" s="453"/>
    </row>
    <row r="122" spans="2:4" ht="12.75">
      <c r="B122" s="658"/>
      <c r="C122" s="655"/>
      <c r="D122" s="504"/>
    </row>
    <row r="123" spans="6:8" ht="12.75">
      <c r="F123" s="478" t="s">
        <v>779</v>
      </c>
      <c r="G123" s="479" t="s">
        <v>856</v>
      </c>
      <c r="H123" s="480" t="s">
        <v>847</v>
      </c>
    </row>
    <row r="124" spans="2:8" ht="12.75">
      <c r="B124" s="504"/>
      <c r="F124" s="481"/>
      <c r="G124" s="531"/>
      <c r="H124" s="482" t="s">
        <v>781</v>
      </c>
    </row>
    <row r="125" spans="6:8" ht="12.75">
      <c r="F125" s="478" t="s">
        <v>779</v>
      </c>
      <c r="G125" s="479" t="s">
        <v>856</v>
      </c>
      <c r="H125" s="480" t="s">
        <v>847</v>
      </c>
    </row>
    <row r="126" spans="6:8" ht="12.75">
      <c r="F126" s="481"/>
      <c r="G126" s="531"/>
      <c r="H126" s="482" t="s">
        <v>849</v>
      </c>
    </row>
    <row r="127" spans="6:8" ht="12.75">
      <c r="F127" s="478" t="s">
        <v>779</v>
      </c>
      <c r="G127" s="479" t="s">
        <v>856</v>
      </c>
      <c r="H127" s="480" t="s">
        <v>847</v>
      </c>
    </row>
    <row r="128" spans="5:8" ht="12.75">
      <c r="E128" s="473"/>
      <c r="F128" s="481"/>
      <c r="G128" s="531"/>
      <c r="H128" s="482" t="s">
        <v>850</v>
      </c>
    </row>
    <row r="129" spans="6:8" ht="12.75">
      <c r="F129" s="478"/>
      <c r="G129" s="479"/>
      <c r="H129" s="480"/>
    </row>
    <row r="130" spans="2:8" ht="12.75">
      <c r="B130" s="506"/>
      <c r="C130" s="507"/>
      <c r="D130" s="473"/>
      <c r="E130" s="473"/>
      <c r="F130" s="481"/>
      <c r="G130" s="531"/>
      <c r="H130" s="482"/>
    </row>
    <row r="131" spans="2:8" ht="12.75">
      <c r="B131" s="506"/>
      <c r="C131" s="507"/>
      <c r="D131" s="473"/>
      <c r="E131" s="473"/>
      <c r="F131" s="450"/>
      <c r="G131" s="453"/>
      <c r="H131" s="453"/>
    </row>
    <row r="132" spans="2:8" ht="12.75">
      <c r="B132" s="506"/>
      <c r="C132" s="507"/>
      <c r="D132" s="473"/>
      <c r="E132" s="473"/>
      <c r="F132" s="450"/>
      <c r="G132" s="453"/>
      <c r="H132" s="453"/>
    </row>
    <row r="133" spans="2:8" ht="12.75">
      <c r="B133" s="506"/>
      <c r="C133" s="507"/>
      <c r="D133" s="473"/>
      <c r="E133" s="473"/>
      <c r="F133" s="450"/>
      <c r="G133" s="453"/>
      <c r="H133" s="453"/>
    </row>
  </sheetData>
  <sheetProtection password="CCC8" sheet="1"/>
  <mergeCells count="3">
    <mergeCell ref="C12:F12"/>
    <mergeCell ref="D13:E13"/>
    <mergeCell ref="B12:B13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30 de junio de 2013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130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11.421875" style="415" customWidth="1"/>
    <col min="2" max="2" width="5.57421875" style="505" customWidth="1"/>
    <col min="3" max="3" width="39.5742187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421875" style="454" customWidth="1"/>
    <col min="9" max="16384" width="11.421875" style="415" customWidth="1"/>
  </cols>
  <sheetData>
    <row r="1" spans="2:9" ht="12.75">
      <c r="B1" s="622"/>
      <c r="C1" s="622"/>
      <c r="D1" s="623"/>
      <c r="E1" s="623"/>
      <c r="F1" s="622"/>
      <c r="G1" s="624"/>
      <c r="H1" s="648"/>
      <c r="I1" s="621"/>
    </row>
    <row r="2" spans="2:8" ht="18">
      <c r="B2" s="608" t="s">
        <v>907</v>
      </c>
      <c r="C2" s="622"/>
      <c r="D2" s="623"/>
      <c r="E2" s="623"/>
      <c r="F2" s="622"/>
      <c r="G2" s="624"/>
      <c r="H2" s="624"/>
    </row>
    <row r="3" spans="2:8" ht="14.25">
      <c r="B3" s="609" t="s">
        <v>917</v>
      </c>
      <c r="C3" s="622"/>
      <c r="D3" s="623"/>
      <c r="E3" s="623"/>
      <c r="F3" s="622"/>
      <c r="G3" s="624"/>
      <c r="H3" s="624"/>
    </row>
    <row r="4" spans="2:8" ht="12.75">
      <c r="B4" s="607"/>
      <c r="C4" s="622"/>
      <c r="D4" s="623"/>
      <c r="E4" s="623"/>
      <c r="F4" s="622"/>
      <c r="G4" s="624"/>
      <c r="H4" s="624"/>
    </row>
    <row r="5" spans="2:8" ht="12.75">
      <c r="B5" s="610"/>
      <c r="C5" s="622"/>
      <c r="D5" s="623"/>
      <c r="E5" s="623"/>
      <c r="F5" s="622"/>
      <c r="G5" s="624"/>
      <c r="H5" s="624"/>
    </row>
    <row r="6" spans="2:8" ht="12.75">
      <c r="B6" s="607"/>
      <c r="C6" s="622"/>
      <c r="D6" s="623"/>
      <c r="E6" s="623"/>
      <c r="F6" s="622"/>
      <c r="G6" s="624"/>
      <c r="H6" s="624"/>
    </row>
    <row r="7" spans="2:8" ht="12.75">
      <c r="B7" s="611" t="s">
        <v>922</v>
      </c>
      <c r="C7" s="622"/>
      <c r="D7" s="623"/>
      <c r="E7" s="623"/>
      <c r="F7" s="622"/>
      <c r="G7" s="624"/>
      <c r="H7" s="624"/>
    </row>
    <row r="8" spans="2:8" ht="12.75">
      <c r="B8" s="622"/>
      <c r="C8" s="622"/>
      <c r="D8" s="623"/>
      <c r="E8" s="623"/>
      <c r="F8" s="622"/>
      <c r="G8" s="624"/>
      <c r="H8" s="624"/>
    </row>
    <row r="9" spans="2:8" ht="12.75">
      <c r="B9" s="622"/>
      <c r="C9" s="622"/>
      <c r="D9" s="623"/>
      <c r="E9" s="623"/>
      <c r="F9" s="622"/>
      <c r="G9" s="624"/>
      <c r="H9" s="624"/>
    </row>
    <row r="10" spans="2:8" ht="12.75">
      <c r="B10" s="622"/>
      <c r="C10" s="622"/>
      <c r="D10" s="623"/>
      <c r="E10" s="623"/>
      <c r="F10" s="622"/>
      <c r="G10" s="624"/>
      <c r="H10" s="624"/>
    </row>
    <row r="11" spans="2:8" ht="13.5" thickBot="1">
      <c r="B11" s="625"/>
      <c r="C11" s="625"/>
      <c r="D11" s="626"/>
      <c r="E11" s="626"/>
      <c r="F11" s="625"/>
      <c r="G11" s="627"/>
      <c r="H11" s="627"/>
    </row>
    <row r="12" spans="2:8" ht="13.5" customHeight="1" thickBot="1">
      <c r="B12" s="700" t="s">
        <v>846</v>
      </c>
      <c r="C12" s="687" t="s">
        <v>891</v>
      </c>
      <c r="D12" s="717"/>
      <c r="E12" s="717"/>
      <c r="F12" s="718"/>
      <c r="G12" s="646" t="s">
        <v>855</v>
      </c>
      <c r="H12" s="644"/>
    </row>
    <row r="13" spans="2:8" s="416" customFormat="1" ht="13.5" thickBot="1">
      <c r="B13" s="701"/>
      <c r="C13" s="628" t="s">
        <v>786</v>
      </c>
      <c r="D13" s="705" t="s">
        <v>780</v>
      </c>
      <c r="E13" s="716"/>
      <c r="F13" s="636" t="s">
        <v>779</v>
      </c>
      <c r="G13" s="642" t="s">
        <v>856</v>
      </c>
      <c r="H13" s="645" t="s">
        <v>847</v>
      </c>
    </row>
    <row r="14" spans="2:9" s="431" customFormat="1" ht="12.75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2"/>
    </row>
    <row r="15" spans="2:9" s="431" customFormat="1" ht="12.75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2"/>
    </row>
    <row r="16" spans="2:9" s="431" customFormat="1" ht="12.75">
      <c r="B16" s="441">
        <f aca="true" t="shared" si="0" ref="B16:B22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2"/>
    </row>
    <row r="17" spans="2:9" s="431" customFormat="1" ht="12.75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2"/>
    </row>
    <row r="18" spans="2:9" s="431" customFormat="1" ht="12.75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2"/>
    </row>
    <row r="19" spans="2:9" s="431" customFormat="1" ht="12.75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2"/>
    </row>
    <row r="20" spans="2:9" s="431" customFormat="1" ht="12.75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2"/>
    </row>
    <row r="21" spans="2:9" s="431" customFormat="1" ht="12.75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2"/>
    </row>
    <row r="22" spans="2:9" s="431" customFormat="1" ht="12.75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2"/>
    </row>
    <row r="23" spans="2:9" s="431" customFormat="1" ht="12.75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2"/>
    </row>
    <row r="24" spans="2:9" s="431" customFormat="1" ht="12.75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aca="true" t="shared" si="1" ref="F24:F87">+E24-D24+1</f>
        <v>100000</v>
      </c>
      <c r="G24" s="498"/>
      <c r="H24" s="438" t="s">
        <v>781</v>
      </c>
      <c r="I24" s="662"/>
    </row>
    <row r="25" spans="2:9" s="431" customFormat="1" ht="12.75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2"/>
    </row>
    <row r="26" spans="2:9" s="431" customFormat="1" ht="12.75">
      <c r="B26" s="441">
        <f aca="true" t="shared" si="2" ref="B26:B89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2"/>
    </row>
    <row r="27" spans="2:9" s="431" customFormat="1" ht="12.75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2"/>
    </row>
    <row r="28" spans="2:9" s="431" customFormat="1" ht="12.75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2"/>
    </row>
    <row r="29" spans="2:9" s="431" customFormat="1" ht="12.75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2"/>
    </row>
    <row r="30" spans="2:9" s="431" customFormat="1" ht="12.75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2"/>
    </row>
    <row r="31" spans="2:9" s="431" customFormat="1" ht="12.75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2"/>
    </row>
    <row r="32" spans="2:9" s="431" customFormat="1" ht="12.75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2"/>
    </row>
    <row r="33" spans="2:9" s="431" customFormat="1" ht="12.75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2"/>
    </row>
    <row r="34" spans="2:9" s="431" customFormat="1" ht="12.75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2"/>
    </row>
    <row r="35" spans="2:9" s="431" customFormat="1" ht="12.75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2"/>
    </row>
    <row r="36" spans="2:9" s="431" customFormat="1" ht="12.75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2"/>
    </row>
    <row r="37" spans="2:9" s="431" customFormat="1" ht="12.75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2"/>
    </row>
    <row r="38" spans="2:9" s="431" customFormat="1" ht="12.75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2"/>
    </row>
    <row r="39" spans="2:9" s="431" customFormat="1" ht="12.75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2"/>
    </row>
    <row r="40" spans="2:9" s="431" customFormat="1" ht="12.75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2"/>
    </row>
    <row r="41" spans="2:9" s="431" customFormat="1" ht="12.75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2"/>
    </row>
    <row r="42" spans="2:9" s="431" customFormat="1" ht="12.75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2"/>
    </row>
    <row r="43" spans="2:9" s="431" customFormat="1" ht="12.75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2"/>
    </row>
    <row r="44" spans="2:9" s="431" customFormat="1" ht="12.75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2"/>
    </row>
    <row r="45" spans="2:9" s="431" customFormat="1" ht="12.75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2"/>
    </row>
    <row r="46" spans="2:9" s="431" customFormat="1" ht="12.75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2"/>
    </row>
    <row r="47" spans="2:9" s="431" customFormat="1" ht="12.75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2"/>
    </row>
    <row r="48" spans="2:9" s="431" customFormat="1" ht="12.75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2"/>
    </row>
    <row r="49" spans="2:9" s="431" customFormat="1" ht="12.75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2"/>
    </row>
    <row r="50" spans="2:9" s="431" customFormat="1" ht="12.75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2"/>
    </row>
    <row r="51" spans="2:9" s="431" customFormat="1" ht="12.75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2"/>
    </row>
    <row r="52" spans="2:9" s="431" customFormat="1" ht="12.75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2"/>
    </row>
    <row r="53" spans="2:9" s="431" customFormat="1" ht="12.75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2"/>
    </row>
    <row r="54" spans="2:8" s="451" customFormat="1" ht="13.5" customHeight="1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8" s="450" customFormat="1" ht="13.5" customHeight="1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8" s="450" customFormat="1" ht="13.5" customHeight="1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8" s="450" customFormat="1" ht="13.5" customHeight="1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8" s="450" customFormat="1" ht="13.5" customHeight="1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8" s="450" customFormat="1" ht="13.5" customHeight="1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8" s="450" customFormat="1" ht="13.5" customHeight="1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8" s="450" customFormat="1" ht="13.5" customHeight="1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8" s="450" customFormat="1" ht="13.5" customHeight="1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8" s="450" customFormat="1" ht="13.5" customHeight="1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8" s="450" customFormat="1" ht="13.5" customHeight="1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8" s="450" customFormat="1" ht="13.5" customHeight="1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8" s="450" customFormat="1" ht="13.5" customHeight="1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8" s="450" customFormat="1" ht="13.5" customHeight="1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ht="12.75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8"/>
    </row>
    <row r="85" spans="2:9" s="433" customFormat="1" ht="12.75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8"/>
    </row>
    <row r="86" spans="2:9" s="433" customFormat="1" ht="12.75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8"/>
    </row>
    <row r="87" spans="2:9" s="433" customFormat="1" ht="12.75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8"/>
    </row>
    <row r="88" spans="2:9" s="433" customFormat="1" ht="12.75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aca="true" t="shared" si="3" ref="F88:F112">+E88-D88+1</f>
        <v>100000</v>
      </c>
      <c r="G88" s="467"/>
      <c r="H88" s="437" t="s">
        <v>781</v>
      </c>
      <c r="I88" s="658"/>
    </row>
    <row r="89" spans="2:9" s="433" customFormat="1" ht="12.75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8"/>
    </row>
    <row r="90" spans="2:9" s="433" customFormat="1" ht="12.75">
      <c r="B90" s="441">
        <f aca="true" t="shared" si="4" ref="B90:B112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8"/>
    </row>
    <row r="91" spans="2:9" s="433" customFormat="1" ht="12.75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8"/>
    </row>
    <row r="92" spans="2:9" s="433" customFormat="1" ht="12.75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8"/>
    </row>
    <row r="93" spans="2:9" s="433" customFormat="1" ht="12.75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8"/>
    </row>
    <row r="94" spans="2:8" ht="12.75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ht="12.75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8"/>
    </row>
    <row r="96" spans="2:9" s="433" customFormat="1" ht="12.75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8"/>
    </row>
    <row r="97" spans="2:9" s="433" customFormat="1" ht="12.75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8"/>
    </row>
    <row r="98" spans="2:9" s="433" customFormat="1" ht="12.75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8"/>
    </row>
    <row r="99" spans="2:9" s="433" customFormat="1" ht="12.75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8"/>
    </row>
    <row r="100" spans="2:9" s="433" customFormat="1" ht="12.75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8"/>
    </row>
    <row r="101" spans="2:9" s="433" customFormat="1" ht="12.75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8"/>
    </row>
    <row r="102" spans="2:9" s="433" customFormat="1" ht="12.75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8"/>
    </row>
    <row r="103" spans="2:9" s="433" customFormat="1" ht="12.75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8"/>
    </row>
    <row r="104" spans="2:8" ht="12.75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8" ht="12.75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8" ht="12.75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8" ht="12.75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8" ht="12.75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8" ht="12.75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8" ht="12.75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8" ht="12.75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8" ht="12.75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ht="12.75">
      <c r="B114" s="468"/>
      <c r="C114" s="503"/>
      <c r="D114" s="492"/>
      <c r="E114" s="492"/>
      <c r="F114" s="470"/>
      <c r="G114" s="470"/>
      <c r="H114" s="472"/>
    </row>
    <row r="115" spans="2:8" ht="12.75">
      <c r="B115" s="539" t="s">
        <v>887</v>
      </c>
      <c r="C115" s="503"/>
      <c r="D115" s="492"/>
      <c r="E115" s="492"/>
      <c r="F115" s="470"/>
      <c r="G115" s="470"/>
      <c r="H115" s="472"/>
    </row>
    <row r="116" spans="2:8" ht="12.75">
      <c r="B116" s="663" t="s">
        <v>782</v>
      </c>
      <c r="C116" s="664"/>
      <c r="D116" s="473"/>
      <c r="E116" s="473"/>
      <c r="F116" s="523"/>
      <c r="G116" s="450"/>
      <c r="H116" s="453"/>
    </row>
    <row r="117" spans="2:8" ht="12.75">
      <c r="B117" s="658"/>
      <c r="C117" s="655" t="s">
        <v>857</v>
      </c>
      <c r="D117" s="504"/>
      <c r="E117" s="473"/>
      <c r="F117" s="450"/>
      <c r="G117" s="450"/>
      <c r="H117" s="453"/>
    </row>
    <row r="118" spans="2:8" ht="12.75">
      <c r="B118" s="658"/>
      <c r="C118" s="655" t="s">
        <v>858</v>
      </c>
      <c r="D118" s="504"/>
      <c r="E118" s="473"/>
      <c r="F118" s="450"/>
      <c r="G118" s="450"/>
      <c r="H118" s="453"/>
    </row>
    <row r="119" spans="2:8" ht="12.75">
      <c r="B119" s="658"/>
      <c r="C119" s="504" t="s">
        <v>890</v>
      </c>
      <c r="D119" s="665"/>
      <c r="E119" s="473"/>
      <c r="F119" s="450"/>
      <c r="G119" s="450"/>
      <c r="H119" s="453"/>
    </row>
    <row r="120" spans="3:4" ht="12.75">
      <c r="C120" s="415"/>
      <c r="D120" s="524"/>
    </row>
    <row r="121" spans="2:4" ht="12.75">
      <c r="B121" s="504"/>
      <c r="C121" s="415"/>
      <c r="D121" s="524"/>
    </row>
    <row r="122" spans="6:8" ht="12.75">
      <c r="F122" s="478" t="s">
        <v>779</v>
      </c>
      <c r="G122" s="479" t="s">
        <v>856</v>
      </c>
      <c r="H122" s="480" t="s">
        <v>847</v>
      </c>
    </row>
    <row r="123" spans="6:8" ht="12.75">
      <c r="F123" s="481"/>
      <c r="G123" s="481"/>
      <c r="H123" s="482" t="s">
        <v>781</v>
      </c>
    </row>
    <row r="124" spans="6:8" ht="12.75">
      <c r="F124" s="478" t="s">
        <v>779</v>
      </c>
      <c r="G124" s="479" t="s">
        <v>856</v>
      </c>
      <c r="H124" s="480" t="s">
        <v>847</v>
      </c>
    </row>
    <row r="125" spans="6:8" ht="12.75">
      <c r="F125" s="481"/>
      <c r="G125" s="481"/>
      <c r="H125" s="482" t="s">
        <v>849</v>
      </c>
    </row>
    <row r="126" spans="6:8" ht="12.75">
      <c r="F126" s="478" t="s">
        <v>779</v>
      </c>
      <c r="G126" s="479" t="s">
        <v>856</v>
      </c>
      <c r="H126" s="480" t="s">
        <v>847</v>
      </c>
    </row>
    <row r="127" spans="2:8" ht="12.75">
      <c r="B127" s="506"/>
      <c r="C127" s="507"/>
      <c r="D127" s="473"/>
      <c r="E127" s="473"/>
      <c r="F127" s="481"/>
      <c r="G127" s="481"/>
      <c r="H127" s="482" t="s">
        <v>850</v>
      </c>
    </row>
    <row r="128" spans="2:8" ht="12.75">
      <c r="B128" s="506"/>
      <c r="C128" s="507"/>
      <c r="D128" s="473"/>
      <c r="E128" s="473"/>
      <c r="F128" s="450"/>
      <c r="G128" s="450"/>
      <c r="H128" s="453"/>
    </row>
    <row r="129" spans="2:8" ht="12.75">
      <c r="B129" s="506"/>
      <c r="C129" s="507"/>
      <c r="D129" s="473"/>
      <c r="E129" s="473"/>
      <c r="F129" s="450"/>
      <c r="G129" s="450"/>
      <c r="H129" s="453"/>
    </row>
    <row r="130" spans="2:8" ht="12.75">
      <c r="B130" s="506"/>
      <c r="C130" s="507"/>
      <c r="D130" s="473"/>
      <c r="E130" s="473"/>
      <c r="F130" s="450"/>
      <c r="G130" s="450"/>
      <c r="H130" s="453"/>
    </row>
  </sheetData>
  <sheetProtection password="CCC8" sheet="1"/>
  <mergeCells count="3">
    <mergeCell ref="C12:F12"/>
    <mergeCell ref="D13:E13"/>
    <mergeCell ref="B12:B13"/>
  </mergeCells>
  <printOptions horizontalCentered="1"/>
  <pageMargins left="0.7874015748031497" right="0.2362204724409449" top="0.5905511811023623" bottom="0.7874015748031497" header="0.5905511811023623" footer="0.5118110236220472"/>
  <pageSetup horizontalDpi="600" verticalDpi="600" orientation="portrait" paperSize="9" r:id="rId4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5">
      <selection activeCell="B30" sqref="B30"/>
    </sheetView>
  </sheetViews>
  <sheetFormatPr defaultColWidth="11.421875" defaultRowHeight="12.75"/>
  <cols>
    <col min="1" max="1" width="7.28125" style="0" customWidth="1"/>
    <col min="2" max="2" width="7.8515625" style="0" customWidth="1"/>
    <col min="3" max="3" width="8.28125" style="0" customWidth="1"/>
    <col min="4" max="4" width="8.00390625" style="0" customWidth="1"/>
    <col min="5" max="5" width="9.00390625" style="0" bestFit="1" customWidth="1"/>
    <col min="6" max="6" width="9.28125" style="0" bestFit="1" customWidth="1"/>
    <col min="7" max="7" width="9.140625" style="0" customWidth="1"/>
    <col min="8" max="8" width="9.140625" style="0" bestFit="1" customWidth="1"/>
    <col min="9" max="9" width="8.57421875" style="0" bestFit="1" customWidth="1"/>
    <col min="10" max="10" width="9.00390625" style="0" bestFit="1" customWidth="1"/>
    <col min="11" max="11" width="5.57421875" style="0" customWidth="1"/>
    <col min="12" max="12" width="7.7109375" style="0" customWidth="1"/>
    <col min="13" max="13" width="6.28125" style="0" customWidth="1"/>
    <col min="14" max="16" width="5.28125" style="0" customWidth="1"/>
    <col min="17" max="17" width="8.00390625" style="0" customWidth="1"/>
    <col min="18" max="18" width="7.7109375" style="0" customWidth="1"/>
    <col min="19" max="19" width="3.140625" style="0" bestFit="1" customWidth="1"/>
    <col min="20" max="20" width="9.8515625" style="0" customWidth="1"/>
  </cols>
  <sheetData>
    <row r="1" spans="1:11" ht="12.75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1" ht="12.75">
      <c r="A3" s="683" t="s">
        <v>787</v>
      </c>
      <c r="B3" s="683"/>
      <c r="C3" s="683"/>
      <c r="D3" s="683"/>
      <c r="E3" s="683"/>
      <c r="F3" s="683"/>
      <c r="G3" s="683"/>
      <c r="H3" s="683"/>
      <c r="I3" s="683"/>
      <c r="J3" s="683"/>
      <c r="K3" s="150"/>
    </row>
    <row r="4" spans="1:14" ht="13.5" thickBot="1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>
      <c r="A5" s="719" t="s">
        <v>842</v>
      </c>
      <c r="B5" s="720"/>
      <c r="C5" s="721" t="s">
        <v>843</v>
      </c>
      <c r="D5" s="722"/>
      <c r="E5" s="722"/>
      <c r="F5" s="722"/>
      <c r="G5" s="722"/>
      <c r="H5" s="722"/>
      <c r="I5" s="722"/>
      <c r="J5" s="723"/>
      <c r="K5" s="26"/>
      <c r="L5" s="26"/>
      <c r="M5" s="26"/>
      <c r="N5" s="26"/>
      <c r="O5" s="26"/>
      <c r="P5" s="26"/>
      <c r="Q5" s="26"/>
      <c r="R5" s="26"/>
      <c r="S5" s="150"/>
    </row>
    <row r="6" spans="1:18" ht="13.5" thickBot="1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8" ht="13.5" thickBot="1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8" ht="12.75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8" ht="13.5" thickBot="1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8" ht="12.75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0" ht="12.75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0" ht="12.75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0" ht="12.75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0" ht="12.75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0" ht="13.5" thickBot="1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0" ht="12.75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ht="12.75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ht="12.75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ht="12.75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ht="12.75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ht="12.75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ht="12.75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ht="12.75">
      <c r="A24" s="354"/>
    </row>
    <row r="25" ht="12.75">
      <c r="A25" s="354"/>
    </row>
    <row r="26" ht="12.75">
      <c r="A26" s="354"/>
    </row>
    <row r="27" spans="1:10" ht="12.75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ht="12.75">
      <c r="A32" s="354"/>
    </row>
    <row r="33" ht="12.75">
      <c r="A33" s="354"/>
    </row>
    <row r="34" ht="12.75">
      <c r="A34" s="354"/>
    </row>
    <row r="35" ht="12.75">
      <c r="A35" s="354"/>
    </row>
    <row r="36" ht="12.75">
      <c r="A36" s="354"/>
    </row>
    <row r="37" ht="12.75">
      <c r="A37" s="354"/>
    </row>
    <row r="38" ht="12.75">
      <c r="A38" s="354"/>
    </row>
    <row r="39" ht="12.75">
      <c r="A39" s="354"/>
    </row>
    <row r="40" ht="12.75">
      <c r="A40" s="354"/>
    </row>
    <row r="41" ht="12.75">
      <c r="A41" s="354"/>
    </row>
    <row r="42" ht="12.75">
      <c r="A42" s="354"/>
    </row>
    <row r="43" ht="12.75">
      <c r="A43" s="354"/>
    </row>
    <row r="44" ht="12.75">
      <c r="A44" s="354"/>
    </row>
    <row r="45" ht="12.75">
      <c r="A45" s="354"/>
    </row>
    <row r="46" ht="12.75">
      <c r="A46" s="354"/>
    </row>
    <row r="47" ht="12.75">
      <c r="A47" s="354"/>
    </row>
    <row r="48" ht="12.75">
      <c r="A48" s="354"/>
    </row>
    <row r="49" ht="12.75">
      <c r="A49" s="354"/>
    </row>
    <row r="50" ht="12.75">
      <c r="A50" s="354"/>
    </row>
    <row r="51" ht="12.75">
      <c r="A51" s="150"/>
    </row>
    <row r="52" ht="12.75">
      <c r="A52" s="150"/>
    </row>
    <row r="53" ht="12.75">
      <c r="A53" s="150"/>
    </row>
  </sheetData>
  <sheetProtection/>
  <mergeCells count="3">
    <mergeCell ref="A3:J3"/>
    <mergeCell ref="A5:B5"/>
    <mergeCell ref="C5:J5"/>
  </mergeCells>
  <printOptions horizontalCentered="1"/>
  <pageMargins left="0.7874015748031497" right="0.2362204724409449" top="0.5905511811023623" bottom="0.984251968503937" header="0.5905511811023623" footer="0.5118110236220472"/>
  <pageSetup horizontalDpi="600" verticalDpi="600" orientation="portrait" paperSize="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8" topLeftCell="A54" activePane="bottomLeft" state="frozen"/>
      <selection pane="topLeft" activeCell="A1" sqref="A1"/>
      <selection pane="bottomLeft" activeCell="A67" sqref="A67"/>
    </sheetView>
  </sheetViews>
  <sheetFormatPr defaultColWidth="11.421875" defaultRowHeight="12.75"/>
  <cols>
    <col min="1" max="1" width="2.7109375" style="0" customWidth="1"/>
    <col min="2" max="2" width="26.7109375" style="0" customWidth="1"/>
    <col min="3" max="3" width="8.7109375" style="0" customWidth="1"/>
    <col min="4" max="4" width="7.7109375" style="0" customWidth="1"/>
    <col min="5" max="5" width="9.7109375" style="0" customWidth="1"/>
    <col min="6" max="6" width="8.7109375" style="0" customWidth="1"/>
    <col min="7" max="7" width="13.7109375" style="0" customWidth="1"/>
    <col min="8" max="8" width="20.28125" style="0" customWidth="1"/>
  </cols>
  <sheetData>
    <row r="1" spans="1:8" ht="12.75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8" ht="12.75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8" ht="12.75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8" ht="13.5" thickBot="1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0" ht="13.5" thickBot="1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0" ht="13.5" thickBot="1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0" ht="12.75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0" ht="13.5" thickBot="1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ht="12.75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ht="12.75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ht="12.75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ht="12.75">
      <c r="A12" s="21">
        <f aca="true" t="shared" si="0" ref="A12:A27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ht="12.75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ht="12.75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ht="12.75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ht="12.75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ht="12.75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ht="12.75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ht="12.75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ht="12.75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ht="12.75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ht="12.75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ht="12.75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ht="12.75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ht="12.75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ht="12.75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ht="12.75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ht="12.75">
      <c r="A28" s="21">
        <f aca="true" t="shared" si="1" ref="A28:A34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ht="12.75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ht="12.75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ht="12.75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ht="12.75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ht="12.75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ht="12.75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ht="12.75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ht="12.75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ht="12.75">
      <c r="A38" s="21">
        <f aca="true" t="shared" si="2" ref="A38:A47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ht="12.75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ht="12.75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ht="12.75">
      <c r="A41" s="21">
        <f t="shared" si="2"/>
        <v>31</v>
      </c>
      <c r="B41" s="155"/>
      <c r="C41" s="90">
        <f aca="true" t="shared" si="3" ref="C41:C57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ht="12.75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ht="12.75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ht="12.75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ht="12.75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ht="12.75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ht="12.75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ht="12.75">
      <c r="A48" s="21">
        <f aca="true" t="shared" si="4" ref="A48:A57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ht="12.75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ht="12.75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ht="12.75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ht="12.75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ht="12.75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ht="12.75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ht="12.75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ht="12.75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ht="12.75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ht="12.75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ht="12.75">
      <c r="A59" s="21">
        <f aca="true" t="shared" si="5" ref="A59:A64">SUM(A58+1)</f>
        <v>49</v>
      </c>
      <c r="B59" s="155" t="s">
        <v>658</v>
      </c>
      <c r="C59" s="90">
        <f aca="true" t="shared" si="6" ref="C59:C67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ht="12.75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ht="12.75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ht="12.75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ht="12.75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ht="12.75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ht="12.75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ht="12.75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ht="12.75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2:13" ht="12.75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2:13" ht="12.7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 ht="12.7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sheetProtection/>
  <printOptions horizontalCentered="1"/>
  <pageMargins left="0.36" right="0.25" top="0.99" bottom="1" header="0.511811024" footer="0.511811024"/>
  <pageSetup horizontalDpi="600" verticalDpi="600" orientation="portrait" paperSize="9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5">
      <selection activeCell="A17" sqref="A17"/>
    </sheetView>
  </sheetViews>
  <sheetFormatPr defaultColWidth="11.421875" defaultRowHeight="12.75"/>
  <cols>
    <col min="1" max="2" width="4.7109375" style="0" customWidth="1"/>
    <col min="3" max="3" width="27.7109375" style="0" customWidth="1"/>
    <col min="6" max="6" width="10.7109375" style="0" customWidth="1"/>
    <col min="7" max="7" width="15.7109375" style="0" customWidth="1"/>
    <col min="11" max="11" width="15.7109375" style="0" customWidth="1"/>
  </cols>
  <sheetData>
    <row r="1" spans="1:11" ht="12.75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ht="12.75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ht="12.75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ht="12.75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>
      <c r="A6" s="175" t="s">
        <v>345</v>
      </c>
      <c r="B6" s="175" t="s">
        <v>663</v>
      </c>
      <c r="C6" s="38" t="s">
        <v>347</v>
      </c>
      <c r="D6" s="675" t="s">
        <v>354</v>
      </c>
      <c r="E6" s="67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ht="12.75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ht="12.75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ht="12.75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ht="12.75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ht="12.75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ht="12.75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ht="12.75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ht="12.75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ht="12.75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ht="12.75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ht="12.75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ht="12.75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ht="12.75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ht="12.75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ht="12.75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ht="12.75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ht="12.75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12.7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12.7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ht="12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ht="12.7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ht="12.7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ht="12.7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ht="12.7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ht="12.7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ht="12.7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sheetProtection/>
  <mergeCells count="1">
    <mergeCell ref="D6:E6"/>
  </mergeCells>
  <printOptions/>
  <pageMargins left="0.5" right="0.41" top="0.99" bottom="1" header="0.53" footer="0.511811024"/>
  <pageSetup horizontalDpi="600" verticalDpi="600" orientation="landscape" paperSize="9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2"/>
  <sheetViews>
    <sheetView zoomScalePageLayoutView="0" workbookViewId="0" topLeftCell="A153">
      <selection activeCell="A153" sqref="A153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10.140625" style="0" bestFit="1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ht="12.75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ht="12.75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aca="true" t="shared" si="0" ref="G9:G19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ht="12.75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ht="12.75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ht="12.75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ht="12.75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ht="12.75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ht="12.75">
      <c r="A15" s="75">
        <f aca="true" t="shared" si="1" ref="A15:A27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ht="12.75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ht="12.75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ht="12.75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ht="12.75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ht="12.75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aca="true" t="shared" si="2" ref="G20:G37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ht="12.75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ht="12.75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ht="12.75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ht="12.75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ht="12.75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ht="12.75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ht="12.75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ht="12.75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ht="12.75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ht="12.75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ht="12.75">
      <c r="A31" s="75">
        <f aca="true" t="shared" si="3" ref="A31:A38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ht="12.75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ht="12.75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aca="true" t="shared" si="4" ref="G33:G38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ht="12.75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ht="12.75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ht="12.75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ht="12.75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ht="12.75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ht="12.7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ht="12.75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ht="12.7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ht="12.7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aca="true" t="shared" si="5" ref="G44:G5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ht="12.7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ht="12.7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ht="12.7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ht="12.75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ht="12.75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ht="12.75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ht="12.7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ht="12.7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ht="12.7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ht="12.75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ht="12.7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ht="12.75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ht="12.7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ht="12.7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ht="12.7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ht="12.7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ht="12.7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aca="true" t="shared" si="6" ref="G63:G68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ht="12.7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ht="12.7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ht="12.75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ht="12.75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ht="12.75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ht="12.75">
      <c r="A70" s="79"/>
      <c r="C70" s="108"/>
      <c r="F70" s="115"/>
      <c r="I70" s="115"/>
      <c r="L70" s="115"/>
    </row>
    <row r="71" spans="1:12" ht="12.7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ht="12.75">
      <c r="A72" s="79"/>
      <c r="C72" s="108"/>
      <c r="F72" s="115"/>
      <c r="I72" s="115"/>
      <c r="L72" s="115"/>
    </row>
    <row r="73" spans="1:12" ht="13.5" thickBot="1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ht="12.75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ht="12.75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aca="true" t="shared" si="7" ref="G75:G92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ht="12.75">
      <c r="A76" s="75">
        <f aca="true" t="shared" si="8" ref="A76:A82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ht="12.75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ht="12.75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ht="12.75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ht="12.75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ht="12.75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ht="12.75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ht="12.75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ht="12.75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ht="12.75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ht="12.75">
      <c r="A86" s="75">
        <f aca="true" t="shared" si="9" ref="A86:A93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ht="12.75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ht="12.75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ht="12.75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ht="12.75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ht="12.75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ht="12.75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ht="12.75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ht="12.75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ht="12.75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ht="12.75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ht="12.75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aca="true" t="shared" si="10" ref="G99:G105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ht="12.75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ht="12.75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aca="true" t="shared" si="11" ref="G101:G116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ht="12.75">
      <c r="A102" s="75">
        <f aca="true" t="shared" si="12" ref="A102:A117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ht="12.75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ht="12.75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ht="12.75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ht="12.75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ht="12.75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ht="12.75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ht="12.75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ht="12.75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ht="12.75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ht="12.75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ht="12.75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ht="12.75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ht="12.75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aca="true" t="shared" si="13" ref="G115:G120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ht="12.75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ht="12.75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ht="12.75">
      <c r="A118" s="75">
        <f aca="true" t="shared" si="14" ref="A118:A123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ht="12.75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ht="12.75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ht="12.75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ht="12.75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ht="12.75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ht="12.75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ht="12.75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ht="12.75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ht="12.75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ht="12.75">
      <c r="A130" s="75">
        <f aca="true" t="shared" si="15" ref="A130:A144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ht="12.75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aca="true" t="shared" si="16" ref="G131:G143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ht="12.75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ht="12.75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ht="12.75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ht="12.75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ht="12.75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ht="12.75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ht="12.75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ht="12.75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ht="12.75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ht="12.75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ht="12.75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ht="12.75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ht="12.75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ht="12.7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2.75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ht="12.75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ht="12.75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ht="12.75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ht="12.75">
      <c r="A153" s="79"/>
      <c r="C153" s="115"/>
      <c r="F153" s="115"/>
      <c r="I153" s="115"/>
      <c r="L153" s="115"/>
    </row>
    <row r="154" spans="1:12" ht="13.5" thickBot="1">
      <c r="A154" s="79"/>
      <c r="C154" s="116" t="s">
        <v>200</v>
      </c>
      <c r="D154" s="57"/>
      <c r="E154" s="57"/>
      <c r="F154" s="115"/>
      <c r="I154" s="115"/>
      <c r="L154" s="115"/>
    </row>
    <row r="155" spans="1:12" ht="12.75">
      <c r="A155" s="74">
        <f aca="true" t="shared" si="17" ref="A155:A164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aca="true" t="shared" si="18" ref="G155:G162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ht="12.75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ht="12.75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ht="12.75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ht="12.75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ht="12.75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ht="12.75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ht="12.75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ht="12.75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ht="12.75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ht="12.75">
      <c r="A166" s="79"/>
      <c r="C166" s="115"/>
      <c r="F166" s="115"/>
      <c r="I166" s="115"/>
      <c r="L166" s="115"/>
    </row>
    <row r="167" spans="1:12" ht="12.75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ht="12.75">
      <c r="A168" s="79"/>
      <c r="C168" s="115"/>
      <c r="F168" s="115"/>
      <c r="I168" s="115"/>
      <c r="L168" s="115"/>
    </row>
    <row r="169" spans="1:12" ht="13.5" thickBot="1">
      <c r="A169" s="79"/>
      <c r="C169" s="116" t="s">
        <v>217</v>
      </c>
      <c r="D169" s="57"/>
      <c r="E169" s="57"/>
      <c r="F169" s="115"/>
      <c r="I169" s="115"/>
      <c r="L169" s="115"/>
    </row>
    <row r="170" spans="1:12" ht="12.75">
      <c r="A170" s="74">
        <f aca="true" t="shared" si="19" ref="A170:A185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aca="true" t="shared" si="20" ref="G170:G184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ht="12.75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ht="12.75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ht="12.75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ht="12.75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ht="12.75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ht="12.75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ht="12.75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ht="12.75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ht="12.75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ht="12.75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ht="12.75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ht="12.75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ht="12.75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ht="12.75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ht="12.75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ht="12.75">
      <c r="A186" s="75">
        <f aca="true" t="shared" si="21" ref="A186:A20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aca="true" t="shared" si="22" ref="G186:G21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ht="12.75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aca="true" t="shared" si="23" ref="G187:G217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ht="12.75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ht="12.75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ht="12.75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ht="12.75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ht="12.75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ht="12.75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ht="12.75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ht="12.75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ht="12.75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ht="12.75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ht="12.75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ht="12.75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ht="12.75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ht="12.75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ht="12.75">
      <c r="A202" s="75">
        <f aca="true" t="shared" si="24" ref="A202:A217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ht="12.75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ht="12.75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ht="12.75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ht="12.75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ht="12.75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ht="12.75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ht="12.75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ht="12.75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ht="12.75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ht="12.75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ht="12.75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ht="12.75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ht="12.75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ht="12.75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ht="12.75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ht="12.75">
      <c r="A218" s="75">
        <f aca="true" t="shared" si="25" ref="A218:A233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aca="true" t="shared" si="26" ref="G218:G241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ht="12.75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ht="12.75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ht="12.75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ht="12.75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aca="true" t="shared" si="27" ref="G222:G238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ht="12.75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ht="12.75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ht="12.75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ht="12.75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ht="12.75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ht="12.75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ht="12.75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ht="12.75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ht="12.75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ht="12.75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ht="12.75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ht="12.75">
      <c r="A234" s="75">
        <f aca="true" t="shared" si="28" ref="A234:A241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ht="12.75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ht="12.75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ht="12.75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ht="12.75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2.75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ht="12.75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ht="12.75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ht="12.75">
      <c r="A243" s="79"/>
      <c r="C243" s="115"/>
      <c r="F243" s="115"/>
      <c r="I243" s="115"/>
      <c r="L243" s="115"/>
    </row>
    <row r="244" spans="1:12" ht="12.75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ht="12.75">
      <c r="A245" s="79"/>
      <c r="C245" s="115"/>
      <c r="F245" s="115"/>
      <c r="I245" s="115"/>
      <c r="L245" s="115"/>
    </row>
    <row r="246" spans="1:12" ht="12.75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ht="12.75">
      <c r="A247" s="79"/>
      <c r="C247" s="115"/>
      <c r="F247" s="115"/>
      <c r="I247" s="115"/>
      <c r="L247" s="115"/>
    </row>
    <row r="248" spans="1:12" ht="13.5" thickBot="1">
      <c r="A248" s="79"/>
      <c r="C248" s="116" t="s">
        <v>299</v>
      </c>
      <c r="D248" s="57"/>
      <c r="E248" s="13"/>
      <c r="F248" s="115"/>
      <c r="I248" s="115"/>
      <c r="L248" s="115"/>
    </row>
    <row r="249" spans="1:12" ht="12.75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ht="12.75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>
      <c r="A252" s="79"/>
      <c r="C252" s="116" t="s">
        <v>302</v>
      </c>
      <c r="D252" s="13"/>
      <c r="E252" s="13"/>
      <c r="F252" s="115"/>
      <c r="I252" s="115"/>
      <c r="L252" s="115"/>
    </row>
    <row r="253" spans="1:12" ht="12.75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ht="12.75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ht="12.75">
      <c r="C256" s="115"/>
    </row>
    <row r="257" spans="1:13" ht="12.75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2:3" ht="12.75">
      <c r="B281" s="15" t="s">
        <v>601</v>
      </c>
      <c r="C281" s="111" t="s">
        <v>602</v>
      </c>
    </row>
    <row r="282" ht="12.75">
      <c r="C282" s="115"/>
    </row>
  </sheetData>
  <sheetProtection/>
  <printOptions horizontalCentered="1" verticalCentered="1"/>
  <pageMargins left="0.75" right="0.32" top="1" bottom="1" header="0.511811024" footer="0.19"/>
  <pageSetup horizontalDpi="600" verticalDpi="600" orientation="portrait" paperSize="9" r:id="rId1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ht="12.75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ht="12.75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ht="12.75">
      <c r="A11" s="339">
        <f aca="true" t="shared" si="0" ref="A11:A39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aca="true" t="shared" si="1" ref="G11:G39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ht="12.75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ht="12.75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ht="12.75">
      <c r="A14" s="339">
        <f t="shared" si="0"/>
        <v>6</v>
      </c>
      <c r="B14" s="221" t="str">
        <f>+Hoja2!$B$13</f>
        <v>COT2</v>
      </c>
      <c r="C14" s="275" t="str">
        <f>+Hoja2!$C$13</f>
        <v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ht="12.75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ht="12.75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ht="12.75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ht="12.75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ht="12.75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ht="12.75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ht="12.75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ht="12.75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ht="12.75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ht="12.75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ht="12.75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ht="12.75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ht="12.75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ht="12.75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ht="12.75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ht="12.75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ht="12.75">
      <c r="A31" s="339">
        <f t="shared" si="0"/>
        <v>23</v>
      </c>
      <c r="B31" s="221" t="str">
        <f>+Hoja2!$B$30</f>
        <v>VFL3</v>
      </c>
      <c r="C31" s="275" t="str">
        <f>+Hoja2!$C$30</f>
        <v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ht="12.75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ht="12.75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ht="12.75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ht="12.75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ht="12.75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ht="12.75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ht="12.75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ht="12.75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ht="12.75">
      <c r="C41" s="115"/>
    </row>
    <row r="42" spans="3:7" ht="12.75">
      <c r="C42" s="113" t="s">
        <v>114</v>
      </c>
      <c r="D42" s="94"/>
      <c r="E42" s="94"/>
      <c r="F42" s="94"/>
      <c r="G42" s="359">
        <f>SUM(G9:G39)</f>
        <v>225457</v>
      </c>
    </row>
    <row r="45" ht="12.75">
      <c r="B45" s="52" t="s">
        <v>698</v>
      </c>
    </row>
    <row r="47" spans="2:3" ht="12.75">
      <c r="B47" t="s">
        <v>699</v>
      </c>
      <c r="C47" s="111" t="s">
        <v>774</v>
      </c>
    </row>
    <row r="48" ht="12.75">
      <c r="C48" s="111" t="s">
        <v>773</v>
      </c>
    </row>
  </sheetData>
  <sheetProtection/>
  <printOptions horizontalCentered="1" verticalCentered="1"/>
  <pageMargins left="0.75" right="0.37" top="1" bottom="1" header="0.47" footer="0.511811024"/>
  <pageSetup horizontalDpi="600" verticalDpi="600" orientation="portrait" paperSize="9" r:id="rId1"/>
  <headerFooter alignWithMargins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0.281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80"/>
      <c r="B8" s="13"/>
      <c r="C8" s="677" t="s">
        <v>126</v>
      </c>
      <c r="D8" s="677"/>
      <c r="E8" s="677"/>
      <c r="F8" s="677"/>
      <c r="G8" s="677"/>
      <c r="H8" s="677"/>
      <c r="I8" s="677"/>
      <c r="J8" s="13"/>
      <c r="K8" s="13"/>
      <c r="L8" s="128"/>
    </row>
    <row r="9" spans="1:12" ht="12.75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ht="12.75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ht="12.75">
      <c r="A11" s="75">
        <f aca="true" t="shared" si="0" ref="A11:A18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ht="12.75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ht="12.75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ht="12.75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ht="12.75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ht="12.75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ht="12.75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ht="12.75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ht="12.75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ht="12.75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ht="12.75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ht="12.75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ht="12.75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ht="12.75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ht="12.75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ht="12.75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ht="12.75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ht="12.75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ht="12.75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ht="12.75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2:12" ht="12.75">
      <c r="B32" s="51" t="s">
        <v>698</v>
      </c>
      <c r="L32" s="115"/>
    </row>
    <row r="33" ht="12.75">
      <c r="L33" s="115"/>
    </row>
    <row r="34" spans="2:12" ht="12.75">
      <c r="B34" s="210" t="s">
        <v>601</v>
      </c>
      <c r="C34" s="111" t="s">
        <v>700</v>
      </c>
      <c r="L34" s="115"/>
    </row>
    <row r="35" ht="12.75">
      <c r="L35" s="115"/>
    </row>
  </sheetData>
  <sheetProtection/>
  <mergeCells count="1">
    <mergeCell ref="C8:I8"/>
  </mergeCells>
  <printOptions horizontalCentered="1"/>
  <pageMargins left="0.75" right="0.32" top="0.99" bottom="1" header="0.511811024" footer="0.511811024"/>
  <pageSetup horizontalDpi="600" verticalDpi="600" orientation="portrait" paperSize="9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.7109375" style="0" customWidth="1"/>
    <col min="2" max="2" width="5.00390625" style="0" customWidth="1"/>
    <col min="3" max="3" width="20.28125" style="0" customWidth="1"/>
    <col min="4" max="4" width="6.7109375" style="0" customWidth="1"/>
    <col min="5" max="5" width="8.00390625" style="0" customWidth="1"/>
    <col min="6" max="6" width="8.421875" style="0" customWidth="1"/>
    <col min="7" max="7" width="10.57421875" style="0" customWidth="1"/>
    <col min="8" max="8" width="7.421875" style="0" customWidth="1"/>
    <col min="9" max="9" width="8.57421875" style="0" bestFit="1" customWidth="1"/>
    <col min="10" max="10" width="4.7109375" style="0" customWidth="1"/>
    <col min="11" max="11" width="2.57421875" style="0" bestFit="1" customWidth="1"/>
    <col min="12" max="12" width="6.7109375" style="0" bestFit="1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2.75">
      <c r="A8" s="79"/>
      <c r="C8" s="115"/>
      <c r="F8" s="115"/>
      <c r="I8" s="115"/>
      <c r="L8" s="115"/>
    </row>
    <row r="9" spans="1:12" ht="13.5" thickBot="1">
      <c r="A9" s="79"/>
      <c r="C9" s="677" t="s">
        <v>200</v>
      </c>
      <c r="D9" s="677"/>
      <c r="E9" s="677"/>
      <c r="F9" s="677"/>
      <c r="G9" s="677"/>
      <c r="H9" s="677"/>
      <c r="I9" s="677"/>
      <c r="J9" s="677"/>
      <c r="L9" s="115"/>
    </row>
    <row r="10" spans="1:12" ht="12.75">
      <c r="A10" s="74">
        <f aca="true" t="shared" si="0" ref="A10:A18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ht="12.75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ht="12.75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ht="12.75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ht="12.75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ht="12.75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ht="12.75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ht="12.75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ht="12.75">
      <c r="A20" s="79"/>
      <c r="C20" s="115"/>
      <c r="F20" s="115"/>
      <c r="I20" s="115"/>
      <c r="L20" s="115"/>
    </row>
    <row r="21" spans="1:12" ht="12.75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ht="12.75">
      <c r="A22" s="79"/>
      <c r="C22" s="115"/>
      <c r="F22" s="115"/>
      <c r="I22" s="115"/>
      <c r="L22" s="115"/>
    </row>
    <row r="23" spans="2:6" ht="12.75">
      <c r="B23" s="55" t="s">
        <v>698</v>
      </c>
      <c r="F23" s="115"/>
    </row>
    <row r="25" spans="2:3" ht="12.75">
      <c r="B25" s="211" t="s">
        <v>699</v>
      </c>
      <c r="C25" s="111" t="s">
        <v>708</v>
      </c>
    </row>
    <row r="26" spans="3:5" ht="12.75">
      <c r="C26" s="111" t="s">
        <v>709</v>
      </c>
      <c r="D26" s="15">
        <v>280000</v>
      </c>
      <c r="E26" s="15">
        <v>289999</v>
      </c>
    </row>
    <row r="27" spans="3:5" ht="12.75">
      <c r="C27" s="111" t="s">
        <v>710</v>
      </c>
      <c r="D27" s="15">
        <v>950000</v>
      </c>
      <c r="E27" s="15">
        <v>959999</v>
      </c>
    </row>
  </sheetData>
  <sheetProtection/>
  <mergeCells count="1">
    <mergeCell ref="C9:J9"/>
  </mergeCells>
  <printOptions horizontalCentered="1"/>
  <pageMargins left="0.75" right="0.44" top="1.25" bottom="1" header="0.511811024" footer="0.511811024"/>
  <pageSetup horizontalDpi="600" verticalDpi="600" orientation="portrait" paperSize="9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9">
      <selection activeCell="A9" sqref="A9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" width="22.140625" style="0" customWidth="1"/>
    <col min="4" max="5" width="6.7109375" style="0" customWidth="1"/>
    <col min="6" max="6" width="12.7109375" style="0" customWidth="1"/>
    <col min="7" max="7" width="8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2.7109375" style="0" customWidth="1"/>
    <col min="12" max="12" width="5.7109375" style="0" customWidth="1"/>
  </cols>
  <sheetData>
    <row r="1" spans="1:12" ht="12.7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ht="12.7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ht="12.7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ht="12.7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ht="12.75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ht="12.75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ht="12.75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ht="12.75">
      <c r="A12" s="75">
        <f aca="true" t="shared" si="0" ref="A12:A27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ht="12.75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ht="12.75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ht="12.75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ht="12.75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ht="12.75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ht="12.75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ht="12.75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ht="12.75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ht="12.75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ht="12.75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ht="12.75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ht="12.75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ht="12.75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ht="12.75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ht="12.75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ht="12.75">
      <c r="A28" s="75">
        <f aca="true" t="shared" si="1" ref="A28:A33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ht="12.75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ht="12.75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ht="12.75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ht="12.75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ht="12.75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ht="12.75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ht="12.75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ht="12.75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sheetProtection/>
  <printOptions horizontalCentered="1"/>
  <pageMargins left="0.75" right="0.41" top="1.28" bottom="1" header="0.67" footer="0.511811024"/>
  <pageSetup horizontalDpi="600" verticalDpi="600" orientation="portrait" paperSize="9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NACIONAL DE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subject/>
  <dc:creator>PATRICIA TRUJILLO</dc:creator>
  <cp:keywords/>
  <dc:description>Trámtes DGP-2010</dc:description>
  <cp:lastModifiedBy>Lourdes Ruiz</cp:lastModifiedBy>
  <cp:lastPrinted>2013-07-08T20:03:21Z</cp:lastPrinted>
  <dcterms:created xsi:type="dcterms:W3CDTF">1997-10-10T18:06:27Z</dcterms:created>
  <dcterms:modified xsi:type="dcterms:W3CDTF">2016-08-03T14:31:49Z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