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drawings/drawing6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7.xml" ContentType="application/vnd.openxmlformats-officedocument.drawing+xml"/>
  <Override PartName="/xl/charts/chart15.xml" ContentType="application/vnd.openxmlformats-officedocument.drawingml.chart+xml"/>
  <Override PartName="/xl/drawings/drawing8.xml" ContentType="application/vnd.openxmlformats-officedocument.drawing+xml"/>
  <Override PartName="/xl/charts/chart16.xml" ContentType="application/vnd.openxmlformats-officedocument.drawingml.chart+xml"/>
  <Override PartName="/xl/drawings/drawing9.xml" ContentType="application/vnd.openxmlformats-officedocument.drawing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dolfo.asqui\Documents\1.-DEAC\Informes Estadisticas Mensuales\10_2017_Informe Octubre\"/>
    </mc:Choice>
  </mc:AlternateContent>
  <bookViews>
    <workbookView xWindow="0" yWindow="0" windowWidth="15090" windowHeight="7485" tabRatio="891" activeTab="8"/>
  </bookViews>
  <sheets>
    <sheet name="Indice" sheetId="11" r:id="rId1"/>
    <sheet name="Tipo - Historico" sheetId="12" r:id="rId2"/>
    <sheet name="Provincia - Operadora" sheetId="14" r:id="rId3"/>
    <sheet name="Tipos Requerimientos" sheetId="15" r:id="rId4"/>
    <sheet name="Servicios" sheetId="16" r:id="rId5"/>
    <sheet name="SMA" sheetId="18" r:id="rId6"/>
    <sheet name="Telefonia Fija" sheetId="17" r:id="rId7"/>
    <sheet name="Internet" sheetId="19" r:id="rId8"/>
    <sheet name="Television Pagada" sheetId="21" r:id="rId9"/>
  </sheets>
  <calcPr calcId="162913"/>
</workbook>
</file>

<file path=xl/calcChain.xml><?xml version="1.0" encoding="utf-8"?>
<calcChain xmlns="http://schemas.openxmlformats.org/spreadsheetml/2006/main">
  <c r="O17" i="16" l="1"/>
  <c r="O10" i="16"/>
  <c r="O11" i="16"/>
  <c r="O12" i="16"/>
  <c r="O13" i="16"/>
  <c r="O14" i="16"/>
  <c r="O15" i="16"/>
  <c r="O16" i="16"/>
  <c r="O9" i="16"/>
  <c r="K17" i="16"/>
  <c r="L17" i="16"/>
  <c r="M17" i="16"/>
  <c r="N17" i="16"/>
  <c r="J17" i="16"/>
  <c r="H58" i="14"/>
  <c r="D58" i="14"/>
  <c r="E58" i="14"/>
  <c r="F58" i="14"/>
  <c r="G58" i="14"/>
  <c r="C58" i="14"/>
  <c r="G34" i="14"/>
  <c r="D34" i="14"/>
  <c r="E34" i="14"/>
  <c r="F34" i="14"/>
  <c r="C34" i="14"/>
  <c r="L103" i="12"/>
  <c r="J79" i="12"/>
  <c r="J80" i="12"/>
  <c r="J81" i="12"/>
  <c r="J78" i="12"/>
  <c r="J82" i="12" s="1"/>
  <c r="D82" i="12"/>
  <c r="E82" i="12"/>
  <c r="F82" i="12"/>
  <c r="G82" i="12"/>
  <c r="H82" i="12"/>
  <c r="I82" i="12"/>
  <c r="C82" i="12"/>
  <c r="B79" i="12"/>
  <c r="B80" i="12"/>
  <c r="B81" i="12"/>
  <c r="B78" i="12"/>
  <c r="L42" i="12"/>
  <c r="L43" i="12"/>
  <c r="L44" i="12"/>
  <c r="L41" i="12"/>
  <c r="F17" i="12"/>
  <c r="K103" i="12" l="1"/>
  <c r="K42" i="12"/>
  <c r="K43" i="12"/>
  <c r="K44" i="12"/>
  <c r="K41" i="12"/>
  <c r="H52" i="14" l="1"/>
  <c r="J103" i="12"/>
  <c r="I103" i="12"/>
  <c r="H103" i="12"/>
  <c r="H47" i="14" l="1"/>
  <c r="H45" i="14"/>
  <c r="H53" i="14"/>
  <c r="H55" i="14"/>
  <c r="H48" i="14"/>
  <c r="H51" i="14"/>
  <c r="H56" i="14"/>
  <c r="H44" i="14"/>
  <c r="H49" i="14"/>
  <c r="H57" i="14"/>
  <c r="H46" i="14"/>
  <c r="H50" i="14"/>
  <c r="H54" i="14"/>
  <c r="G103" i="12"/>
  <c r="I15" i="12"/>
  <c r="J15" i="12"/>
  <c r="K15" i="12"/>
  <c r="L15" i="12"/>
  <c r="H32" i="14" l="1"/>
  <c r="H33" i="14"/>
  <c r="D103" i="12"/>
  <c r="E103" i="12"/>
  <c r="F103" i="12"/>
  <c r="D45" i="12"/>
  <c r="E45" i="12" l="1"/>
  <c r="N103" i="12" l="1"/>
  <c r="M103" i="12"/>
  <c r="C103" i="12"/>
  <c r="J85" i="12"/>
  <c r="I85" i="12"/>
  <c r="H85" i="12"/>
  <c r="G85" i="12"/>
  <c r="F85" i="12"/>
  <c r="E85" i="12"/>
  <c r="D85" i="12"/>
  <c r="C85" i="12"/>
  <c r="N45" i="12"/>
  <c r="M45" i="12"/>
  <c r="L45" i="12"/>
  <c r="K45" i="12"/>
  <c r="J45" i="12"/>
  <c r="I45" i="12"/>
  <c r="H45" i="12"/>
  <c r="G45" i="12"/>
  <c r="F45" i="12"/>
  <c r="C45" i="12"/>
  <c r="M15" i="12"/>
  <c r="C15" i="12"/>
  <c r="K20" i="21" l="1"/>
  <c r="M20" i="19"/>
  <c r="E32" i="17"/>
  <c r="F32" i="17"/>
  <c r="G32" i="17"/>
  <c r="H32" i="17"/>
  <c r="D32" i="17"/>
  <c r="I22" i="17"/>
  <c r="I23" i="17"/>
  <c r="I24" i="17"/>
  <c r="I25" i="17"/>
  <c r="I26" i="17"/>
  <c r="I27" i="17"/>
  <c r="I28" i="17"/>
  <c r="I29" i="17"/>
  <c r="I30" i="17"/>
  <c r="I31" i="17"/>
  <c r="I21" i="17"/>
  <c r="K13" i="21" l="1"/>
  <c r="M13" i="19"/>
  <c r="I20" i="17"/>
  <c r="I32" i="17" s="1"/>
  <c r="J14" i="17"/>
  <c r="F77" i="18"/>
  <c r="E77" i="18"/>
  <c r="D77" i="18"/>
  <c r="G76" i="18"/>
  <c r="G75" i="18"/>
  <c r="G74" i="18"/>
  <c r="G73" i="18"/>
  <c r="G72" i="18"/>
  <c r="G71" i="18"/>
  <c r="G70" i="18"/>
  <c r="G69" i="18"/>
  <c r="G68" i="18"/>
  <c r="G67" i="18"/>
  <c r="G66" i="18"/>
  <c r="G65" i="18"/>
  <c r="G77" i="18" l="1"/>
  <c r="E31" i="21"/>
  <c r="F31" i="21"/>
  <c r="G31" i="21"/>
  <c r="H31" i="21"/>
  <c r="I31" i="21"/>
  <c r="J31" i="21"/>
  <c r="D31" i="21"/>
  <c r="K30" i="21"/>
  <c r="E31" i="19"/>
  <c r="F31" i="19"/>
  <c r="G31" i="19"/>
  <c r="H31" i="19"/>
  <c r="I31" i="19"/>
  <c r="J31" i="19"/>
  <c r="K31" i="19"/>
  <c r="L31" i="19"/>
  <c r="M30" i="19"/>
  <c r="D31" i="19"/>
  <c r="E63" i="18"/>
  <c r="F63" i="18"/>
  <c r="D63" i="18"/>
  <c r="G62" i="18"/>
  <c r="H43" i="14" l="1"/>
  <c r="H41" i="14"/>
  <c r="H42" i="14"/>
  <c r="K29" i="21"/>
  <c r="K28" i="21"/>
  <c r="K27" i="21"/>
  <c r="K26" i="21"/>
  <c r="K25" i="21"/>
  <c r="K24" i="21"/>
  <c r="K23" i="21"/>
  <c r="K22" i="21"/>
  <c r="K21" i="21"/>
  <c r="K19" i="21"/>
  <c r="K12" i="21"/>
  <c r="K11" i="21"/>
  <c r="K10" i="21"/>
  <c r="M29" i="19"/>
  <c r="M28" i="19"/>
  <c r="M27" i="19"/>
  <c r="M26" i="19"/>
  <c r="M25" i="19"/>
  <c r="M24" i="19"/>
  <c r="M23" i="19"/>
  <c r="M22" i="19"/>
  <c r="M21" i="19"/>
  <c r="M19" i="19"/>
  <c r="M12" i="19"/>
  <c r="M11" i="19"/>
  <c r="M10" i="19"/>
  <c r="J13" i="17"/>
  <c r="J12" i="17"/>
  <c r="J11" i="17"/>
  <c r="G61" i="18"/>
  <c r="G60" i="18"/>
  <c r="G59" i="18"/>
  <c r="G58" i="18"/>
  <c r="G57" i="18"/>
  <c r="G56" i="18"/>
  <c r="G55" i="18"/>
  <c r="G54" i="18"/>
  <c r="G53" i="18"/>
  <c r="G52" i="18"/>
  <c r="G51" i="18"/>
  <c r="F49" i="18"/>
  <c r="E49" i="18"/>
  <c r="D49" i="18"/>
  <c r="G48" i="18"/>
  <c r="G47" i="18"/>
  <c r="G46" i="18"/>
  <c r="G45" i="18"/>
  <c r="G44" i="18"/>
  <c r="G43" i="18"/>
  <c r="G42" i="18"/>
  <c r="G41" i="18"/>
  <c r="G40" i="18"/>
  <c r="G39" i="18"/>
  <c r="G38" i="18"/>
  <c r="G37" i="18"/>
  <c r="G49" i="18" s="1"/>
  <c r="F35" i="18"/>
  <c r="E35" i="18"/>
  <c r="D35" i="18"/>
  <c r="G34" i="18"/>
  <c r="G33" i="18"/>
  <c r="G32" i="18"/>
  <c r="G31" i="18"/>
  <c r="G30" i="18"/>
  <c r="G29" i="18"/>
  <c r="G28" i="18"/>
  <c r="G27" i="18"/>
  <c r="G26" i="18"/>
  <c r="G25" i="18"/>
  <c r="G24" i="18"/>
  <c r="G23" i="18"/>
  <c r="F21" i="18"/>
  <c r="E21" i="18"/>
  <c r="D21" i="18"/>
  <c r="G20" i="18"/>
  <c r="G19" i="18"/>
  <c r="G18" i="18"/>
  <c r="G17" i="18"/>
  <c r="G16" i="18"/>
  <c r="G15" i="18"/>
  <c r="G14" i="18"/>
  <c r="G13" i="18"/>
  <c r="G12" i="18"/>
  <c r="G11" i="18"/>
  <c r="G10" i="18"/>
  <c r="G9" i="18"/>
  <c r="G35" i="18" l="1"/>
  <c r="G21" i="18"/>
  <c r="G63" i="18"/>
  <c r="H15" i="14"/>
  <c r="H11" i="14"/>
  <c r="H21" i="14"/>
  <c r="H22" i="14"/>
  <c r="H31" i="14"/>
  <c r="H24" i="14"/>
  <c r="H13" i="14"/>
  <c r="H29" i="14"/>
  <c r="H14" i="14"/>
  <c r="H30" i="14"/>
  <c r="H16" i="14"/>
  <c r="H26" i="14"/>
  <c r="H25" i="14"/>
  <c r="H28" i="14"/>
  <c r="H20" i="14"/>
  <c r="H27" i="14"/>
  <c r="H18" i="14"/>
  <c r="H23" i="14"/>
  <c r="H17" i="14"/>
  <c r="H12" i="14"/>
  <c r="H19" i="14"/>
  <c r="K31" i="21"/>
  <c r="M31" i="19"/>
  <c r="H34" i="14" l="1"/>
</calcChain>
</file>

<file path=xl/sharedStrings.xml><?xml version="1.0" encoding="utf-8"?>
<sst xmlns="http://schemas.openxmlformats.org/spreadsheetml/2006/main" count="675" uniqueCount="258">
  <si>
    <t>Operadora</t>
  </si>
  <si>
    <t>Reclamo</t>
  </si>
  <si>
    <t>Información</t>
  </si>
  <si>
    <t>Cobertura</t>
  </si>
  <si>
    <t>Julio</t>
  </si>
  <si>
    <t>Denuncia</t>
  </si>
  <si>
    <t>Sugerencia</t>
  </si>
  <si>
    <t>Esmeraldas</t>
  </si>
  <si>
    <t>Equipos</t>
  </si>
  <si>
    <t>Orellana</t>
  </si>
  <si>
    <t>Santa Elena</t>
  </si>
  <si>
    <t>Pichincha</t>
  </si>
  <si>
    <t>JULIO</t>
  </si>
  <si>
    <t>Abril</t>
  </si>
  <si>
    <t>Total general</t>
  </si>
  <si>
    <t xml:space="preserve">TOTAL GENERAL </t>
  </si>
  <si>
    <t>%</t>
  </si>
  <si>
    <t>Provincias</t>
  </si>
  <si>
    <t>REQUERIMIENTOS POR PROVINCIA</t>
  </si>
  <si>
    <t>CNT</t>
  </si>
  <si>
    <t>REQUERIMIENTOS POR OPERADORA</t>
  </si>
  <si>
    <t>CLARO - CONECEL</t>
  </si>
  <si>
    <t>CABLE UNION</t>
  </si>
  <si>
    <t>PUNTONET</t>
  </si>
  <si>
    <t>IPLANET</t>
  </si>
  <si>
    <t>ETAPA</t>
  </si>
  <si>
    <t>Descripción de Tramite</t>
  </si>
  <si>
    <t>MEDIO DE INGRESO</t>
  </si>
  <si>
    <t>TIPO DE REQUERIMIENTO</t>
  </si>
  <si>
    <t>Cantidad</t>
  </si>
  <si>
    <t>Venta atada o servicio atado</t>
  </si>
  <si>
    <t>CNT EP</t>
  </si>
  <si>
    <t>MEGADATOS - TELCONET</t>
  </si>
  <si>
    <t>ECUADOR TELECOM</t>
  </si>
  <si>
    <t>GRUPO TV CABLE</t>
  </si>
  <si>
    <t>ECU 911</t>
  </si>
  <si>
    <t>Homologación</t>
  </si>
  <si>
    <t>OPERADOR - REQUERIMIENTOS</t>
  </si>
  <si>
    <t>REQUERIMIENTOS POR SERVICIO</t>
  </si>
  <si>
    <t>Servicio de Telecomunicaciones</t>
  </si>
  <si>
    <t>TIPOS DE RECLAMOS POR OPERADORES</t>
  </si>
  <si>
    <t>Servicio por Operador</t>
  </si>
  <si>
    <t>REQUERIMIENTOS POR SERVICIO Y OPERADOR</t>
  </si>
  <si>
    <t>Loja</t>
  </si>
  <si>
    <t>Chimborazo</t>
  </si>
  <si>
    <t>Guayas</t>
  </si>
  <si>
    <t>May</t>
  </si>
  <si>
    <t>Cañar</t>
  </si>
  <si>
    <t>Santo Domingo</t>
  </si>
  <si>
    <t>Azuay</t>
  </si>
  <si>
    <t>Imbabura</t>
  </si>
  <si>
    <t>Pastaza</t>
  </si>
  <si>
    <t>Tungurahua</t>
  </si>
  <si>
    <t>Cotopaxi</t>
  </si>
  <si>
    <t>El Oro</t>
  </si>
  <si>
    <t>Sistema Documental Quipux</t>
  </si>
  <si>
    <t>Correo Electrónico</t>
  </si>
  <si>
    <t>DIRECT TV</t>
  </si>
  <si>
    <t>SOLINTENSA</t>
  </si>
  <si>
    <t>OTROS OPERADORES</t>
  </si>
  <si>
    <t>ATENCIÓN AL USUARIO</t>
  </si>
  <si>
    <t>Categoria: Atención de requerimientos</t>
  </si>
  <si>
    <t>Indicador: Requerimientos atendidos</t>
  </si>
  <si>
    <t>Archivo</t>
  </si>
  <si>
    <t>Descripción</t>
  </si>
  <si>
    <r>
      <rPr>
        <b/>
        <sz val="11"/>
        <color indexed="56"/>
        <rFont val="Arial"/>
        <family val="2"/>
      </rPr>
      <t>Fuente:</t>
    </r>
    <r>
      <rPr>
        <sz val="11"/>
        <color indexed="56"/>
        <rFont val="Arial"/>
        <family val="2"/>
      </rPr>
      <t xml:space="preserve"> Reportes Sistema ARCOTEL</t>
    </r>
  </si>
  <si>
    <t>TIPOS DE REQUERIMIENTOS Y MEDIO DE INGRESO DE REQUERIMIENTOS</t>
  </si>
  <si>
    <t>REQUERIMIENTOS</t>
  </si>
  <si>
    <t>Enero</t>
  </si>
  <si>
    <t>Febrero</t>
  </si>
  <si>
    <t>Marzo</t>
  </si>
  <si>
    <t>Mayo</t>
  </si>
  <si>
    <t>Junio</t>
  </si>
  <si>
    <t>TOTAL</t>
  </si>
  <si>
    <t>Agosto</t>
  </si>
  <si>
    <t>Septiembre</t>
  </si>
  <si>
    <t>Octubre</t>
  </si>
  <si>
    <t>Noviembre</t>
  </si>
  <si>
    <t>Diciembre</t>
  </si>
  <si>
    <t>Año 2010</t>
  </si>
  <si>
    <t>Año 2011</t>
  </si>
  <si>
    <t>Año 2012</t>
  </si>
  <si>
    <t>Año 2013</t>
  </si>
  <si>
    <t>Año 2014</t>
  </si>
  <si>
    <t>Año 2015</t>
  </si>
  <si>
    <t>HISTÓRICO DE REQUERIMIENTOS</t>
  </si>
  <si>
    <t>AÑOS</t>
  </si>
  <si>
    <t>REQUERIMIENTOS HISTÓRICOS</t>
  </si>
  <si>
    <t>REQUERIMIENTOS TOTALES</t>
  </si>
  <si>
    <t>Requerimientos por Tipo e Histórico de Requerimientos</t>
  </si>
  <si>
    <t xml:space="preserve"> REQUERIMIENTOS CIUDADANOS POR PROVINCIA</t>
  </si>
  <si>
    <t>REQUERIMIENTOS CIUDADANOS REALIZADOS A LAS OPERADORAS</t>
  </si>
  <si>
    <t>Tipos de Requerimientos por Operadora</t>
  </si>
  <si>
    <t>SERVICIO</t>
  </si>
  <si>
    <t>OTECEL S.A. (MOVISTAR)</t>
  </si>
  <si>
    <t>CONECEL SA (CLARO)</t>
  </si>
  <si>
    <t>Ene</t>
  </si>
  <si>
    <t>Feb</t>
  </si>
  <si>
    <t>Mar</t>
  </si>
  <si>
    <t>Abr</t>
  </si>
  <si>
    <t>Jun</t>
  </si>
  <si>
    <t>Jul</t>
  </si>
  <si>
    <t>Ago</t>
  </si>
  <si>
    <t>Sep</t>
  </si>
  <si>
    <t>Oct</t>
  </si>
  <si>
    <t>Nov</t>
  </si>
  <si>
    <t>Dic</t>
  </si>
  <si>
    <t>RECLAMOS TELEFONÍA FIJA</t>
  </si>
  <si>
    <t>CNT TF</t>
  </si>
  <si>
    <t>SETEL S.A.</t>
  </si>
  <si>
    <t>ECUTEL</t>
  </si>
  <si>
    <t>ETAPA E.P.</t>
  </si>
  <si>
    <t>LINKOTEL</t>
  </si>
  <si>
    <t>AÑO</t>
  </si>
  <si>
    <t>OPERADORA</t>
  </si>
  <si>
    <t>RECLAMOS SERVICIO DE INTERNET</t>
  </si>
  <si>
    <t>ENERO</t>
  </si>
  <si>
    <t>FEBRERO</t>
  </si>
  <si>
    <t>MARZO</t>
  </si>
  <si>
    <t>ABRIL</t>
  </si>
  <si>
    <t>MAYO</t>
  </si>
  <si>
    <t>JUNIO</t>
  </si>
  <si>
    <t>AGOSTO</t>
  </si>
  <si>
    <t>SEPTIEMBRE</t>
  </si>
  <si>
    <t>OCTUBRE</t>
  </si>
  <si>
    <t>NOVIEMBRE</t>
  </si>
  <si>
    <t>DICIEMBRE</t>
  </si>
  <si>
    <t xml:space="preserve">AÑO - MES </t>
  </si>
  <si>
    <t>RECLAMOS SERVICIO DE TV PAGADA</t>
  </si>
  <si>
    <t xml:space="preserve">UNIVISA </t>
  </si>
  <si>
    <t>1 Atención de requerimientos clasificados por tipo e histórico</t>
  </si>
  <si>
    <t>Detalle de la cantidad de requerimientos atendidos desagregados por tipo, medio de ingreso del requirimiento y evolución histórica</t>
  </si>
  <si>
    <t>Detalle de atención de requerimientos ingresados por Provincias y Operadoras</t>
  </si>
  <si>
    <t>Detalle de atención de requerimientos clasificados por servicio y operadora</t>
  </si>
  <si>
    <t>REQUERIMIENTOS DEL SERVICIO MOVIL AVANZADO</t>
  </si>
  <si>
    <t>Detalle de atención de requerimientos del Servicio Móvil Avanzado</t>
  </si>
  <si>
    <t>Detalle de atención de requerimientos del Servicio de Telefonía Fija</t>
  </si>
  <si>
    <t>Detalle de atención de reclamos del Servicio de Internet</t>
  </si>
  <si>
    <t>Detalle de atención de los tipos de requerimientos realizados por los ciudadanos</t>
  </si>
  <si>
    <t>Detalle de atención de reclamos del Servicio de TV Pagada</t>
  </si>
  <si>
    <t>2. Atención de requerimientos por Provincias y Operadoras</t>
  </si>
  <si>
    <t>3. Atención de requerimientos clasificados por tipo</t>
  </si>
  <si>
    <t>4. Atención de requerimientos por servicio y operadora</t>
  </si>
  <si>
    <t>5. Atención de requerimientos del Servicio Móvil Avanzado</t>
  </si>
  <si>
    <t>6. Atención de requerimientos del Servicio de Telefonía Fija</t>
  </si>
  <si>
    <t>7. Atención de requerimientos del Servicio de Internet</t>
  </si>
  <si>
    <t>7. Atención de requerimientos del Servicio de TV Pagada</t>
  </si>
  <si>
    <t>Requerimientos por Provincias y Empresas Operadoras</t>
  </si>
  <si>
    <t>Requerimientos por Servicio de Telecomunicaciones</t>
  </si>
  <si>
    <t>Requerimientos del Servicio Móvil Avanzado</t>
  </si>
  <si>
    <t xml:space="preserve"> Requerimientos del Servicio de Telefonía Fija</t>
  </si>
  <si>
    <t>Requerimientos de Servicio de Internet</t>
  </si>
  <si>
    <t>Requerimientos de Servicio de TV Pagada</t>
  </si>
  <si>
    <t>Requisitos para el servicio</t>
  </si>
  <si>
    <t>Roaming</t>
  </si>
  <si>
    <t>Sucumbíos</t>
  </si>
  <si>
    <t>Movistar - Otecel</t>
  </si>
  <si>
    <t>Univisa</t>
  </si>
  <si>
    <t>TOTAL TELEFONIA FIJA</t>
  </si>
  <si>
    <t>TOTAL INTERNET</t>
  </si>
  <si>
    <t>TOTAL SERVICIO TELEVISIÓN PAGADA</t>
  </si>
  <si>
    <t>Cerrado</t>
  </si>
  <si>
    <t>Escalado</t>
  </si>
  <si>
    <t>En trámite</t>
  </si>
  <si>
    <t>Abierto</t>
  </si>
  <si>
    <t>Cortes del Servicio</t>
  </si>
  <si>
    <t>EVOLUCION MENSUAL DE REQUERIMIENTOS AÑO 2017</t>
  </si>
  <si>
    <t>MESES AÑO 2017</t>
  </si>
  <si>
    <t>Año 2016</t>
  </si>
  <si>
    <t>Bolívar</t>
  </si>
  <si>
    <t>Internet Móvil</t>
  </si>
  <si>
    <t>-</t>
  </si>
  <si>
    <t>RECLAMOS AÑO 2017 - SERVICIO DE TELEFONÍA FIJA</t>
  </si>
  <si>
    <t>RECLAMOS AÑO 2017 - RECLAMOS SERVICIO DE INTERNET</t>
  </si>
  <si>
    <t>RECLAMOS AÑO 2017  -  SERVICIO DE TV PAGADA</t>
  </si>
  <si>
    <t>Servicio Móvil Avanzado</t>
  </si>
  <si>
    <t>Claro - Conecel</t>
  </si>
  <si>
    <t>Napo</t>
  </si>
  <si>
    <t>Interferencias</t>
  </si>
  <si>
    <t>Otros Reclamos</t>
  </si>
  <si>
    <t>ESTADO DEL REQUERIMIENTO</t>
  </si>
  <si>
    <t>Requerimiento</t>
  </si>
  <si>
    <t>ATENCIÓN DE REQUERIMIENTOS EN LA MATRIZ - COORDINACIONES ZONALES Y OFICINAS TÉCNICAS</t>
  </si>
  <si>
    <t>AÑO 2017</t>
  </si>
  <si>
    <t xml:space="preserve">ABRIL </t>
  </si>
  <si>
    <t xml:space="preserve">MAYO </t>
  </si>
  <si>
    <t xml:space="preserve">OCTUBRE </t>
  </si>
  <si>
    <t>Unidad de Atención al Consumidor, DEAC</t>
  </si>
  <si>
    <t>Coordinación Zonal 2</t>
  </si>
  <si>
    <t>Coordinación Zonal 3</t>
  </si>
  <si>
    <t>Coordinación Zonal 4</t>
  </si>
  <si>
    <t>Coordinación Zonal 5</t>
  </si>
  <si>
    <t>Coordinación Zonal 6</t>
  </si>
  <si>
    <t>Oficina Técnica de Sucumbíos</t>
  </si>
  <si>
    <t>Oficina Técnica de Loja</t>
  </si>
  <si>
    <t>Oficina Técnica de Galápagos</t>
  </si>
  <si>
    <t>Cnt Ep</t>
  </si>
  <si>
    <t>NOTA: En la Estadística del mes de marzo se realiza la corrección del número total de requerimientos ingresados que corresponde a 1094.</t>
  </si>
  <si>
    <r>
      <t>NOTA:</t>
    </r>
    <r>
      <rPr>
        <sz val="11"/>
        <color theme="1"/>
        <rFont val="Calibri"/>
        <family val="2"/>
        <scheme val="minor"/>
      </rPr>
      <t xml:space="preserve"> Esta información corresponde a la gestión realizada por las Coordinaciones Zonales y Oficinas Técnicas en lo referentes a la atención de requerimientos a través de la página web, Sistema SUARV2. </t>
    </r>
  </si>
  <si>
    <t>Servicios Empaquetados</t>
  </si>
  <si>
    <t>Otros</t>
  </si>
  <si>
    <t>Facturación. Cobro por servicios no solicitados</t>
  </si>
  <si>
    <t>Facturación. Cobro por servicios oportunamente terminados</t>
  </si>
  <si>
    <t>Facturación. Recargas no acreditadas</t>
  </si>
  <si>
    <t>Obligación a permanecer</t>
  </si>
  <si>
    <t>Otros Operadores</t>
  </si>
  <si>
    <t>Cable Unión</t>
  </si>
  <si>
    <t>Iplanet</t>
  </si>
  <si>
    <t>Saitel</t>
  </si>
  <si>
    <t>Los Ríos</t>
  </si>
  <si>
    <t>Manabí</t>
  </si>
  <si>
    <t>Morona Santiago</t>
  </si>
  <si>
    <t>Zamora Chinchipe</t>
  </si>
  <si>
    <t xml:space="preserve">  </t>
  </si>
  <si>
    <t>MEGADATOS - NETLIFE</t>
  </si>
  <si>
    <t>Formulario Web</t>
  </si>
  <si>
    <t>Telefonía Fija</t>
  </si>
  <si>
    <t>Televisión por suscripción</t>
  </si>
  <si>
    <t>Servicio Portador</t>
  </si>
  <si>
    <t>Carchi</t>
  </si>
  <si>
    <t>Proveedor no habilitado</t>
  </si>
  <si>
    <t>Facturación. Cobro por servicios no proporcionados</t>
  </si>
  <si>
    <t>Portabilidad Numérica</t>
  </si>
  <si>
    <t>Puntonet</t>
  </si>
  <si>
    <t xml:space="preserve"> </t>
  </si>
  <si>
    <t>Llamadas 1800 567 567</t>
  </si>
  <si>
    <t>Atención Presencial</t>
  </si>
  <si>
    <t>PBX Directo</t>
  </si>
  <si>
    <t>Acceso a Internet Fijo</t>
  </si>
  <si>
    <t>Llamadas y mensajes no deseados</t>
  </si>
  <si>
    <t>Privacidad</t>
  </si>
  <si>
    <t>Calidad de Comunicación e Intermitencias</t>
  </si>
  <si>
    <t>Telefonos Robados</t>
  </si>
  <si>
    <t>Neutralidad de Red</t>
  </si>
  <si>
    <t>Atención de Solicitudes. Reclamos fuera de plazo</t>
  </si>
  <si>
    <t>Facturación. No entrega de la factura</t>
  </si>
  <si>
    <t>Facturación. Cobro de valroes diferentes a los pactados</t>
  </si>
  <si>
    <t>Facturación. Acumulación de saldos</t>
  </si>
  <si>
    <t>Estado del Reclamo</t>
  </si>
  <si>
    <t>Otros pedidos de información</t>
  </si>
  <si>
    <t>Facturación. Prelación de saldos</t>
  </si>
  <si>
    <t>Varios tipos de reclamos</t>
  </si>
  <si>
    <t>Telconet</t>
  </si>
  <si>
    <t>Grupo TVCable</t>
  </si>
  <si>
    <t>Netlife - Megadatos</t>
  </si>
  <si>
    <t>Ecuador Telecom</t>
  </si>
  <si>
    <t>DirecTV</t>
  </si>
  <si>
    <t>SpeedyCom</t>
  </si>
  <si>
    <t>Etapa EP</t>
  </si>
  <si>
    <t>Otras</t>
  </si>
  <si>
    <r>
      <t>Fecha de publicación</t>
    </r>
    <r>
      <rPr>
        <sz val="11"/>
        <color theme="3" tint="-0.499984740745262"/>
        <rFont val="Arial"/>
        <family val="2"/>
      </rPr>
      <t>: Octubre 2017</t>
    </r>
  </si>
  <si>
    <t>Mes:  Octubre 2017</t>
  </si>
  <si>
    <t>2017 (Hasta Octubre 2017)</t>
  </si>
  <si>
    <t>2017 (Hasta Octubre  2017)</t>
  </si>
  <si>
    <t>Mes: Octubre  2017</t>
  </si>
  <si>
    <t>Mes:  Octubre  2017</t>
  </si>
  <si>
    <t>Servicios de Información</t>
  </si>
  <si>
    <t>Mes: Octubre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</si>
</sst>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-* #,##0.00\ _€_-;\-* #,##0.00\ _€_-;_-* &quot;-&quot;??\ _€_-;_-@_-"/>
    <numFmt numFmtId="165" formatCode="0.0%"/>
    <numFmt numFmtId="166" formatCode="_-* #,##0\ _€_-;\-* #,##0\ _€_-;_-* &quot;-&quot;??\ _€_-;_-@_-"/>
  </numFmts>
  <fonts count="4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9.35"/>
      <color theme="10"/>
      <name val="Calibri"/>
      <family val="2"/>
    </font>
    <font>
      <sz val="11"/>
      <color rgb="FF000000"/>
      <name val="Calibri"/>
      <family val="2"/>
      <scheme val="minor"/>
    </font>
    <font>
      <b/>
      <sz val="9"/>
      <color theme="0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11"/>
      <color rgb="FF0000FF"/>
      <name val="Calibri"/>
      <family val="2"/>
      <scheme val="minor"/>
    </font>
    <font>
      <u/>
      <sz val="11"/>
      <color rgb="FF80008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0"/>
      <name val="Arial"/>
      <family val="2"/>
    </font>
    <font>
      <b/>
      <sz val="11"/>
      <color theme="0"/>
      <name val="Arial"/>
      <family val="2"/>
    </font>
    <font>
      <sz val="11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theme="3" tint="-0.499984740745262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sz val="11"/>
      <color theme="3" tint="-0.499984740745262"/>
      <name val="Arial"/>
      <family val="2"/>
    </font>
    <font>
      <b/>
      <sz val="16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b/>
      <sz val="12"/>
      <name val="Calibri"/>
      <family val="2"/>
    </font>
    <font>
      <b/>
      <sz val="7"/>
      <color rgb="FF000000"/>
      <name val="Arial"/>
      <family val="2"/>
    </font>
    <font>
      <sz val="7"/>
      <color rgb="FF000000"/>
      <name val="Arial"/>
      <family val="2"/>
    </font>
    <font>
      <b/>
      <sz val="7"/>
      <color theme="0"/>
      <name val="Arial"/>
      <family val="2"/>
    </font>
    <font>
      <b/>
      <sz val="9"/>
      <color theme="0"/>
      <name val="Arial"/>
      <family val="2"/>
    </font>
    <font>
      <b/>
      <sz val="11"/>
      <color rgb="FFFFFFFF"/>
      <name val="Calibri"/>
      <family val="2"/>
    </font>
    <font>
      <sz val="11"/>
      <color rgb="FF000000"/>
      <name val="Calibri"/>
      <family val="2"/>
    </font>
    <font>
      <sz val="11"/>
      <color theme="1"/>
      <name val="Calibri Light"/>
      <family val="2"/>
    </font>
    <font>
      <b/>
      <sz val="11"/>
      <color rgb="FFFFFFFF"/>
      <name val="Calibri Light"/>
      <family val="2"/>
    </font>
    <font>
      <b/>
      <sz val="11"/>
      <color theme="1"/>
      <name val="Calibri Light"/>
      <family val="2"/>
    </font>
  </fonts>
  <fills count="4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-0.249977111117893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8" tint="-0.249977111117893"/>
        <bgColor rgb="FFFFFFFF"/>
      </patternFill>
    </fill>
    <fill>
      <patternFill patternType="solid">
        <fgColor rgb="FF305496"/>
        <bgColor indexed="64"/>
      </patternFill>
    </fill>
    <fill>
      <patternFill patternType="solid">
        <fgColor rgb="FFBDD7EE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</borders>
  <cellStyleXfs count="77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2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9" fillId="0" borderId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" fillId="0" borderId="0"/>
    <xf numFmtId="0" fontId="3" fillId="0" borderId="0" applyNumberFormat="0" applyFill="0" applyBorder="0" applyAlignment="0" applyProtection="0"/>
    <xf numFmtId="164" fontId="2" fillId="0" borderId="0" applyFont="0" applyFill="0" applyBorder="0" applyAlignment="0" applyProtection="0"/>
  </cellStyleXfs>
  <cellXfs count="163">
    <xf numFmtId="0" fontId="0" fillId="0" borderId="0" xfId="0"/>
    <xf numFmtId="0" fontId="0" fillId="0" borderId="0" xfId="0"/>
    <xf numFmtId="165" fontId="0" fillId="0" borderId="0" xfId="0" applyNumberFormat="1"/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/>
    <xf numFmtId="0" fontId="14" fillId="35" borderId="10" xfId="0" applyFont="1" applyFill="1" applyBorder="1"/>
    <xf numFmtId="0" fontId="1" fillId="34" borderId="10" xfId="0" applyFont="1" applyFill="1" applyBorder="1" applyAlignment="1">
      <alignment horizontal="center" vertical="center"/>
    </xf>
    <xf numFmtId="0" fontId="20" fillId="36" borderId="10" xfId="0" applyFont="1" applyFill="1" applyBorder="1" applyAlignment="1">
      <alignment horizontal="center" vertical="center" wrapText="1"/>
    </xf>
    <xf numFmtId="165" fontId="20" fillId="36" borderId="10" xfId="0" applyNumberFormat="1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 wrapText="1"/>
    </xf>
    <xf numFmtId="165" fontId="1" fillId="37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indent="1"/>
    </xf>
    <xf numFmtId="0" fontId="0" fillId="0" borderId="10" xfId="0" applyNumberFormat="1" applyBorder="1" applyAlignment="1">
      <alignment horizontal="center" vertical="center" wrapText="1"/>
    </xf>
    <xf numFmtId="0" fontId="1" fillId="37" borderId="10" xfId="0" applyFont="1" applyFill="1" applyBorder="1"/>
    <xf numFmtId="0" fontId="14" fillId="36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4" fillId="35" borderId="10" xfId="0" applyFont="1" applyFill="1" applyBorder="1" applyAlignment="1">
      <alignment vertical="center" wrapText="1"/>
    </xf>
    <xf numFmtId="0" fontId="14" fillId="35" borderId="10" xfId="0" applyFont="1" applyFill="1" applyBorder="1" applyAlignment="1">
      <alignment horizontal="center" vertical="center"/>
    </xf>
    <xf numFmtId="0" fontId="0" fillId="34" borderId="10" xfId="0" applyNumberFormat="1" applyFill="1" applyBorder="1" applyAlignment="1">
      <alignment horizontal="center" vertical="center" wrapText="1"/>
    </xf>
    <xf numFmtId="0" fontId="14" fillId="35" borderId="10" xfId="0" applyNumberFormat="1" applyFont="1" applyFill="1" applyBorder="1" applyAlignment="1">
      <alignment horizontal="center" vertical="center" wrapText="1"/>
    </xf>
    <xf numFmtId="0" fontId="2" fillId="39" borderId="13" xfId="74" applyFill="1" applyBorder="1"/>
    <xf numFmtId="0" fontId="2" fillId="39" borderId="14" xfId="74" applyFill="1" applyBorder="1"/>
    <xf numFmtId="0" fontId="2" fillId="39" borderId="15" xfId="74" applyFill="1" applyBorder="1"/>
    <xf numFmtId="0" fontId="2" fillId="39" borderId="16" xfId="74" applyFill="1" applyBorder="1"/>
    <xf numFmtId="0" fontId="28" fillId="39" borderId="0" xfId="74" applyFont="1" applyFill="1" applyBorder="1"/>
    <xf numFmtId="0" fontId="2" fillId="39" borderId="0" xfId="74" applyFill="1" applyBorder="1"/>
    <xf numFmtId="0" fontId="2" fillId="39" borderId="17" xfId="74" applyFill="1" applyBorder="1"/>
    <xf numFmtId="0" fontId="14" fillId="39" borderId="0" xfId="74" applyFont="1" applyFill="1" applyBorder="1"/>
    <xf numFmtId="0" fontId="29" fillId="39" borderId="0" xfId="74" applyFont="1" applyFill="1" applyBorder="1"/>
    <xf numFmtId="0" fontId="2" fillId="38" borderId="13" xfId="74" applyFill="1" applyBorder="1"/>
    <xf numFmtId="0" fontId="30" fillId="38" borderId="14" xfId="74" applyFont="1" applyFill="1" applyBorder="1"/>
    <xf numFmtId="0" fontId="2" fillId="38" borderId="14" xfId="74" applyFill="1" applyBorder="1"/>
    <xf numFmtId="0" fontId="2" fillId="38" borderId="15" xfId="74" applyFill="1" applyBorder="1"/>
    <xf numFmtId="0" fontId="2" fillId="38" borderId="16" xfId="74" applyFill="1" applyBorder="1"/>
    <xf numFmtId="0" fontId="32" fillId="38" borderId="0" xfId="74" applyFont="1" applyFill="1" applyBorder="1"/>
    <xf numFmtId="0" fontId="2" fillId="38" borderId="0" xfId="74" applyFill="1" applyBorder="1"/>
    <xf numFmtId="0" fontId="2" fillId="38" borderId="17" xfId="74" applyFill="1" applyBorder="1"/>
    <xf numFmtId="0" fontId="2" fillId="38" borderId="18" xfId="74" applyFill="1" applyBorder="1"/>
    <xf numFmtId="0" fontId="32" fillId="38" borderId="19" xfId="74" applyFont="1" applyFill="1" applyBorder="1"/>
    <xf numFmtId="0" fontId="2" fillId="38" borderId="19" xfId="74" applyFill="1" applyBorder="1"/>
    <xf numFmtId="0" fontId="2" fillId="38" borderId="20" xfId="74" applyFill="1" applyBorder="1"/>
    <xf numFmtId="0" fontId="2" fillId="33" borderId="13" xfId="74" applyFill="1" applyBorder="1"/>
    <xf numFmtId="0" fontId="32" fillId="33" borderId="14" xfId="74" applyFont="1" applyFill="1" applyBorder="1"/>
    <xf numFmtId="0" fontId="2" fillId="33" borderId="14" xfId="74" applyFill="1" applyBorder="1"/>
    <xf numFmtId="0" fontId="2" fillId="33" borderId="15" xfId="74" applyFill="1" applyBorder="1"/>
    <xf numFmtId="0" fontId="34" fillId="34" borderId="0" xfId="0" applyFont="1" applyFill="1" applyBorder="1" applyAlignment="1">
      <alignment horizontal="center" vertical="top"/>
    </xf>
    <xf numFmtId="0" fontId="34" fillId="34" borderId="17" xfId="0" applyFont="1" applyFill="1" applyBorder="1" applyAlignment="1">
      <alignment horizontal="center" vertical="top"/>
    </xf>
    <xf numFmtId="0" fontId="2" fillId="33" borderId="0" xfId="74" applyFill="1" applyBorder="1"/>
    <xf numFmtId="0" fontId="2" fillId="33" borderId="16" xfId="74" applyFill="1" applyBorder="1"/>
    <xf numFmtId="0" fontId="2" fillId="33" borderId="24" xfId="74" applyFill="1" applyBorder="1"/>
    <xf numFmtId="0" fontId="2" fillId="33" borderId="17" xfId="74" applyFill="1" applyBorder="1"/>
    <xf numFmtId="0" fontId="0" fillId="0" borderId="19" xfId="0" applyBorder="1"/>
    <xf numFmtId="0" fontId="0" fillId="0" borderId="20" xfId="0" applyBorder="1"/>
    <xf numFmtId="0" fontId="37" fillId="35" borderId="10" xfId="0" applyFont="1" applyFill="1" applyBorder="1" applyAlignment="1">
      <alignment horizontal="center" vertical="center" wrapText="1" readingOrder="1"/>
    </xf>
    <xf numFmtId="0" fontId="0" fillId="33" borderId="10" xfId="0" applyFill="1" applyBorder="1" applyAlignment="1">
      <alignment horizontal="left" vertical="center" wrapText="1" readingOrder="1"/>
    </xf>
    <xf numFmtId="0" fontId="0" fillId="0" borderId="10" xfId="0" applyNumberFormat="1" applyBorder="1" applyAlignment="1">
      <alignment horizontal="center" vertical="center" wrapText="1" readingOrder="1"/>
    </xf>
    <xf numFmtId="0" fontId="0" fillId="0" borderId="10" xfId="0" applyBorder="1" applyAlignment="1">
      <alignment horizontal="center" vertical="center" wrapText="1" readingOrder="1"/>
    </xf>
    <xf numFmtId="0" fontId="0" fillId="0" borderId="10" xfId="0" applyNumberFormat="1" applyFill="1" applyBorder="1" applyAlignment="1">
      <alignment horizontal="center" vertical="center" wrapText="1" readingOrder="1"/>
    </xf>
    <xf numFmtId="0" fontId="0" fillId="35" borderId="0" xfId="0" applyFill="1"/>
    <xf numFmtId="0" fontId="1" fillId="0" borderId="0" xfId="0" applyFont="1"/>
    <xf numFmtId="0" fontId="0" fillId="0" borderId="0" xfId="0" applyAlignment="1">
      <alignment readingOrder="1"/>
    </xf>
    <xf numFmtId="0" fontId="0" fillId="0" borderId="0" xfId="0" applyAlignment="1">
      <alignment vertical="center" wrapText="1"/>
    </xf>
    <xf numFmtId="0" fontId="0" fillId="33" borderId="10" xfId="0" applyFill="1" applyBorder="1" applyAlignment="1">
      <alignment horizontal="center" vertical="center" wrapText="1" readingOrder="1"/>
    </xf>
    <xf numFmtId="3" fontId="39" fillId="34" borderId="10" xfId="0" applyNumberFormat="1" applyFont="1" applyFill="1" applyBorder="1" applyAlignment="1">
      <alignment horizontal="center" vertical="center" wrapText="1" readingOrder="1"/>
    </xf>
    <xf numFmtId="165" fontId="2" fillId="39" borderId="0" xfId="74" applyNumberFormat="1" applyFill="1" applyBorder="1"/>
    <xf numFmtId="0" fontId="0" fillId="0" borderId="10" xfId="0" applyBorder="1" applyAlignment="1">
      <alignment horizontal="center"/>
    </xf>
    <xf numFmtId="0" fontId="0" fillId="34" borderId="10" xfId="0" applyFill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4" fillId="35" borderId="10" xfId="0" applyFont="1" applyFill="1" applyBorder="1" applyAlignment="1">
      <alignment horizontal="center"/>
    </xf>
    <xf numFmtId="165" fontId="14" fillId="35" borderId="10" xfId="0" applyNumberFormat="1" applyFont="1" applyFill="1" applyBorder="1" applyAlignment="1">
      <alignment horizontal="center"/>
    </xf>
    <xf numFmtId="0" fontId="41" fillId="41" borderId="10" xfId="0" applyFont="1" applyFill="1" applyBorder="1" applyAlignment="1">
      <alignment horizontal="center" vertical="center"/>
    </xf>
    <xf numFmtId="49" fontId="42" fillId="42" borderId="10" xfId="0" applyNumberFormat="1" applyFont="1" applyFill="1" applyBorder="1" applyAlignment="1">
      <alignment horizontal="center" vertical="center"/>
    </xf>
    <xf numFmtId="49" fontId="42" fillId="42" borderId="10" xfId="0" applyNumberFormat="1" applyFont="1" applyFill="1" applyBorder="1" applyAlignment="1">
      <alignment horizontal="center" vertical="center" wrapText="1"/>
    </xf>
    <xf numFmtId="3" fontId="40" fillId="0" borderId="10" xfId="0" applyNumberFormat="1" applyFont="1" applyBorder="1" applyAlignment="1">
      <alignment horizontal="center" vertical="center" readingOrder="1"/>
    </xf>
    <xf numFmtId="3" fontId="40" fillId="0" borderId="10" xfId="0" applyNumberFormat="1" applyFont="1" applyFill="1" applyBorder="1" applyAlignment="1">
      <alignment horizontal="center" vertical="center" readingOrder="1"/>
    </xf>
    <xf numFmtId="0" fontId="0" fillId="39" borderId="0" xfId="74" applyFont="1" applyFill="1" applyBorder="1"/>
    <xf numFmtId="0" fontId="0" fillId="0" borderId="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0" fillId="41" borderId="10" xfId="0" applyFont="1" applyFill="1" applyBorder="1" applyAlignment="1">
      <alignment horizontal="center" vertical="center"/>
    </xf>
    <xf numFmtId="165" fontId="0" fillId="33" borderId="10" xfId="72" applyNumberFormat="1" applyFont="1" applyFill="1" applyBorder="1" applyAlignment="1">
      <alignment horizontal="center" vertical="center" wrapText="1"/>
    </xf>
    <xf numFmtId="165" fontId="14" fillId="35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27" fillId="37" borderId="10" xfId="0" applyFont="1" applyFill="1" applyBorder="1" applyAlignment="1">
      <alignment horizontal="center" vertical="center" wrapText="1"/>
    </xf>
    <xf numFmtId="0" fontId="0" fillId="0" borderId="0" xfId="0"/>
    <xf numFmtId="0" fontId="14" fillId="35" borderId="10" xfId="0" applyFont="1" applyFill="1" applyBorder="1" applyAlignment="1">
      <alignment horizontal="center" vertical="center"/>
    </xf>
    <xf numFmtId="0" fontId="0" fillId="0" borderId="33" xfId="0" applyBorder="1"/>
    <xf numFmtId="0" fontId="0" fillId="0" borderId="10" xfId="0" applyBorder="1" applyAlignment="1">
      <alignment horizontal="center" vertical="center"/>
    </xf>
    <xf numFmtId="0" fontId="0" fillId="0" borderId="0" xfId="0"/>
    <xf numFmtId="0" fontId="14" fillId="35" borderId="10" xfId="0" applyFont="1" applyFill="1" applyBorder="1" applyAlignment="1">
      <alignment horizontal="center" vertical="center"/>
    </xf>
    <xf numFmtId="0" fontId="2" fillId="39" borderId="0" xfId="74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34" borderId="10" xfId="0" applyFont="1" applyFill="1" applyBorder="1" applyAlignment="1">
      <alignment horizontal="left"/>
    </xf>
    <xf numFmtId="0" fontId="1" fillId="34" borderId="10" xfId="0" applyNumberFormat="1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left"/>
    </xf>
    <xf numFmtId="0" fontId="1" fillId="37" borderId="10" xfId="0" applyNumberFormat="1" applyFont="1" applyFill="1" applyBorder="1" applyAlignment="1">
      <alignment horizontal="center" vertical="center"/>
    </xf>
    <xf numFmtId="9" fontId="14" fillId="35" borderId="10" xfId="72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center" wrapText="1" readingOrder="1"/>
    </xf>
    <xf numFmtId="0" fontId="14" fillId="35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center" wrapText="1" readingOrder="1"/>
    </xf>
    <xf numFmtId="0" fontId="44" fillId="43" borderId="27" xfId="0" applyFont="1" applyFill="1" applyBorder="1" applyAlignment="1">
      <alignment horizontal="center" vertical="center" wrapText="1"/>
    </xf>
    <xf numFmtId="0" fontId="44" fillId="43" borderId="34" xfId="0" applyFont="1" applyFill="1" applyBorder="1" applyAlignment="1">
      <alignment horizontal="center" vertical="center" wrapText="1"/>
    </xf>
    <xf numFmtId="0" fontId="45" fillId="0" borderId="27" xfId="0" applyFont="1" applyBorder="1" applyAlignment="1">
      <alignment vertical="center"/>
    </xf>
    <xf numFmtId="0" fontId="46" fillId="0" borderId="34" xfId="0" applyFont="1" applyBorder="1" applyAlignment="1">
      <alignment horizontal="center" vertical="center" wrapText="1"/>
    </xf>
    <xf numFmtId="0" fontId="44" fillId="43" borderId="27" xfId="0" applyFont="1" applyFill="1" applyBorder="1" applyAlignment="1">
      <alignment horizontal="center" vertical="center"/>
    </xf>
    <xf numFmtId="0" fontId="47" fillId="43" borderId="34" xfId="0" applyFont="1" applyFill="1" applyBorder="1" applyAlignment="1">
      <alignment horizontal="center" vertical="center" wrapText="1"/>
    </xf>
    <xf numFmtId="166" fontId="14" fillId="35" borderId="10" xfId="76" applyNumberFormat="1" applyFont="1" applyFill="1" applyBorder="1" applyAlignment="1">
      <alignment horizontal="center" vertical="center" wrapText="1" readingOrder="1"/>
    </xf>
    <xf numFmtId="0" fontId="0" fillId="0" borderId="0" xfId="0" applyFont="1"/>
    <xf numFmtId="0" fontId="1" fillId="37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center"/>
    </xf>
    <xf numFmtId="0" fontId="48" fillId="44" borderId="34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left" indent="1"/>
    </xf>
    <xf numFmtId="0" fontId="0" fillId="33" borderId="10" xfId="0" applyNumberFormat="1" applyFill="1" applyBorder="1" applyAlignment="1">
      <alignment horizontal="center" vertical="center"/>
    </xf>
    <xf numFmtId="0" fontId="23" fillId="0" borderId="0" xfId="0" applyFont="1" applyBorder="1" applyAlignment="1">
      <alignment horizontal="left" vertical="top" wrapText="1"/>
    </xf>
    <xf numFmtId="0" fontId="23" fillId="0" borderId="17" xfId="0" applyFont="1" applyBorder="1" applyAlignment="1">
      <alignment horizontal="left" vertical="top" wrapText="1"/>
    </xf>
    <xf numFmtId="0" fontId="22" fillId="0" borderId="16" xfId="73" applyBorder="1" applyAlignment="1" applyProtection="1">
      <alignment horizontal="left" vertical="top"/>
    </xf>
    <xf numFmtId="0" fontId="22" fillId="0" borderId="0" xfId="73" applyBorder="1" applyAlignment="1" applyProtection="1">
      <alignment horizontal="left" vertical="top"/>
    </xf>
    <xf numFmtId="0" fontId="22" fillId="0" borderId="24" xfId="73" applyBorder="1" applyAlignment="1" applyProtection="1">
      <alignment horizontal="left" vertical="top"/>
    </xf>
    <xf numFmtId="0" fontId="33" fillId="40" borderId="21" xfId="0" applyFont="1" applyFill="1" applyBorder="1" applyAlignment="1">
      <alignment horizontal="center" vertical="top"/>
    </xf>
    <xf numFmtId="0" fontId="33" fillId="40" borderId="22" xfId="0" applyFont="1" applyFill="1" applyBorder="1" applyAlignment="1">
      <alignment horizontal="center" vertical="top"/>
    </xf>
    <xf numFmtId="0" fontId="34" fillId="40" borderId="14" xfId="0" applyFont="1" applyFill="1" applyBorder="1" applyAlignment="1">
      <alignment horizontal="center" vertical="top"/>
    </xf>
    <xf numFmtId="0" fontId="34" fillId="40" borderId="15" xfId="0" applyFont="1" applyFill="1" applyBorder="1" applyAlignment="1">
      <alignment horizontal="center" vertical="top"/>
    </xf>
    <xf numFmtId="0" fontId="0" fillId="34" borderId="23" xfId="0" applyFill="1" applyBorder="1" applyAlignment="1">
      <alignment horizontal="center" vertical="top"/>
    </xf>
    <xf numFmtId="0" fontId="0" fillId="34" borderId="24" xfId="0" applyFill="1" applyBorder="1" applyAlignment="1">
      <alignment horizontal="center" vertical="top"/>
    </xf>
    <xf numFmtId="0" fontId="36" fillId="35" borderId="0" xfId="0" applyFont="1" applyFill="1" applyAlignment="1">
      <alignment horizontal="center"/>
    </xf>
    <xf numFmtId="0" fontId="14" fillId="35" borderId="10" xfId="0" applyFont="1" applyFill="1" applyBorder="1" applyAlignment="1">
      <alignment horizontal="center" vertical="center" wrapText="1" readingOrder="1"/>
    </xf>
    <xf numFmtId="0" fontId="36" fillId="35" borderId="0" xfId="0" applyFont="1" applyFill="1" applyAlignment="1">
      <alignment horizontal="center" vertical="center"/>
    </xf>
    <xf numFmtId="0" fontId="14" fillId="35" borderId="10" xfId="0" applyFont="1" applyFill="1" applyBorder="1" applyAlignment="1">
      <alignment horizontal="center" vertical="center" wrapText="1"/>
    </xf>
    <xf numFmtId="0" fontId="26" fillId="35" borderId="10" xfId="0" applyFont="1" applyFill="1" applyBorder="1" applyAlignment="1">
      <alignment horizontal="center" vertical="center"/>
    </xf>
    <xf numFmtId="0" fontId="14" fillId="35" borderId="26" xfId="0" applyFont="1" applyFill="1" applyBorder="1" applyAlignment="1">
      <alignment horizontal="center" vertical="center" wrapText="1" readingOrder="1"/>
    </xf>
    <xf numFmtId="0" fontId="14" fillId="35" borderId="27" xfId="0" applyFont="1" applyFill="1" applyBorder="1" applyAlignment="1">
      <alignment horizontal="center" vertical="center" wrapText="1" readingOrder="1"/>
    </xf>
    <xf numFmtId="0" fontId="14" fillId="35" borderId="29" xfId="0" applyFont="1" applyFill="1" applyBorder="1" applyAlignment="1">
      <alignment horizontal="center" vertical="center" wrapText="1"/>
    </xf>
    <xf numFmtId="0" fontId="14" fillId="35" borderId="30" xfId="0" applyFont="1" applyFill="1" applyBorder="1" applyAlignment="1">
      <alignment horizontal="center" vertical="center" wrapText="1"/>
    </xf>
    <xf numFmtId="0" fontId="44" fillId="43" borderId="11" xfId="0" applyFont="1" applyFill="1" applyBorder="1" applyAlignment="1">
      <alignment horizontal="center" vertical="center"/>
    </xf>
    <xf numFmtId="0" fontId="44" fillId="43" borderId="28" xfId="0" applyFont="1" applyFill="1" applyBorder="1" applyAlignment="1">
      <alignment horizontal="center" vertical="center"/>
    </xf>
    <xf numFmtId="0" fontId="44" fillId="43" borderId="12" xfId="0" applyFont="1" applyFill="1" applyBorder="1" applyAlignment="1">
      <alignment horizontal="center" vertical="center"/>
    </xf>
    <xf numFmtId="49" fontId="38" fillId="42" borderId="10" xfId="0" applyNumberFormat="1" applyFont="1" applyFill="1" applyBorder="1" applyAlignment="1">
      <alignment horizontal="center" vertical="center"/>
    </xf>
    <xf numFmtId="0" fontId="42" fillId="42" borderId="26" xfId="0" applyFont="1" applyFill="1" applyBorder="1" applyAlignment="1">
      <alignment horizontal="center" vertical="center"/>
    </xf>
    <xf numFmtId="0" fontId="42" fillId="42" borderId="25" xfId="0" applyFont="1" applyFill="1" applyBorder="1" applyAlignment="1">
      <alignment horizontal="center" vertical="center"/>
    </xf>
    <xf numFmtId="0" fontId="42" fillId="42" borderId="27" xfId="0" applyFont="1" applyFill="1" applyBorder="1" applyAlignment="1">
      <alignment horizontal="center" vertical="center"/>
    </xf>
    <xf numFmtId="49" fontId="43" fillId="42" borderId="26" xfId="0" applyNumberFormat="1" applyFont="1" applyFill="1" applyBorder="1" applyAlignment="1">
      <alignment horizontal="center" vertical="center" wrapText="1"/>
    </xf>
    <xf numFmtId="49" fontId="43" fillId="42" borderId="27" xfId="0" applyNumberFormat="1" applyFont="1" applyFill="1" applyBorder="1" applyAlignment="1">
      <alignment horizontal="center" vertical="center" wrapText="1"/>
    </xf>
    <xf numFmtId="49" fontId="43" fillId="42" borderId="11" xfId="0" applyNumberFormat="1" applyFont="1" applyFill="1" applyBorder="1" applyAlignment="1">
      <alignment horizontal="center" vertical="center" wrapText="1"/>
    </xf>
    <xf numFmtId="49" fontId="43" fillId="42" borderId="28" xfId="0" applyNumberFormat="1" applyFont="1" applyFill="1" applyBorder="1" applyAlignment="1">
      <alignment horizontal="center" vertical="center" wrapText="1"/>
    </xf>
    <xf numFmtId="49" fontId="43" fillId="42" borderId="12" xfId="0" applyNumberFormat="1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/>
    </xf>
    <xf numFmtId="0" fontId="14" fillId="35" borderId="31" xfId="0" applyNumberFormat="1" applyFont="1" applyFill="1" applyBorder="1" applyAlignment="1">
      <alignment horizontal="center" vertical="center" wrapText="1"/>
    </xf>
    <xf numFmtId="0" fontId="14" fillId="35" borderId="32" xfId="0" applyNumberFormat="1" applyFont="1" applyFill="1" applyBorder="1" applyAlignment="1">
      <alignment horizontal="center" vertical="center" wrapText="1"/>
    </xf>
    <xf numFmtId="49" fontId="38" fillId="42" borderId="10" xfId="0" applyNumberFormat="1" applyFont="1" applyFill="1" applyBorder="1" applyAlignment="1">
      <alignment horizontal="center" vertical="center" wrapText="1"/>
    </xf>
    <xf numFmtId="49" fontId="29" fillId="42" borderId="11" xfId="0" applyNumberFormat="1" applyFont="1" applyFill="1" applyBorder="1" applyAlignment="1">
      <alignment horizontal="center" vertical="center" wrapText="1"/>
    </xf>
    <xf numFmtId="49" fontId="29" fillId="42" borderId="28" xfId="0" applyNumberFormat="1" applyFont="1" applyFill="1" applyBorder="1" applyAlignment="1">
      <alignment horizontal="center" vertical="center" wrapText="1"/>
    </xf>
    <xf numFmtId="49" fontId="29" fillId="42" borderId="12" xfId="0" applyNumberFormat="1" applyFont="1" applyFill="1" applyBorder="1" applyAlignment="1">
      <alignment horizontal="center" vertical="center" wrapText="1"/>
    </xf>
    <xf numFmtId="49" fontId="29" fillId="42" borderId="10" xfId="0" applyNumberFormat="1" applyFont="1" applyFill="1" applyBorder="1" applyAlignment="1">
      <alignment horizontal="center" vertical="center" wrapText="1"/>
    </xf>
    <xf numFmtId="49" fontId="29" fillId="42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77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Hipervínculo" xfId="73" builtinId="8"/>
    <cellStyle name="Hipervínculo 2" xfId="42"/>
    <cellStyle name="Hipervínculo 3" xfId="43"/>
    <cellStyle name="Hipervínculo 4" xfId="50"/>
    <cellStyle name="Hipervínculo 5" xfId="61"/>
    <cellStyle name="Hipervínculo visitado" xfId="51" builtinId="9" customBuiltin="1"/>
    <cellStyle name="Incorrecto" xfId="7" builtinId="27" customBuiltin="1"/>
    <cellStyle name="Millares" xfId="76" builtinId="3"/>
    <cellStyle name="Millares 10" xfId="57"/>
    <cellStyle name="Millares 11" xfId="59"/>
    <cellStyle name="Millares 12" xfId="58"/>
    <cellStyle name="Millares 13" xfId="60"/>
    <cellStyle name="Millares 14" xfId="62"/>
    <cellStyle name="Millares 15" xfId="63"/>
    <cellStyle name="Millares 16" xfId="64"/>
    <cellStyle name="Millares 17" xfId="65"/>
    <cellStyle name="Millares 18" xfId="66"/>
    <cellStyle name="Millares 19" xfId="67"/>
    <cellStyle name="Millares 2" xfId="46"/>
    <cellStyle name="Millares 20" xfId="68"/>
    <cellStyle name="Millares 21" xfId="69"/>
    <cellStyle name="Millares 22" xfId="70"/>
    <cellStyle name="Millares 23" xfId="71"/>
    <cellStyle name="Millares 24" xfId="44"/>
    <cellStyle name="Millares 3" xfId="47"/>
    <cellStyle name="Millares 4" xfId="48"/>
    <cellStyle name="Millares 5" xfId="52"/>
    <cellStyle name="Millares 6" xfId="53"/>
    <cellStyle name="Millares 7" xfId="54"/>
    <cellStyle name="Millares 8" xfId="55"/>
    <cellStyle name="Millares 9" xfId="56"/>
    <cellStyle name="Neutral" xfId="8" builtinId="28" customBuiltin="1"/>
    <cellStyle name="Normal" xfId="0" builtinId="0"/>
    <cellStyle name="Normal 2" xfId="45"/>
    <cellStyle name="Normal 3" xfId="49"/>
    <cellStyle name="Normal 43" xfId="74"/>
    <cellStyle name="Notas" xfId="15" builtinId="10" customBuiltin="1"/>
    <cellStyle name="Porcentaje" xfId="72" builtinId="5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ítulo 4" xfId="75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TIPO DE REQUERIMIENTO 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'Tipo - Historico'!$B$11:$B$14</c:f>
              <c:strCache>
                <c:ptCount val="4"/>
                <c:pt idx="0">
                  <c:v>Denuncia</c:v>
                </c:pt>
                <c:pt idx="1">
                  <c:v>Información</c:v>
                </c:pt>
                <c:pt idx="2">
                  <c:v>Reclamo</c:v>
                </c:pt>
                <c:pt idx="3">
                  <c:v>Sugerencia</c:v>
                </c:pt>
              </c:strCache>
            </c:strRef>
          </c:cat>
          <c:val>
            <c:numRef>
              <c:f>'Tipo - Historico'!$C$11:$C$14</c:f>
              <c:numCache>
                <c:formatCode>General</c:formatCode>
                <c:ptCount val="4"/>
                <c:pt idx="0">
                  <c:v>2</c:v>
                </c:pt>
                <c:pt idx="1">
                  <c:v>90</c:v>
                </c:pt>
                <c:pt idx="2">
                  <c:v>1099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99-4057-909A-C6F547C899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9316752"/>
        <c:axId val="69317312"/>
      </c:barChart>
      <c:catAx>
        <c:axId val="6931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69317312"/>
        <c:crosses val="autoZero"/>
        <c:auto val="1"/>
        <c:lblAlgn val="ctr"/>
        <c:lblOffset val="100"/>
        <c:noMultiLvlLbl val="0"/>
      </c:catAx>
      <c:valAx>
        <c:axId val="69317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693167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EC"/>
              <a:t>REQUERIMIENTOS SMA</a:t>
            </a:r>
            <a:r>
              <a:rPr lang="es-EC" baseline="0"/>
              <a:t> - AÑO 2013</a:t>
            </a:r>
            <a:endParaRPr lang="es-EC"/>
          </a:p>
        </c:rich>
      </c:tx>
      <c:layout>
        <c:manualLayout>
          <c:xMode val="edge"/>
          <c:yMode val="edge"/>
          <c:x val="0.21120160077275596"/>
          <c:y val="2.5670066209905681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"/>
                  <c:y val="-2.99484105782232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A59-4ABC-9953-39E855904E8A}"/>
                </c:ext>
              </c:extLst>
            </c:dLbl>
            <c:dLbl>
              <c:idx val="1"/>
              <c:layout>
                <c:manualLayout>
                  <c:x val="0"/>
                  <c:y val="-4.27834436831761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A59-4ABC-9953-39E855904E8A}"/>
                </c:ext>
              </c:extLst>
            </c:dLbl>
            <c:dLbl>
              <c:idx val="2"/>
              <c:layout>
                <c:manualLayout>
                  <c:x val="2.3709896903021605E-3"/>
                  <c:y val="-4.7061788051493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A59-4ABC-9953-39E855904E8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SMA!$D$8:$F$8</c:f>
              <c:strCache>
                <c:ptCount val="3"/>
                <c:pt idx="0">
                  <c:v>OTECEL S.A. (MOVISTAR)</c:v>
                </c:pt>
                <c:pt idx="1">
                  <c:v>CONECEL SA (CLARO)</c:v>
                </c:pt>
                <c:pt idx="2">
                  <c:v>CNT EP</c:v>
                </c:pt>
              </c:strCache>
            </c:strRef>
          </c:cat>
          <c:val>
            <c:numRef>
              <c:f>SMA!$D$21:$F$21</c:f>
              <c:numCache>
                <c:formatCode>General</c:formatCode>
                <c:ptCount val="3"/>
                <c:pt idx="0">
                  <c:v>6876</c:v>
                </c:pt>
                <c:pt idx="1">
                  <c:v>5431</c:v>
                </c:pt>
                <c:pt idx="2">
                  <c:v>1324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A59-4ABC-9953-39E855904E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31947760"/>
        <c:axId val="421796928"/>
        <c:axId val="0"/>
      </c:bar3DChart>
      <c:catAx>
        <c:axId val="23194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421796928"/>
        <c:crosses val="autoZero"/>
        <c:auto val="1"/>
        <c:lblAlgn val="ctr"/>
        <c:lblOffset val="100"/>
        <c:noMultiLvlLbl val="0"/>
      </c:catAx>
      <c:valAx>
        <c:axId val="421796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231947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C" sz="1800" b="1" i="0" baseline="0">
                <a:effectLst/>
              </a:rPr>
              <a:t>REQUERIMIENTOS SMA - AÑO 2014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3960537183923725E-3"/>
                  <c:y val="-3.80739066826202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FB2-46AA-90A2-C3E039DAA25A}"/>
                </c:ext>
              </c:extLst>
            </c:dLbl>
            <c:dLbl>
              <c:idx val="1"/>
              <c:layout>
                <c:manualLayout>
                  <c:x val="7.188161155177117E-3"/>
                  <c:y val="-3.38434726067735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FB2-46AA-90A2-C3E039DAA25A}"/>
                </c:ext>
              </c:extLst>
            </c:dLbl>
            <c:dLbl>
              <c:idx val="2"/>
              <c:layout>
                <c:manualLayout>
                  <c:x val="1.4376322310354234E-2"/>
                  <c:y val="-2.53826044550802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FB2-46AA-90A2-C3E039DAA25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SMA!$D$22:$F$22</c:f>
              <c:strCache>
                <c:ptCount val="3"/>
                <c:pt idx="0">
                  <c:v>OTECEL S.A. (MOVISTAR)</c:v>
                </c:pt>
                <c:pt idx="1">
                  <c:v>CONECEL SA (CLARO)</c:v>
                </c:pt>
                <c:pt idx="2">
                  <c:v>CNT EP</c:v>
                </c:pt>
              </c:strCache>
            </c:strRef>
          </c:cat>
          <c:val>
            <c:numRef>
              <c:f>SMA!$D$35:$F$35</c:f>
              <c:numCache>
                <c:formatCode>General</c:formatCode>
                <c:ptCount val="3"/>
                <c:pt idx="0">
                  <c:v>7203</c:v>
                </c:pt>
                <c:pt idx="1">
                  <c:v>4665</c:v>
                </c:pt>
                <c:pt idx="2">
                  <c:v>1596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FB2-46AA-90A2-C3E039DAA2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21799168"/>
        <c:axId val="421799728"/>
        <c:axId val="0"/>
      </c:bar3DChart>
      <c:catAx>
        <c:axId val="421799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421799728"/>
        <c:crosses val="autoZero"/>
        <c:auto val="1"/>
        <c:lblAlgn val="ctr"/>
        <c:lblOffset val="100"/>
        <c:noMultiLvlLbl val="0"/>
      </c:catAx>
      <c:valAx>
        <c:axId val="421799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4217991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EC"/>
              <a:t>REQUERIMIENTOS SMA - AÑO 2015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4.8329778050251173E-3"/>
                  <c:y val="-4.67091138943398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601-4AF9-8DCE-D2EAC0B9748E}"/>
                </c:ext>
              </c:extLst>
            </c:dLbl>
            <c:dLbl>
              <c:idx val="1"/>
              <c:layout>
                <c:manualLayout>
                  <c:x val="0"/>
                  <c:y val="-3.82165477317326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601-4AF9-8DCE-D2EAC0B9748E}"/>
                </c:ext>
              </c:extLst>
            </c:dLbl>
            <c:dLbl>
              <c:idx val="2"/>
              <c:layout>
                <c:manualLayout>
                  <c:x val="0"/>
                  <c:y val="-4.67091138943398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601-4AF9-8DCE-D2EAC0B9748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SMA!$D$36:$F$36</c:f>
              <c:strCache>
                <c:ptCount val="3"/>
                <c:pt idx="0">
                  <c:v>OTECEL S.A. (MOVISTAR)</c:v>
                </c:pt>
                <c:pt idx="1">
                  <c:v>CONECEL SA (CLARO)</c:v>
                </c:pt>
                <c:pt idx="2">
                  <c:v>CNT EP</c:v>
                </c:pt>
              </c:strCache>
            </c:strRef>
          </c:cat>
          <c:val>
            <c:numRef>
              <c:f>SMA!$D$49:$F$49</c:f>
              <c:numCache>
                <c:formatCode>General</c:formatCode>
                <c:ptCount val="3"/>
                <c:pt idx="0">
                  <c:v>5249</c:v>
                </c:pt>
                <c:pt idx="1">
                  <c:v>3594</c:v>
                </c:pt>
                <c:pt idx="2">
                  <c:v>2093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601-4AF9-8DCE-D2EAC0B974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21801968"/>
        <c:axId val="421802528"/>
        <c:axId val="0"/>
      </c:bar3DChart>
      <c:catAx>
        <c:axId val="421801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421802528"/>
        <c:crosses val="autoZero"/>
        <c:auto val="1"/>
        <c:lblAlgn val="ctr"/>
        <c:lblOffset val="100"/>
        <c:noMultiLvlLbl val="0"/>
      </c:catAx>
      <c:valAx>
        <c:axId val="421802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421801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EC"/>
              <a:t>REQUERIMIENTOS SMA - AÑO 2016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"/>
                  <c:y val="-4.69127038924923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054-4166-968F-827A099C563E}"/>
                </c:ext>
              </c:extLst>
            </c:dLbl>
            <c:dLbl>
              <c:idx val="1"/>
              <c:layout>
                <c:manualLayout>
                  <c:x val="0"/>
                  <c:y val="-4.6912703892492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054-4166-968F-827A099C563E}"/>
                </c:ext>
              </c:extLst>
            </c:dLbl>
            <c:dLbl>
              <c:idx val="2"/>
              <c:layout>
                <c:manualLayout>
                  <c:x val="-2.4268375364120283E-3"/>
                  <c:y val="-4.69127038924923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054-4166-968F-827A099C563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SMA!$D$50:$F$50</c:f>
              <c:strCache>
                <c:ptCount val="3"/>
                <c:pt idx="0">
                  <c:v>OTECEL S.A. (MOVISTAR)</c:v>
                </c:pt>
                <c:pt idx="1">
                  <c:v>CONECEL SA (CLARO)</c:v>
                </c:pt>
                <c:pt idx="2">
                  <c:v>CNT EP</c:v>
                </c:pt>
              </c:strCache>
            </c:strRef>
          </c:cat>
          <c:val>
            <c:numRef>
              <c:f>SMA!$D$63:$F$63</c:f>
              <c:numCache>
                <c:formatCode>General</c:formatCode>
                <c:ptCount val="3"/>
                <c:pt idx="0">
                  <c:v>2902</c:v>
                </c:pt>
                <c:pt idx="1">
                  <c:v>1735</c:v>
                </c:pt>
                <c:pt idx="2">
                  <c:v>1352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054-4166-968F-827A099C56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21804768"/>
        <c:axId val="421805328"/>
        <c:axId val="0"/>
      </c:bar3DChart>
      <c:catAx>
        <c:axId val="421804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421805328"/>
        <c:crosses val="autoZero"/>
        <c:auto val="1"/>
        <c:lblAlgn val="ctr"/>
        <c:lblOffset val="100"/>
        <c:noMultiLvlLbl val="0"/>
      </c:catAx>
      <c:valAx>
        <c:axId val="421805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4218047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EC"/>
              <a:t>REQUERIMIENTOS SMA - HAST</a:t>
            </a:r>
            <a:r>
              <a:rPr lang="es-EC" baseline="0"/>
              <a:t>A  OCTUBRE  2017</a:t>
            </a:r>
            <a:endParaRPr lang="es-EC"/>
          </a:p>
        </c:rich>
      </c:tx>
      <c:layout>
        <c:manualLayout>
          <c:xMode val="edge"/>
          <c:yMode val="edge"/>
          <c:x val="0.10830479092125811"/>
          <c:y val="4.0350191628466224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"/>
                  <c:y val="-4.69127038924923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309-4F09-8EE2-873FFA15B7BF}"/>
                </c:ext>
              </c:extLst>
            </c:dLbl>
            <c:dLbl>
              <c:idx val="1"/>
              <c:layout>
                <c:manualLayout>
                  <c:x val="0"/>
                  <c:y val="-4.6912703892492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309-4F09-8EE2-873FFA15B7BF}"/>
                </c:ext>
              </c:extLst>
            </c:dLbl>
            <c:dLbl>
              <c:idx val="2"/>
              <c:layout>
                <c:manualLayout>
                  <c:x val="-2.4268375364120283E-3"/>
                  <c:y val="-4.69127038924923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309-4F09-8EE2-873FFA15B7B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SMA!$D$64:$F$64</c:f>
              <c:strCache>
                <c:ptCount val="3"/>
                <c:pt idx="0">
                  <c:v>OTECEL S.A. (MOVISTAR)</c:v>
                </c:pt>
                <c:pt idx="1">
                  <c:v>CONECEL SA (CLARO)</c:v>
                </c:pt>
                <c:pt idx="2">
                  <c:v>CNT EP</c:v>
                </c:pt>
              </c:strCache>
            </c:strRef>
          </c:cat>
          <c:val>
            <c:numRef>
              <c:f>SMA!$D$77:$F$77</c:f>
              <c:numCache>
                <c:formatCode>General</c:formatCode>
                <c:ptCount val="3"/>
                <c:pt idx="0">
                  <c:v>2274</c:v>
                </c:pt>
                <c:pt idx="1">
                  <c:v>1755</c:v>
                </c:pt>
                <c:pt idx="2">
                  <c:v>794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309-4F09-8EE2-873FFA15B7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21807568"/>
        <c:axId val="421808128"/>
        <c:axId val="0"/>
      </c:bar3DChart>
      <c:catAx>
        <c:axId val="421807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421808128"/>
        <c:crosses val="autoZero"/>
        <c:auto val="1"/>
        <c:lblAlgn val="ctr"/>
        <c:lblOffset val="100"/>
        <c:noMultiLvlLbl val="0"/>
      </c:catAx>
      <c:valAx>
        <c:axId val="421808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4218075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C" b="1"/>
              <a:t>REQUERIMIENTO</a:t>
            </a:r>
            <a:r>
              <a:rPr lang="es-EC" b="1" baseline="0"/>
              <a:t> MES  OCTUBRE 2017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C" b="1" baseline="0"/>
              <a:t>SERVICIO DE TELEFONÍA FIJA</a:t>
            </a:r>
            <a:endParaRPr lang="es-EC" b="1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6197505077202055E-2"/>
          <c:y val="0.18870646779566086"/>
          <c:w val="0.94166707916391568"/>
          <c:h val="0.73537913039263469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3618158975028013E-2"/>
                  <c:y val="-2.39388415108667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AD4-425E-AD6F-561B1C83801B}"/>
                </c:ext>
              </c:extLst>
            </c:dLbl>
            <c:dLbl>
              <c:idx val="1"/>
              <c:layout>
                <c:manualLayout>
                  <c:x val="1.3618158975027958E-2"/>
                  <c:y val="-2.39388415108667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AD4-425E-AD6F-561B1C83801B}"/>
                </c:ext>
              </c:extLst>
            </c:dLbl>
            <c:dLbl>
              <c:idx val="2"/>
              <c:layout>
                <c:manualLayout>
                  <c:x val="1.6644416525034185E-2"/>
                  <c:y val="-3.76181795170762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AD4-425E-AD6F-561B1C83801B}"/>
                </c:ext>
              </c:extLst>
            </c:dLbl>
            <c:dLbl>
              <c:idx val="3"/>
              <c:layout>
                <c:manualLayout>
                  <c:x val="6.7193681465972134E-3"/>
                  <c:y val="-1.61099229514395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AD4-425E-AD6F-561B1C83801B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C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4-9AD4-425E-AD6F-561B1C83801B}"/>
                </c:ext>
              </c:extLst>
            </c:dLbl>
            <c:dLbl>
              <c:idx val="5"/>
              <c:layout>
                <c:manualLayout>
                  <c:x val="1.3618158975027902E-2"/>
                  <c:y val="-2.39388415108667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AD4-425E-AD6F-561B1C83801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'Telefonia Fija'!$D$19:$I$19</c:f>
              <c:strCache>
                <c:ptCount val="5"/>
                <c:pt idx="0">
                  <c:v>CNT</c:v>
                </c:pt>
                <c:pt idx="1">
                  <c:v>ECUADOR TELECOM</c:v>
                </c:pt>
                <c:pt idx="2">
                  <c:v>ETAPA</c:v>
                </c:pt>
                <c:pt idx="3">
                  <c:v>GRUPO TV CABLE</c:v>
                </c:pt>
                <c:pt idx="4">
                  <c:v>OTROS OPERADORES</c:v>
                </c:pt>
              </c:strCache>
            </c:strRef>
          </c:cat>
          <c:val>
            <c:numRef>
              <c:f>'Telefonia Fija'!$D$29:$I$29</c:f>
              <c:numCache>
                <c:formatCode>General</c:formatCode>
                <c:ptCount val="6"/>
                <c:pt idx="0">
                  <c:v>66</c:v>
                </c:pt>
                <c:pt idx="1">
                  <c:v>4</c:v>
                </c:pt>
                <c:pt idx="2">
                  <c:v>1</c:v>
                </c:pt>
                <c:pt idx="3">
                  <c:v>3</c:v>
                </c:pt>
                <c:pt idx="4">
                  <c:v>2</c:v>
                </c:pt>
                <c:pt idx="5">
                  <c:v>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AD4-425E-AD6F-561B1C8380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21810368"/>
        <c:axId val="421810928"/>
        <c:axId val="0"/>
      </c:bar3DChart>
      <c:catAx>
        <c:axId val="421810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421810928"/>
        <c:crosses val="autoZero"/>
        <c:auto val="1"/>
        <c:lblAlgn val="ctr"/>
        <c:lblOffset val="100"/>
        <c:noMultiLvlLbl val="0"/>
      </c:catAx>
      <c:valAx>
        <c:axId val="421810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421810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C" b="1"/>
              <a:t>REQUERIMIENTO</a:t>
            </a:r>
            <a:r>
              <a:rPr lang="es-EC" b="1" baseline="0"/>
              <a:t> MES OCTUBRE  2017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C" b="1" baseline="0"/>
              <a:t>SERVICIO DE INTERNET FIJO</a:t>
            </a:r>
            <a:endParaRPr lang="es-EC" b="1"/>
          </a:p>
        </c:rich>
      </c:tx>
      <c:layout>
        <c:manualLayout>
          <c:xMode val="edge"/>
          <c:yMode val="edge"/>
          <c:x val="0.38821449530552693"/>
          <c:y val="8.3333315106449007E-3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8.3707028366713579E-3"/>
                  <c:y val="-4.16666575532245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4DE-44AF-B450-92C0DA1A47FF}"/>
                </c:ext>
              </c:extLst>
            </c:dLbl>
            <c:dLbl>
              <c:idx val="1"/>
              <c:layout>
                <c:manualLayout>
                  <c:x val="4.1853514183356789E-3"/>
                  <c:y val="-3.05555488723647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4DE-44AF-B450-92C0DA1A47FF}"/>
                </c:ext>
              </c:extLst>
            </c:dLbl>
            <c:dLbl>
              <c:idx val="2"/>
              <c:layout>
                <c:manualLayout>
                  <c:x val="1.0463378545838814E-3"/>
                  <c:y val="-2.22222173617197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4DE-44AF-B450-92C0DA1A47FF}"/>
                </c:ext>
              </c:extLst>
            </c:dLbl>
            <c:dLbl>
              <c:idx val="3"/>
              <c:layout>
                <c:manualLayout>
                  <c:x val="6.7193681465972134E-3"/>
                  <c:y val="-1.61099229514395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4DE-44AF-B450-92C0DA1A47FF}"/>
                </c:ext>
              </c:extLst>
            </c:dLbl>
            <c:dLbl>
              <c:idx val="4"/>
              <c:layout>
                <c:manualLayout>
                  <c:x val="5.2316892729195978E-3"/>
                  <c:y val="-3.05555488723646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4DE-44AF-B450-92C0DA1A47FF}"/>
                </c:ext>
              </c:extLst>
            </c:dLbl>
            <c:dLbl>
              <c:idx val="5"/>
              <c:layout>
                <c:manualLayout>
                  <c:x val="7.3243649820874373E-3"/>
                  <c:y val="-2.4999994531934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4DE-44AF-B450-92C0DA1A47FF}"/>
                </c:ext>
              </c:extLst>
            </c:dLbl>
            <c:dLbl>
              <c:idx val="6"/>
              <c:layout>
                <c:manualLayout>
                  <c:x val="5.2316892729195978E-3"/>
                  <c:y val="-3.05555488723646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B4DE-44AF-B450-92C0DA1A47FF}"/>
                </c:ext>
              </c:extLst>
            </c:dLbl>
            <c:dLbl>
              <c:idx val="7"/>
              <c:layout>
                <c:manualLayout>
                  <c:x val="1.0463378545839196E-2"/>
                  <c:y val="-2.22222173617197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B4DE-44AF-B450-92C0DA1A47FF}"/>
                </c:ext>
              </c:extLst>
            </c:dLbl>
            <c:dLbl>
              <c:idx val="8"/>
              <c:layout>
                <c:manualLayout>
                  <c:x val="1.5695067818758793E-2"/>
                  <c:y val="-2.49999945319347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B4DE-44AF-B450-92C0DA1A47F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Internet!$D$18:$L$18</c:f>
              <c:strCache>
                <c:ptCount val="9"/>
                <c:pt idx="0">
                  <c:v>CNT</c:v>
                </c:pt>
                <c:pt idx="1">
                  <c:v>ECUADOR TELECOM</c:v>
                </c:pt>
                <c:pt idx="2">
                  <c:v>ETAPA</c:v>
                </c:pt>
                <c:pt idx="3">
                  <c:v>GRUPO TV CABLE</c:v>
                </c:pt>
                <c:pt idx="4">
                  <c:v>IPLANET</c:v>
                </c:pt>
                <c:pt idx="5">
                  <c:v>MEGADATOS - NETLIFE</c:v>
                </c:pt>
                <c:pt idx="6">
                  <c:v>SOLINTENSA</c:v>
                </c:pt>
                <c:pt idx="7">
                  <c:v>PUNTONET</c:v>
                </c:pt>
                <c:pt idx="8">
                  <c:v>OTROS OPERADORES</c:v>
                </c:pt>
              </c:strCache>
            </c:strRef>
          </c:cat>
          <c:val>
            <c:numRef>
              <c:f>Internet!$D$28:$L$28</c:f>
              <c:numCache>
                <c:formatCode>General</c:formatCode>
                <c:ptCount val="9"/>
                <c:pt idx="0">
                  <c:v>123</c:v>
                </c:pt>
                <c:pt idx="1">
                  <c:v>4</c:v>
                </c:pt>
                <c:pt idx="2">
                  <c:v>0</c:v>
                </c:pt>
                <c:pt idx="3">
                  <c:v>65</c:v>
                </c:pt>
                <c:pt idx="4">
                  <c:v>15</c:v>
                </c:pt>
                <c:pt idx="5">
                  <c:v>26</c:v>
                </c:pt>
                <c:pt idx="6">
                  <c:v>0</c:v>
                </c:pt>
                <c:pt idx="7">
                  <c:v>41</c:v>
                </c:pt>
                <c:pt idx="8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4DE-44AF-B450-92C0DA1A47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95677888"/>
        <c:axId val="295678448"/>
        <c:axId val="0"/>
      </c:bar3DChart>
      <c:catAx>
        <c:axId val="295677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295678448"/>
        <c:crosses val="autoZero"/>
        <c:auto val="1"/>
        <c:lblAlgn val="ctr"/>
        <c:lblOffset val="100"/>
        <c:noMultiLvlLbl val="0"/>
      </c:catAx>
      <c:valAx>
        <c:axId val="295678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2956778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C" b="1"/>
              <a:t>REQUERIMIENTO</a:t>
            </a:r>
            <a:r>
              <a:rPr lang="es-EC" b="1" baseline="0"/>
              <a:t> MES OCTUBRE 2017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C" b="1" baseline="0"/>
              <a:t>SERVICIO DE TELEVISIÓN PAGADA</a:t>
            </a:r>
            <a:endParaRPr lang="es-EC" b="1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8.3707028366713579E-3"/>
                  <c:y val="-4.16666575532245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D75-4CE5-81DA-A9DF2111F341}"/>
                </c:ext>
              </c:extLst>
            </c:dLbl>
            <c:dLbl>
              <c:idx val="1"/>
              <c:layout>
                <c:manualLayout>
                  <c:x val="4.1853514183356789E-3"/>
                  <c:y val="-3.05555488723647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D75-4CE5-81DA-A9DF2111F341}"/>
                </c:ext>
              </c:extLst>
            </c:dLbl>
            <c:dLbl>
              <c:idx val="2"/>
              <c:layout>
                <c:manualLayout>
                  <c:x val="1.0463378545838814E-3"/>
                  <c:y val="-2.22222173617197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D75-4CE5-81DA-A9DF2111F341}"/>
                </c:ext>
              </c:extLst>
            </c:dLbl>
            <c:dLbl>
              <c:idx val="3"/>
              <c:layout>
                <c:manualLayout>
                  <c:x val="6.7193681465972134E-3"/>
                  <c:y val="-1.61099229514395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D75-4CE5-81DA-A9DF2111F341}"/>
                </c:ext>
              </c:extLst>
            </c:dLbl>
            <c:dLbl>
              <c:idx val="4"/>
              <c:layout>
                <c:manualLayout>
                  <c:x val="5.2316892729195978E-3"/>
                  <c:y val="-3.05555488723646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D75-4CE5-81DA-A9DF2111F341}"/>
                </c:ext>
              </c:extLst>
            </c:dLbl>
            <c:dLbl>
              <c:idx val="5"/>
              <c:layout>
                <c:manualLayout>
                  <c:x val="7.3243649820874373E-3"/>
                  <c:y val="-2.4999994531934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D75-4CE5-81DA-A9DF2111F341}"/>
                </c:ext>
              </c:extLst>
            </c:dLbl>
            <c:dLbl>
              <c:idx val="6"/>
              <c:layout>
                <c:manualLayout>
                  <c:x val="5.2316892729195978E-3"/>
                  <c:y val="-3.05555488723646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BD75-4CE5-81DA-A9DF2111F341}"/>
                </c:ext>
              </c:extLst>
            </c:dLbl>
            <c:dLbl>
              <c:idx val="7"/>
              <c:layout>
                <c:manualLayout>
                  <c:x val="1.0463378545839196E-2"/>
                  <c:y val="-2.22222173617197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D75-4CE5-81DA-A9DF2111F341}"/>
                </c:ext>
              </c:extLst>
            </c:dLbl>
            <c:dLbl>
              <c:idx val="8"/>
              <c:layout>
                <c:manualLayout>
                  <c:x val="1.5695067818758793E-2"/>
                  <c:y val="-2.49999945319347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D75-4CE5-81DA-A9DF2111F3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'Television Pagada'!$D$18:$J$18</c:f>
              <c:strCache>
                <c:ptCount val="7"/>
                <c:pt idx="0">
                  <c:v>CABLE UNION</c:v>
                </c:pt>
                <c:pt idx="1">
                  <c:v>CLARO - CONECEL</c:v>
                </c:pt>
                <c:pt idx="2">
                  <c:v>CNT</c:v>
                </c:pt>
                <c:pt idx="3">
                  <c:v>DIRECT TV</c:v>
                </c:pt>
                <c:pt idx="4">
                  <c:v>GRUPO TV CABLE</c:v>
                </c:pt>
                <c:pt idx="5">
                  <c:v>UNIVISA </c:v>
                </c:pt>
                <c:pt idx="6">
                  <c:v>OTROS OPERADORES</c:v>
                </c:pt>
              </c:strCache>
            </c:strRef>
          </c:cat>
          <c:val>
            <c:numRef>
              <c:f>'Television Pagada'!$D$28:$J$28</c:f>
              <c:numCache>
                <c:formatCode>General</c:formatCode>
                <c:ptCount val="7"/>
                <c:pt idx="0">
                  <c:v>10</c:v>
                </c:pt>
                <c:pt idx="1">
                  <c:v>14</c:v>
                </c:pt>
                <c:pt idx="2">
                  <c:v>24</c:v>
                </c:pt>
                <c:pt idx="3">
                  <c:v>11</c:v>
                </c:pt>
                <c:pt idx="4">
                  <c:v>31</c:v>
                </c:pt>
                <c:pt idx="5">
                  <c:v>8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D75-4CE5-81DA-A9DF2111F3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95680688"/>
        <c:axId val="295681248"/>
        <c:axId val="0"/>
      </c:bar3DChart>
      <c:catAx>
        <c:axId val="295680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295681248"/>
        <c:crosses val="autoZero"/>
        <c:auto val="1"/>
        <c:lblAlgn val="ctr"/>
        <c:lblOffset val="100"/>
        <c:noMultiLvlLbl val="0"/>
      </c:catAx>
      <c:valAx>
        <c:axId val="295681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295680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MEDIO DE INGRESO 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561-47AD-90C1-1B8E70415DAF}"/>
              </c:ext>
            </c:extLst>
          </c:dPt>
          <c:dLbls>
            <c:dLbl>
              <c:idx val="0"/>
              <c:layout>
                <c:manualLayout>
                  <c:x val="0"/>
                  <c:y val="-1.1462174077166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561-47AD-90C1-1B8E70415DAF}"/>
                </c:ext>
              </c:extLst>
            </c:dLbl>
            <c:dLbl>
              <c:idx val="1"/>
              <c:layout>
                <c:manualLayout>
                  <c:x val="0"/>
                  <c:y val="2.24034763106573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561-47AD-90C1-1B8E70415DAF}"/>
                </c:ext>
              </c:extLst>
            </c:dLbl>
            <c:dLbl>
              <c:idx val="2"/>
              <c:layout>
                <c:manualLayout>
                  <c:x val="-2.1705427946439207E-3"/>
                  <c:y val="6.078634285999813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561-47AD-90C1-1B8E70415DAF}"/>
                </c:ext>
              </c:extLst>
            </c:dLbl>
            <c:dLbl>
              <c:idx val="3"/>
              <c:layout>
                <c:manualLayout>
                  <c:x val="4.3410855892878413E-3"/>
                  <c:y val="6.413010061507641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1561-47AD-90C1-1B8E70415DAF}"/>
                </c:ext>
              </c:extLst>
            </c:dLbl>
            <c:dLbl>
              <c:idx val="4"/>
              <c:layout>
                <c:manualLayout>
                  <c:x val="-2.0536713255900111E-3"/>
                  <c:y val="-1.07925936394260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561-47AD-90C1-1B8E70415DA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'Tipo - Historico'!$E$11:$E$15</c:f>
              <c:strCache>
                <c:ptCount val="5"/>
                <c:pt idx="0">
                  <c:v>Formulario Web</c:v>
                </c:pt>
                <c:pt idx="1">
                  <c:v>Atención Presencial</c:v>
                </c:pt>
                <c:pt idx="2">
                  <c:v>Correo Electrónico</c:v>
                </c:pt>
                <c:pt idx="3">
                  <c:v>Llamadas 1800 567 567</c:v>
                </c:pt>
                <c:pt idx="4">
                  <c:v>PBX Directo</c:v>
                </c:pt>
              </c:strCache>
            </c:strRef>
          </c:cat>
          <c:val>
            <c:numRef>
              <c:f>'Tipo - Historico'!$F$11:$F$15</c:f>
              <c:numCache>
                <c:formatCode>General</c:formatCode>
                <c:ptCount val="5"/>
                <c:pt idx="0">
                  <c:v>935</c:v>
                </c:pt>
                <c:pt idx="1">
                  <c:v>141</c:v>
                </c:pt>
                <c:pt idx="2">
                  <c:v>67</c:v>
                </c:pt>
                <c:pt idx="3">
                  <c:v>41</c:v>
                </c:pt>
                <c:pt idx="4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561-47AD-90C1-1B8E70415DAF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9314512"/>
        <c:axId val="69313952"/>
      </c:barChart>
      <c:catAx>
        <c:axId val="69314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69313952"/>
        <c:crosses val="autoZero"/>
        <c:auto val="1"/>
        <c:lblAlgn val="ctr"/>
        <c:lblOffset val="100"/>
        <c:noMultiLvlLbl val="0"/>
      </c:catAx>
      <c:valAx>
        <c:axId val="6931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693145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itchFamily="34" charset="0"/>
                <a:ea typeface="+mj-ea"/>
                <a:cs typeface="Arial" pitchFamily="34" charset="0"/>
              </a:defRPr>
            </a:pPr>
            <a:r>
              <a:rPr lang="es-EC" b="1">
                <a:latin typeface="Arial" pitchFamily="34" charset="0"/>
                <a:cs typeface="Arial" pitchFamily="34" charset="0"/>
              </a:rPr>
              <a:t>EVOLUCION MENSUAL REQUERIMIENTOS</a:t>
            </a:r>
          </a:p>
          <a:p>
            <a:pPr>
              <a:defRPr sz="20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itchFamily="34" charset="0"/>
                <a:ea typeface="+mj-ea"/>
                <a:cs typeface="Arial" pitchFamily="34" charset="0"/>
              </a:defRPr>
            </a:pPr>
            <a:r>
              <a:rPr lang="es-EC" b="1">
                <a:latin typeface="Arial" pitchFamily="34" charset="0"/>
                <a:cs typeface="Arial" pitchFamily="34" charset="0"/>
              </a:rPr>
              <a:t>AÑO 2017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'Tipo - Historico'!$B$41</c:f>
              <c:strCache>
                <c:ptCount val="1"/>
                <c:pt idx="0">
                  <c:v>Denuncia</c:v>
                </c:pt>
              </c:strCache>
            </c:strRef>
          </c:tx>
          <c:spPr>
            <a:ln w="381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1.7677907310731218E-2"/>
                  <c:y val="-2.63562963657873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551-4E8B-966E-56A1153EB5E4}"/>
                </c:ext>
              </c:extLst>
            </c:dLbl>
            <c:dLbl>
              <c:idx val="1"/>
              <c:layout>
                <c:manualLayout>
                  <c:x val="2.0090200253421293E-2"/>
                  <c:y val="-5.05149351290170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551-4E8B-966E-56A1153EB5E4}"/>
                </c:ext>
              </c:extLst>
            </c:dLbl>
            <c:dLbl>
              <c:idx val="2"/>
              <c:layout>
                <c:manualLayout>
                  <c:x val="1.5636996363859668E-2"/>
                  <c:y val="-4.42910655377782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551-4E8B-966E-56A1153EB5E4}"/>
                </c:ext>
              </c:extLst>
            </c:dLbl>
            <c:dLbl>
              <c:idx val="3"/>
              <c:layout>
                <c:manualLayout>
                  <c:x val="8.795810454670993E-3"/>
                  <c:y val="-2.8185223524040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551-4E8B-966E-56A1153EB5E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'Tipo - Historico'!$C$39:$N$40</c:f>
              <c:multiLvlStrCache>
                <c:ptCount val="12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</c:lvl>
                <c:lvl>
                  <c:pt idx="0">
                    <c:v>MESES AÑO 2017</c:v>
                  </c:pt>
                </c:lvl>
              </c:multiLvlStrCache>
            </c:multiLvlStrRef>
          </c:cat>
          <c:val>
            <c:numRef>
              <c:f>'Tipo - Historico'!$C$41:$N$41</c:f>
              <c:numCache>
                <c:formatCode>General</c:formatCode>
                <c:ptCount val="12"/>
                <c:pt idx="0">
                  <c:v>13</c:v>
                </c:pt>
                <c:pt idx="1">
                  <c:v>6</c:v>
                </c:pt>
                <c:pt idx="2">
                  <c:v>4</c:v>
                </c:pt>
                <c:pt idx="3">
                  <c:v>5</c:v>
                </c:pt>
                <c:pt idx="4">
                  <c:v>10</c:v>
                </c:pt>
                <c:pt idx="5">
                  <c:v>11</c:v>
                </c:pt>
                <c:pt idx="6">
                  <c:v>6</c:v>
                </c:pt>
                <c:pt idx="7">
                  <c:v>3</c:v>
                </c:pt>
                <c:pt idx="8">
                  <c:v>2</c:v>
                </c:pt>
                <c:pt idx="9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551-4E8B-966E-56A1153EB5E4}"/>
            </c:ext>
          </c:extLst>
        </c:ser>
        <c:ser>
          <c:idx val="1"/>
          <c:order val="1"/>
          <c:tx>
            <c:strRef>
              <c:f>'Tipo - Historico'!$B$42</c:f>
              <c:strCache>
                <c:ptCount val="1"/>
                <c:pt idx="0">
                  <c:v>Información</c:v>
                </c:pt>
              </c:strCache>
            </c:strRef>
          </c:tx>
          <c:spPr>
            <a:ln w="381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6.8411764586242436E-3"/>
                  <c:y val="-1.33796630778171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551-4E8B-966E-56A1153EB5E4}"/>
                </c:ext>
              </c:extLst>
            </c:dLbl>
            <c:dLbl>
              <c:idx val="1"/>
              <c:layout>
                <c:manualLayout>
                  <c:x val="4.886561363706147E-3"/>
                  <c:y val="-8.45556705721220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D551-4E8B-966E-56A1153EB5E4}"/>
                </c:ext>
              </c:extLst>
            </c:dLbl>
            <c:dLbl>
              <c:idx val="2"/>
              <c:layout>
                <c:manualLayout>
                  <c:x val="0"/>
                  <c:y val="-3.62381445309094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D551-4E8B-966E-56A1153EB5E4}"/>
                </c:ext>
              </c:extLst>
            </c:dLbl>
            <c:dLbl>
              <c:idx val="3"/>
              <c:layout>
                <c:manualLayout>
                  <c:x val="1.954624545482387E-3"/>
                  <c:y val="-4.02646050343438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D551-4E8B-966E-56A1153EB5E4}"/>
                </c:ext>
              </c:extLst>
            </c:dLbl>
            <c:dLbl>
              <c:idx val="4"/>
              <c:layout>
                <c:manualLayout>
                  <c:x val="3.9092490909649171E-3"/>
                  <c:y val="-8.85821310755563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D551-4E8B-966E-56A1153EB5E4}"/>
                </c:ext>
              </c:extLst>
            </c:dLbl>
            <c:dLbl>
              <c:idx val="5"/>
              <c:layout>
                <c:manualLayout>
                  <c:x val="2.931936818223688E-3"/>
                  <c:y val="-8.85821310755563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D551-4E8B-966E-56A1153EB5E4}"/>
                </c:ext>
              </c:extLst>
            </c:dLbl>
            <c:dLbl>
              <c:idx val="6"/>
              <c:layout>
                <c:manualLayout>
                  <c:x val="3.9092490909649171E-3"/>
                  <c:y val="-7.65027495652532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D551-4E8B-966E-56A1153EB5E4}"/>
                </c:ext>
              </c:extLst>
            </c:dLbl>
            <c:dLbl>
              <c:idx val="7"/>
              <c:layout>
                <c:manualLayout>
                  <c:x val="-1.9546245454824585E-3"/>
                  <c:y val="-6.44233680549501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D551-4E8B-966E-56A1153EB5E4}"/>
                </c:ext>
              </c:extLst>
            </c:dLbl>
            <c:dLbl>
              <c:idx val="8"/>
              <c:layout>
                <c:manualLayout>
                  <c:x val="1.9546245454823154E-3"/>
                  <c:y val="-5.23439865446469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D551-4E8B-966E-56A1153EB5E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'Tipo - Historico'!$C$39:$N$40</c:f>
              <c:multiLvlStrCache>
                <c:ptCount val="12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</c:lvl>
                <c:lvl>
                  <c:pt idx="0">
                    <c:v>MESES AÑO 2017</c:v>
                  </c:pt>
                </c:lvl>
              </c:multiLvlStrCache>
            </c:multiLvlStrRef>
          </c:cat>
          <c:val>
            <c:numRef>
              <c:f>'Tipo - Historico'!$C$42:$N$42</c:f>
              <c:numCache>
                <c:formatCode>General</c:formatCode>
                <c:ptCount val="12"/>
                <c:pt idx="0">
                  <c:v>83</c:v>
                </c:pt>
                <c:pt idx="1">
                  <c:v>63</c:v>
                </c:pt>
                <c:pt idx="2">
                  <c:v>68</c:v>
                </c:pt>
                <c:pt idx="3">
                  <c:v>70</c:v>
                </c:pt>
                <c:pt idx="4">
                  <c:v>100</c:v>
                </c:pt>
                <c:pt idx="5">
                  <c:v>95</c:v>
                </c:pt>
                <c:pt idx="6">
                  <c:v>82</c:v>
                </c:pt>
                <c:pt idx="7">
                  <c:v>94</c:v>
                </c:pt>
                <c:pt idx="8">
                  <c:v>90</c:v>
                </c:pt>
                <c:pt idx="9">
                  <c:v>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D551-4E8B-966E-56A1153EB5E4}"/>
            </c:ext>
          </c:extLst>
        </c:ser>
        <c:ser>
          <c:idx val="2"/>
          <c:order val="2"/>
          <c:tx>
            <c:strRef>
              <c:f>'Tipo - Historico'!$B$43</c:f>
              <c:strCache>
                <c:ptCount val="1"/>
                <c:pt idx="0">
                  <c:v>Reclamo</c:v>
                </c:pt>
              </c:strCache>
            </c:strRef>
          </c:tx>
          <c:spPr>
            <a:ln w="3810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multiLvlStrRef>
              <c:f>'Tipo - Historico'!$C$39:$N$40</c:f>
              <c:multiLvlStrCache>
                <c:ptCount val="12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</c:lvl>
                <c:lvl>
                  <c:pt idx="0">
                    <c:v>MESES AÑO 2017</c:v>
                  </c:pt>
                </c:lvl>
              </c:multiLvlStrCache>
            </c:multiLvlStrRef>
          </c:cat>
          <c:val>
            <c:numRef>
              <c:f>'Tipo - Historico'!$C$43:$N$43</c:f>
              <c:numCache>
                <c:formatCode>General</c:formatCode>
                <c:ptCount val="12"/>
                <c:pt idx="0">
                  <c:v>732</c:v>
                </c:pt>
                <c:pt idx="1">
                  <c:v>674</c:v>
                </c:pt>
                <c:pt idx="2">
                  <c:v>1019</c:v>
                </c:pt>
                <c:pt idx="3">
                  <c:v>758</c:v>
                </c:pt>
                <c:pt idx="4">
                  <c:v>965</c:v>
                </c:pt>
                <c:pt idx="5">
                  <c:v>1474</c:v>
                </c:pt>
                <c:pt idx="6">
                  <c:v>1015</c:v>
                </c:pt>
                <c:pt idx="7">
                  <c:v>1070</c:v>
                </c:pt>
                <c:pt idx="8">
                  <c:v>1099</c:v>
                </c:pt>
                <c:pt idx="9">
                  <c:v>1099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D551-4E8B-966E-56A1153EB5E4}"/>
            </c:ext>
          </c:extLst>
        </c:ser>
        <c:ser>
          <c:idx val="3"/>
          <c:order val="3"/>
          <c:tx>
            <c:strRef>
              <c:f>'Tipo - Historico'!$B$44</c:f>
              <c:strCache>
                <c:ptCount val="1"/>
                <c:pt idx="0">
                  <c:v>Sugerencia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dLbl>
              <c:idx val="4"/>
              <c:layout>
                <c:manualLayout>
                  <c:x val="1.5636996363859668E-2"/>
                  <c:y val="3.22116840274750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D551-4E8B-966E-56A1153EB5E4}"/>
                </c:ext>
              </c:extLst>
            </c:dLbl>
            <c:dLbl>
              <c:idx val="5"/>
              <c:layout>
                <c:manualLayout>
                  <c:x val="1.2705059545635982E-2"/>
                  <c:y val="5.23439865446469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D551-4E8B-966E-56A1153EB5E4}"/>
                </c:ext>
              </c:extLst>
            </c:dLbl>
            <c:dLbl>
              <c:idx val="6"/>
              <c:layout>
                <c:manualLayout>
                  <c:x val="8.7958104546710641E-3"/>
                  <c:y val="4.83175260412125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D551-4E8B-966E-56A1153EB5E4}"/>
                </c:ext>
              </c:extLst>
            </c:dLbl>
            <c:dLbl>
              <c:idx val="7"/>
              <c:layout>
                <c:manualLayout>
                  <c:x val="1.1727747272894752E-2"/>
                  <c:y val="4.02646050343438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D551-4E8B-966E-56A1153EB5E4}"/>
                </c:ext>
              </c:extLst>
            </c:dLbl>
            <c:dLbl>
              <c:idx val="8"/>
              <c:layout>
                <c:manualLayout>
                  <c:x val="-3.7137866364166716E-2"/>
                  <c:y val="2.41587630206062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D551-4E8B-966E-56A1153EB5E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'Tipo - Historico'!$C$39:$N$40</c:f>
              <c:multiLvlStrCache>
                <c:ptCount val="12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</c:lvl>
                <c:lvl>
                  <c:pt idx="0">
                    <c:v>MESES AÑO 2017</c:v>
                  </c:pt>
                </c:lvl>
              </c:multiLvlStrCache>
            </c:multiLvlStrRef>
          </c:cat>
          <c:val>
            <c:numRef>
              <c:f>'Tipo - Historico'!$C$44:$N$44</c:f>
              <c:numCache>
                <c:formatCode>General</c:formatCode>
                <c:ptCount val="12"/>
                <c:pt idx="0">
                  <c:v>4</c:v>
                </c:pt>
                <c:pt idx="1">
                  <c:v>1</c:v>
                </c:pt>
                <c:pt idx="2">
                  <c:v>3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2</c:v>
                </c:pt>
                <c:pt idx="8">
                  <c:v>3</c:v>
                </c:pt>
                <c:pt idx="9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D551-4E8B-966E-56A1153EB5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9319552"/>
        <c:axId val="69328512"/>
      </c:lineChart>
      <c:catAx>
        <c:axId val="69319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69328512"/>
        <c:crosses val="autoZero"/>
        <c:auto val="1"/>
        <c:lblAlgn val="ctr"/>
        <c:lblOffset val="100"/>
        <c:noMultiLvlLbl val="0"/>
      </c:catAx>
      <c:valAx>
        <c:axId val="6932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69319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itchFamily="34" charset="0"/>
                <a:ea typeface="+mj-ea"/>
                <a:cs typeface="Arial" pitchFamily="34" charset="0"/>
              </a:defRPr>
            </a:pPr>
            <a:r>
              <a:rPr lang="en-US" b="1">
                <a:latin typeface="Arial" pitchFamily="34" charset="0"/>
                <a:cs typeface="Arial" pitchFamily="34" charset="0"/>
              </a:rPr>
              <a:t>Totales de</a:t>
            </a:r>
            <a:r>
              <a:rPr lang="en-US" b="1" baseline="0">
                <a:latin typeface="Arial" pitchFamily="34" charset="0"/>
                <a:cs typeface="Arial" pitchFamily="34" charset="0"/>
              </a:rPr>
              <a:t> Requerimientos </a:t>
            </a:r>
          </a:p>
          <a:p>
            <a:pPr>
              <a:defRPr sz="20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itchFamily="34" charset="0"/>
                <a:ea typeface="+mj-ea"/>
                <a:cs typeface="Arial" pitchFamily="34" charset="0"/>
              </a:defRPr>
            </a:pPr>
            <a:r>
              <a:rPr lang="en-US" b="1" baseline="0">
                <a:latin typeface="Arial" pitchFamily="34" charset="0"/>
                <a:cs typeface="Arial" pitchFamily="34" charset="0"/>
              </a:rPr>
              <a:t>Año 2017</a:t>
            </a:r>
            <a:endParaRPr lang="en-US" b="1">
              <a:latin typeface="Arial" pitchFamily="34" charset="0"/>
              <a:cs typeface="Arial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'Tipo - Historico'!$C$40:$N$40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'Tipo - Historico'!$C$45:$N$45</c:f>
              <c:numCache>
                <c:formatCode>General</c:formatCode>
                <c:ptCount val="12"/>
                <c:pt idx="0">
                  <c:v>832</c:v>
                </c:pt>
                <c:pt idx="1">
                  <c:v>744</c:v>
                </c:pt>
                <c:pt idx="2">
                  <c:v>1094</c:v>
                </c:pt>
                <c:pt idx="3">
                  <c:v>835</c:v>
                </c:pt>
                <c:pt idx="4">
                  <c:v>1078</c:v>
                </c:pt>
                <c:pt idx="5">
                  <c:v>1583</c:v>
                </c:pt>
                <c:pt idx="6">
                  <c:v>1106</c:v>
                </c:pt>
                <c:pt idx="7">
                  <c:v>1169</c:v>
                </c:pt>
                <c:pt idx="8">
                  <c:v>1194</c:v>
                </c:pt>
                <c:pt idx="9">
                  <c:v>1194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78-4628-87B5-C7EE025C3A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9329632"/>
        <c:axId val="69321232"/>
        <c:axId val="0"/>
      </c:bar3DChart>
      <c:catAx>
        <c:axId val="69329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69321232"/>
        <c:crosses val="autoZero"/>
        <c:auto val="1"/>
        <c:lblAlgn val="ctr"/>
        <c:lblOffset val="100"/>
        <c:noMultiLvlLbl val="0"/>
      </c:catAx>
      <c:valAx>
        <c:axId val="69321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69329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C" sz="2000" b="1"/>
              <a:t>REQUERIMIENTOS TOTALES</a:t>
            </a:r>
          </a:p>
          <a:p>
            <a:pPr>
              <a:defRPr sz="2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C" sz="2000" b="1"/>
              <a:t>2010 - 2017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30F-4042-B7A6-AE49FD942EC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30F-4042-B7A6-AE49FD942EC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30F-4042-B7A6-AE49FD942EC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130F-4042-B7A6-AE49FD942EC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130F-4042-B7A6-AE49FD942ECB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130F-4042-B7A6-AE49FD942ECB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130F-4042-B7A6-AE49FD942ECB}"/>
              </c:ext>
            </c:extLst>
          </c:dPt>
          <c:dLbls>
            <c:dLbl>
              <c:idx val="0"/>
              <c:layout>
                <c:manualLayout>
                  <c:x val="-6.8968935202451009E-2"/>
                  <c:y val="0.14463464392948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C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3474848878999604"/>
                      <c:h val="0.1000179897130356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130F-4042-B7A6-AE49FD942ECB}"/>
                </c:ext>
              </c:extLst>
            </c:dLbl>
            <c:dLbl>
              <c:idx val="1"/>
              <c:layout>
                <c:manualLayout>
                  <c:x val="-0.11245243039034036"/>
                  <c:y val="0.1128916030120441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C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076952221168141"/>
                      <c:h val="0.1051181705424254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130F-4042-B7A6-AE49FD942ECB}"/>
                </c:ext>
              </c:extLst>
            </c:dLbl>
            <c:dLbl>
              <c:idx val="2"/>
              <c:layout>
                <c:manualLayout>
                  <c:x val="-0.19776350912347104"/>
                  <c:y val="-4.073660880704359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C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557079761223606"/>
                      <c:h val="0.133472322947519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130F-4042-B7A6-AE49FD942ECB}"/>
                </c:ext>
              </c:extLst>
            </c:dLbl>
            <c:dLbl>
              <c:idx val="3"/>
              <c:layout>
                <c:manualLayout>
                  <c:x val="-5.5546829137421608E-2"/>
                  <c:y val="-0.1741049680058863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130F-4042-B7A6-AE49FD942ECB}"/>
                </c:ext>
              </c:extLst>
            </c:dLbl>
            <c:dLbl>
              <c:idx val="4"/>
              <c:layout>
                <c:manualLayout>
                  <c:x val="0.19016483738244974"/>
                  <c:y val="-0.11049565883381568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130F-4042-B7A6-AE49FD942ECB}"/>
                </c:ext>
              </c:extLst>
            </c:dLbl>
            <c:dLbl>
              <c:idx val="5"/>
              <c:layout>
                <c:manualLayout>
                  <c:x val="0.1647709387893998"/>
                  <c:y val="0.1351692072034214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130F-4042-B7A6-AE49FD942ECB}"/>
                </c:ext>
              </c:extLst>
            </c:dLbl>
            <c:dLbl>
              <c:idx val="6"/>
              <c:layout>
                <c:manualLayout>
                  <c:x val="5.7322924986617063E-2"/>
                  <c:y val="0.136437023093333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C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263210428069604"/>
                      <c:h val="0.1396376600402599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130F-4042-B7A6-AE49FD942ECB}"/>
                </c:ext>
              </c:extLst>
            </c:dLbl>
            <c:dLbl>
              <c:idx val="7"/>
              <c:layout>
                <c:manualLayout>
                  <c:x val="0.3771302372786221"/>
                  <c:y val="1.9582855172592166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130F-4042-B7A6-AE49FD942EC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dLblPos val="ctr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'Tipo - Historico'!$C$77:$J$77</c:f>
              <c:strCach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 (Hasta Octubre 2017)</c:v>
                </c:pt>
              </c:strCache>
            </c:strRef>
          </c:cat>
          <c:val>
            <c:numRef>
              <c:f>'Tipo - Historico'!$C$82:$J$82</c:f>
              <c:numCache>
                <c:formatCode>_-* #,##0\ _€_-;\-* #,##0\ _€_-;_-* "-"??\ _€_-;_-@_-</c:formatCode>
                <c:ptCount val="8"/>
                <c:pt idx="0">
                  <c:v>53492</c:v>
                </c:pt>
                <c:pt idx="1">
                  <c:v>64291</c:v>
                </c:pt>
                <c:pt idx="2">
                  <c:v>107112</c:v>
                </c:pt>
                <c:pt idx="3">
                  <c:v>144241</c:v>
                </c:pt>
                <c:pt idx="4">
                  <c:v>108086</c:v>
                </c:pt>
                <c:pt idx="5">
                  <c:v>111667</c:v>
                </c:pt>
                <c:pt idx="6">
                  <c:v>29777</c:v>
                </c:pt>
                <c:pt idx="7">
                  <c:v>10829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130F-4042-B7A6-AE49FD942ECB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C" b="1"/>
              <a:t>ESTADO</a:t>
            </a:r>
            <a:r>
              <a:rPr lang="es-EC" b="1" baseline="0"/>
              <a:t> DEL REQUERIMIENTO</a:t>
            </a:r>
            <a:endParaRPr lang="es-EC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0233918364274954E-2"/>
                  <c:y val="-3.981042852112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10A-43B7-9893-A785395D67B7}"/>
                </c:ext>
              </c:extLst>
            </c:dLbl>
            <c:dLbl>
              <c:idx val="1"/>
              <c:layout>
                <c:manualLayout>
                  <c:x val="2.0467836728549535E-3"/>
                  <c:y val="-3.09636666275413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10A-43B7-9893-A785395D67B7}"/>
                </c:ext>
              </c:extLst>
            </c:dLbl>
            <c:dLbl>
              <c:idx val="2"/>
              <c:layout>
                <c:manualLayout>
                  <c:x val="1.8421053055694844E-2"/>
                  <c:y val="-2.21169047339579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10A-43B7-9893-A785395D67B7}"/>
                </c:ext>
              </c:extLst>
            </c:dLbl>
            <c:dLbl>
              <c:idx val="3"/>
              <c:layout>
                <c:manualLayout>
                  <c:x val="6.140351018564973E-3"/>
                  <c:y val="-3.09636666275412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10A-43B7-9893-A785395D67B7}"/>
                </c:ext>
              </c:extLst>
            </c:dLbl>
            <c:dLbl>
              <c:idx val="4"/>
              <c:layout>
                <c:manualLayout>
                  <c:x val="8.1871346914199634E-3"/>
                  <c:y val="-2.6540285680749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10A-43B7-9893-A785395D67B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'Tipo - Historico'!$I$10:$M$10</c:f>
              <c:strCache>
                <c:ptCount val="5"/>
                <c:pt idx="0">
                  <c:v>Abierto</c:v>
                </c:pt>
                <c:pt idx="1">
                  <c:v>Cerrado</c:v>
                </c:pt>
                <c:pt idx="2">
                  <c:v>En trámite</c:v>
                </c:pt>
                <c:pt idx="3">
                  <c:v>Escalado</c:v>
                </c:pt>
                <c:pt idx="4">
                  <c:v>Total general</c:v>
                </c:pt>
              </c:strCache>
            </c:strRef>
          </c:cat>
          <c:val>
            <c:numRef>
              <c:f>'Tipo - Historico'!$I$15:$M$15</c:f>
              <c:numCache>
                <c:formatCode>General</c:formatCode>
                <c:ptCount val="5"/>
                <c:pt idx="0">
                  <c:v>37</c:v>
                </c:pt>
                <c:pt idx="1">
                  <c:v>674</c:v>
                </c:pt>
                <c:pt idx="2">
                  <c:v>483</c:v>
                </c:pt>
                <c:pt idx="3">
                  <c:v>0</c:v>
                </c:pt>
                <c:pt idx="4">
                  <c:v>1194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EB-47FC-B957-7FC860EEA8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18044496"/>
        <c:axId val="418045056"/>
        <c:axId val="0"/>
      </c:bar3DChart>
      <c:catAx>
        <c:axId val="418044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418045056"/>
        <c:crosses val="autoZero"/>
        <c:auto val="1"/>
        <c:lblAlgn val="ctr"/>
        <c:lblOffset val="100"/>
        <c:noMultiLvlLbl val="0"/>
      </c:catAx>
      <c:valAx>
        <c:axId val="418045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418044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REQUERIMIENTOS CIUDADANOS POR PROVINCIA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solidFill>
          <a:schemeClr val="bg1"/>
        </a:solidFill>
        <a:ln>
          <a:noFill/>
        </a:ln>
        <a:effectLst/>
        <a:sp3d/>
      </c:spPr>
    </c:sideWall>
    <c:backWall>
      <c:thickness val="0"/>
      <c:spPr>
        <a:solidFill>
          <a:schemeClr val="bg1"/>
        </a:solidFill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'Provincia - Operadora'!$G$10</c:f>
              <c:strCache>
                <c:ptCount val="1"/>
                <c:pt idx="0">
                  <c:v>TOTAL GENERAL </c:v>
                </c:pt>
              </c:strCache>
            </c:strRef>
          </c:tx>
          <c:spPr>
            <a:solidFill>
              <a:schemeClr val="accent1">
                <a:lumMod val="75000"/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'Provincia - Operadora'!$B$11:$B$34</c:f>
              <c:strCache>
                <c:ptCount val="24"/>
                <c:pt idx="0">
                  <c:v>Azuay</c:v>
                </c:pt>
                <c:pt idx="1">
                  <c:v>Bolívar</c:v>
                </c:pt>
                <c:pt idx="2">
                  <c:v>Cañar</c:v>
                </c:pt>
                <c:pt idx="3">
                  <c:v>Carchi</c:v>
                </c:pt>
                <c:pt idx="4">
                  <c:v>Chimborazo</c:v>
                </c:pt>
                <c:pt idx="5">
                  <c:v>Cotopaxi</c:v>
                </c:pt>
                <c:pt idx="6">
                  <c:v>El Oro</c:v>
                </c:pt>
                <c:pt idx="7">
                  <c:v>Esmeraldas</c:v>
                </c:pt>
                <c:pt idx="8">
                  <c:v>Guayas</c:v>
                </c:pt>
                <c:pt idx="9">
                  <c:v>Imbabura</c:v>
                </c:pt>
                <c:pt idx="10">
                  <c:v>Loja</c:v>
                </c:pt>
                <c:pt idx="11">
                  <c:v>Los Ríos</c:v>
                </c:pt>
                <c:pt idx="12">
                  <c:v>Manabí</c:v>
                </c:pt>
                <c:pt idx="13">
                  <c:v>Morona Santiago</c:v>
                </c:pt>
                <c:pt idx="14">
                  <c:v>Napo</c:v>
                </c:pt>
                <c:pt idx="15">
                  <c:v>Orellana</c:v>
                </c:pt>
                <c:pt idx="16">
                  <c:v>Pastaza</c:v>
                </c:pt>
                <c:pt idx="17">
                  <c:v>Pichincha</c:v>
                </c:pt>
                <c:pt idx="18">
                  <c:v>Santa Elena</c:v>
                </c:pt>
                <c:pt idx="19">
                  <c:v>Santo Domingo</c:v>
                </c:pt>
                <c:pt idx="20">
                  <c:v>Sucumbíos</c:v>
                </c:pt>
                <c:pt idx="21">
                  <c:v>Tungurahua</c:v>
                </c:pt>
                <c:pt idx="22">
                  <c:v>Zamora Chinchipe</c:v>
                </c:pt>
                <c:pt idx="23">
                  <c:v>Total general</c:v>
                </c:pt>
              </c:strCache>
            </c:strRef>
          </c:cat>
          <c:val>
            <c:numRef>
              <c:f>'Provincia - Operadora'!$G$11:$G$34</c:f>
              <c:numCache>
                <c:formatCode>General</c:formatCode>
                <c:ptCount val="24"/>
                <c:pt idx="0">
                  <c:v>50</c:v>
                </c:pt>
                <c:pt idx="1">
                  <c:v>7</c:v>
                </c:pt>
                <c:pt idx="2">
                  <c:v>6</c:v>
                </c:pt>
                <c:pt idx="3">
                  <c:v>4</c:v>
                </c:pt>
                <c:pt idx="4">
                  <c:v>19</c:v>
                </c:pt>
                <c:pt idx="5">
                  <c:v>10</c:v>
                </c:pt>
                <c:pt idx="6">
                  <c:v>29</c:v>
                </c:pt>
                <c:pt idx="7">
                  <c:v>13</c:v>
                </c:pt>
                <c:pt idx="8">
                  <c:v>286</c:v>
                </c:pt>
                <c:pt idx="9">
                  <c:v>14</c:v>
                </c:pt>
                <c:pt idx="10">
                  <c:v>52</c:v>
                </c:pt>
                <c:pt idx="11">
                  <c:v>18</c:v>
                </c:pt>
                <c:pt idx="12">
                  <c:v>40</c:v>
                </c:pt>
                <c:pt idx="13">
                  <c:v>11</c:v>
                </c:pt>
                <c:pt idx="14">
                  <c:v>11</c:v>
                </c:pt>
                <c:pt idx="15">
                  <c:v>8</c:v>
                </c:pt>
                <c:pt idx="16">
                  <c:v>5</c:v>
                </c:pt>
                <c:pt idx="17">
                  <c:v>521</c:v>
                </c:pt>
                <c:pt idx="18">
                  <c:v>7</c:v>
                </c:pt>
                <c:pt idx="19">
                  <c:v>6</c:v>
                </c:pt>
                <c:pt idx="20">
                  <c:v>48</c:v>
                </c:pt>
                <c:pt idx="21">
                  <c:v>27</c:v>
                </c:pt>
                <c:pt idx="22">
                  <c:v>2</c:v>
                </c:pt>
                <c:pt idx="23">
                  <c:v>1194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75-46BE-8F69-FAFFCFE34A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shape val="box"/>
        <c:axId val="231937680"/>
        <c:axId val="231938240"/>
        <c:axId val="0"/>
      </c:bar3DChart>
      <c:catAx>
        <c:axId val="231937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231938240"/>
        <c:crosses val="autoZero"/>
        <c:auto val="1"/>
        <c:lblAlgn val="ctr"/>
        <c:lblOffset val="100"/>
        <c:noMultiLvlLbl val="0"/>
      </c:catAx>
      <c:valAx>
        <c:axId val="231938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231937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REQUERIMIENTOS CIUDADANOS REALIZADOS A LAS OPERADORAS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solidFill>
          <a:schemeClr val="bg1"/>
        </a:solidFill>
        <a:ln>
          <a:noFill/>
        </a:ln>
        <a:effectLst/>
        <a:sp3d/>
      </c:spPr>
    </c:sideWall>
    <c:backWall>
      <c:thickness val="0"/>
      <c:spPr>
        <a:solidFill>
          <a:schemeClr val="bg1"/>
        </a:solidFill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'Provincia - Operadora'!$G$40</c:f>
              <c:strCache>
                <c:ptCount val="1"/>
                <c:pt idx="0">
                  <c:v>Total general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'Provincia - Operadora'!$B$41:$B$58</c:f>
              <c:strCache>
                <c:ptCount val="18"/>
                <c:pt idx="0">
                  <c:v>Cable Unión</c:v>
                </c:pt>
                <c:pt idx="1">
                  <c:v>Claro - Conecel</c:v>
                </c:pt>
                <c:pt idx="2">
                  <c:v>Cnt Ep</c:v>
                </c:pt>
                <c:pt idx="3">
                  <c:v>DirecTV</c:v>
                </c:pt>
                <c:pt idx="4">
                  <c:v>Ecuador Telecom</c:v>
                </c:pt>
                <c:pt idx="5">
                  <c:v>Etapa EP</c:v>
                </c:pt>
                <c:pt idx="6">
                  <c:v>Grupo TVCable</c:v>
                </c:pt>
                <c:pt idx="7">
                  <c:v>Iplanet</c:v>
                </c:pt>
                <c:pt idx="8">
                  <c:v>Movistar - Otecel</c:v>
                </c:pt>
                <c:pt idx="9">
                  <c:v>Netlife - Megadatos</c:v>
                </c:pt>
                <c:pt idx="10">
                  <c:v>Otras</c:v>
                </c:pt>
                <c:pt idx="11">
                  <c:v>Otros</c:v>
                </c:pt>
                <c:pt idx="12">
                  <c:v>Puntonet</c:v>
                </c:pt>
                <c:pt idx="13">
                  <c:v>Saitel</c:v>
                </c:pt>
                <c:pt idx="14">
                  <c:v>SpeedyCom</c:v>
                </c:pt>
                <c:pt idx="15">
                  <c:v>Telconet</c:v>
                </c:pt>
                <c:pt idx="16">
                  <c:v>Univisa</c:v>
                </c:pt>
                <c:pt idx="17">
                  <c:v>Total general</c:v>
                </c:pt>
              </c:strCache>
            </c:strRef>
          </c:cat>
          <c:val>
            <c:numRef>
              <c:f>'Provincia - Operadora'!$G$41:$G$58</c:f>
              <c:numCache>
                <c:formatCode>General</c:formatCode>
                <c:ptCount val="18"/>
                <c:pt idx="0">
                  <c:v>10</c:v>
                </c:pt>
                <c:pt idx="1">
                  <c:v>258</c:v>
                </c:pt>
                <c:pt idx="2">
                  <c:v>303</c:v>
                </c:pt>
                <c:pt idx="3">
                  <c:v>11</c:v>
                </c:pt>
                <c:pt idx="4">
                  <c:v>11</c:v>
                </c:pt>
                <c:pt idx="5">
                  <c:v>1</c:v>
                </c:pt>
                <c:pt idx="6">
                  <c:v>112</c:v>
                </c:pt>
                <c:pt idx="7">
                  <c:v>15</c:v>
                </c:pt>
                <c:pt idx="8">
                  <c:v>340</c:v>
                </c:pt>
                <c:pt idx="9">
                  <c:v>27</c:v>
                </c:pt>
                <c:pt idx="10">
                  <c:v>18</c:v>
                </c:pt>
                <c:pt idx="11">
                  <c:v>29</c:v>
                </c:pt>
                <c:pt idx="12">
                  <c:v>41</c:v>
                </c:pt>
                <c:pt idx="13">
                  <c:v>3</c:v>
                </c:pt>
                <c:pt idx="14">
                  <c:v>3</c:v>
                </c:pt>
                <c:pt idx="15">
                  <c:v>2</c:v>
                </c:pt>
                <c:pt idx="16">
                  <c:v>10</c:v>
                </c:pt>
                <c:pt idx="17">
                  <c:v>1194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D6-4DE4-975C-018B6295DB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shape val="box"/>
        <c:axId val="231939920"/>
        <c:axId val="231940480"/>
        <c:axId val="0"/>
      </c:bar3DChart>
      <c:catAx>
        <c:axId val="231939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231940480"/>
        <c:crosses val="autoZero"/>
        <c:auto val="1"/>
        <c:lblAlgn val="ctr"/>
        <c:lblOffset val="100"/>
        <c:noMultiLvlLbl val="0"/>
      </c:catAx>
      <c:valAx>
        <c:axId val="231940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231939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>
      <a:outerShdw blurRad="50800" dist="50800" dir="5400000" algn="ctr" rotWithShape="0">
        <a:schemeClr val="bg1"/>
      </a:outerShdw>
    </a:effectLst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C" sz="1800" b="1"/>
              <a:t>REQUERIMIENTOS</a:t>
            </a:r>
            <a:r>
              <a:rPr lang="es-EC" sz="1800" b="1" baseline="0"/>
              <a:t> POR SERVICIOS</a:t>
            </a:r>
          </a:p>
        </c:rich>
      </c:tx>
      <c:layout>
        <c:manualLayout>
          <c:xMode val="edge"/>
          <c:yMode val="edge"/>
          <c:x val="0.34181133691813625"/>
          <c:y val="1.863551976436631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15"/>
      <c:rotY val="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Servicios!$J$8</c:f>
              <c:strCache>
                <c:ptCount val="1"/>
                <c:pt idx="0">
                  <c:v>Denuncia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Servicios!$I$9:$I$17</c:f>
              <c:strCache>
                <c:ptCount val="9"/>
                <c:pt idx="0">
                  <c:v>Telefonía Fija</c:v>
                </c:pt>
                <c:pt idx="1">
                  <c:v>Servicio Móvil Avanzado</c:v>
                </c:pt>
                <c:pt idx="2">
                  <c:v>Televisión por suscripción</c:v>
                </c:pt>
                <c:pt idx="3">
                  <c:v>Servicios Empaquetados</c:v>
                </c:pt>
                <c:pt idx="4">
                  <c:v>Acceso a Internet Fijo</c:v>
                </c:pt>
                <c:pt idx="5">
                  <c:v>Servicio Portador</c:v>
                </c:pt>
                <c:pt idx="6">
                  <c:v>Otros Reclamos</c:v>
                </c:pt>
                <c:pt idx="7">
                  <c:v>Servicios de Información</c:v>
                </c:pt>
                <c:pt idx="8">
                  <c:v>Total general</c:v>
                </c:pt>
              </c:strCache>
            </c:strRef>
          </c:cat>
          <c:val>
            <c:numRef>
              <c:f>Servicios!$J$9:$J$17</c:f>
              <c:numCache>
                <c:formatCode>General</c:formatCode>
                <c:ptCount val="9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6C-4563-85F7-DED914DA9AD2}"/>
            </c:ext>
          </c:extLst>
        </c:ser>
        <c:ser>
          <c:idx val="1"/>
          <c:order val="1"/>
          <c:tx>
            <c:strRef>
              <c:f>Servicios!$K$8</c:f>
              <c:strCache>
                <c:ptCount val="1"/>
                <c:pt idx="0">
                  <c:v>Información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Servicios!$I$9:$I$17</c:f>
              <c:strCache>
                <c:ptCount val="9"/>
                <c:pt idx="0">
                  <c:v>Telefonía Fija</c:v>
                </c:pt>
                <c:pt idx="1">
                  <c:v>Servicio Móvil Avanzado</c:v>
                </c:pt>
                <c:pt idx="2">
                  <c:v>Televisión por suscripción</c:v>
                </c:pt>
                <c:pt idx="3">
                  <c:v>Servicios Empaquetados</c:v>
                </c:pt>
                <c:pt idx="4">
                  <c:v>Acceso a Internet Fijo</c:v>
                </c:pt>
                <c:pt idx="5">
                  <c:v>Servicio Portador</c:v>
                </c:pt>
                <c:pt idx="6">
                  <c:v>Otros Reclamos</c:v>
                </c:pt>
                <c:pt idx="7">
                  <c:v>Servicios de Información</c:v>
                </c:pt>
                <c:pt idx="8">
                  <c:v>Total general</c:v>
                </c:pt>
              </c:strCache>
            </c:strRef>
          </c:cat>
          <c:val>
            <c:numRef>
              <c:f>Servicios!$K$9:$K$17</c:f>
              <c:numCache>
                <c:formatCode>General</c:formatCode>
                <c:ptCount val="9"/>
                <c:pt idx="0">
                  <c:v>6</c:v>
                </c:pt>
                <c:pt idx="1">
                  <c:v>39</c:v>
                </c:pt>
                <c:pt idx="2">
                  <c:v>3</c:v>
                </c:pt>
                <c:pt idx="3">
                  <c:v>0</c:v>
                </c:pt>
                <c:pt idx="4">
                  <c:v>12</c:v>
                </c:pt>
                <c:pt idx="5">
                  <c:v>1</c:v>
                </c:pt>
                <c:pt idx="6">
                  <c:v>0</c:v>
                </c:pt>
                <c:pt idx="7">
                  <c:v>29</c:v>
                </c:pt>
                <c:pt idx="8">
                  <c:v>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D6C-4563-85F7-DED914DA9AD2}"/>
            </c:ext>
          </c:extLst>
        </c:ser>
        <c:ser>
          <c:idx val="2"/>
          <c:order val="2"/>
          <c:tx>
            <c:strRef>
              <c:f>Servicios!$L$8</c:f>
              <c:strCache>
                <c:ptCount val="1"/>
                <c:pt idx="0">
                  <c:v>Reclamo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Servicios!$I$9:$I$17</c:f>
              <c:strCache>
                <c:ptCount val="9"/>
                <c:pt idx="0">
                  <c:v>Telefonía Fija</c:v>
                </c:pt>
                <c:pt idx="1">
                  <c:v>Servicio Móvil Avanzado</c:v>
                </c:pt>
                <c:pt idx="2">
                  <c:v>Televisión por suscripción</c:v>
                </c:pt>
                <c:pt idx="3">
                  <c:v>Servicios Empaquetados</c:v>
                </c:pt>
                <c:pt idx="4">
                  <c:v>Acceso a Internet Fijo</c:v>
                </c:pt>
                <c:pt idx="5">
                  <c:v>Servicio Portador</c:v>
                </c:pt>
                <c:pt idx="6">
                  <c:v>Otros Reclamos</c:v>
                </c:pt>
                <c:pt idx="7">
                  <c:v>Servicios de Información</c:v>
                </c:pt>
                <c:pt idx="8">
                  <c:v>Total general</c:v>
                </c:pt>
              </c:strCache>
            </c:strRef>
          </c:cat>
          <c:val>
            <c:numRef>
              <c:f>Servicios!$L$9:$L$17</c:f>
              <c:numCache>
                <c:formatCode>General</c:formatCode>
                <c:ptCount val="9"/>
                <c:pt idx="0">
                  <c:v>70</c:v>
                </c:pt>
                <c:pt idx="1">
                  <c:v>535</c:v>
                </c:pt>
                <c:pt idx="2">
                  <c:v>95</c:v>
                </c:pt>
                <c:pt idx="3">
                  <c:v>41</c:v>
                </c:pt>
                <c:pt idx="4">
                  <c:v>304</c:v>
                </c:pt>
                <c:pt idx="5">
                  <c:v>0</c:v>
                </c:pt>
                <c:pt idx="6">
                  <c:v>36</c:v>
                </c:pt>
                <c:pt idx="7">
                  <c:v>18</c:v>
                </c:pt>
                <c:pt idx="8">
                  <c:v>1099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D6C-4563-85F7-DED914DA9AD2}"/>
            </c:ext>
          </c:extLst>
        </c:ser>
        <c:ser>
          <c:idx val="3"/>
          <c:order val="3"/>
          <c:tx>
            <c:strRef>
              <c:f>Servicios!$M$8</c:f>
              <c:strCache>
                <c:ptCount val="1"/>
                <c:pt idx="0">
                  <c:v>Sugerencia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Servicios!$I$9:$I$17</c:f>
              <c:strCache>
                <c:ptCount val="9"/>
                <c:pt idx="0">
                  <c:v>Telefonía Fija</c:v>
                </c:pt>
                <c:pt idx="1">
                  <c:v>Servicio Móvil Avanzado</c:v>
                </c:pt>
                <c:pt idx="2">
                  <c:v>Televisión por suscripción</c:v>
                </c:pt>
                <c:pt idx="3">
                  <c:v>Servicios Empaquetados</c:v>
                </c:pt>
                <c:pt idx="4">
                  <c:v>Acceso a Internet Fijo</c:v>
                </c:pt>
                <c:pt idx="5">
                  <c:v>Servicio Portador</c:v>
                </c:pt>
                <c:pt idx="6">
                  <c:v>Otros Reclamos</c:v>
                </c:pt>
                <c:pt idx="7">
                  <c:v>Servicios de Información</c:v>
                </c:pt>
                <c:pt idx="8">
                  <c:v>Total general</c:v>
                </c:pt>
              </c:strCache>
            </c:strRef>
          </c:cat>
          <c:val>
            <c:numRef>
              <c:f>Servicios!$M$9:$M$17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D6C-4563-85F7-DED914DA9A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31944400"/>
        <c:axId val="231944960"/>
        <c:axId val="0"/>
      </c:bar3DChart>
      <c:catAx>
        <c:axId val="231944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>
            <a:glow>
              <a:schemeClr val="accent1">
                <a:alpha val="40000"/>
              </a:schemeClr>
            </a:glow>
          </a:effectLst>
        </c:spPr>
        <c:txPr>
          <a:bodyPr rot="-5400000" spcFirstLastPara="1" vertOverflow="ellipsis" wrap="square" anchor="b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231944960"/>
        <c:crosses val="autoZero"/>
        <c:auto val="0"/>
        <c:lblAlgn val="ctr"/>
        <c:lblOffset val="100"/>
        <c:noMultiLvlLbl val="0"/>
      </c:catAx>
      <c:valAx>
        <c:axId val="231944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231944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image" Target="../media/image1.png"/><Relationship Id="rId6" Type="http://schemas.openxmlformats.org/officeDocument/2006/relationships/chart" Target="../charts/chart14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649942</xdr:colOff>
      <xdr:row>0</xdr:row>
      <xdr:rowOff>132368</xdr:rowOff>
    </xdr:from>
    <xdr:to>
      <xdr:col>12</xdr:col>
      <xdr:colOff>2737178</xdr:colOff>
      <xdr:row>4</xdr:row>
      <xdr:rowOff>22411</xdr:rowOff>
    </xdr:to>
    <xdr:pic>
      <xdr:nvPicPr>
        <xdr:cNvPr id="2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69942" y="132368"/>
          <a:ext cx="3611236" cy="685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361951</xdr:colOff>
      <xdr:row>0</xdr:row>
      <xdr:rowOff>177272</xdr:rowOff>
    </xdr:from>
    <xdr:to>
      <xdr:col>12</xdr:col>
      <xdr:colOff>342900</xdr:colOff>
      <xdr:row>4</xdr:row>
      <xdr:rowOff>44903</xdr:rowOff>
    </xdr:to>
    <xdr:pic>
      <xdr:nvPicPr>
        <xdr:cNvPr id="9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01526" y="177272"/>
          <a:ext cx="3355521" cy="629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78442</xdr:colOff>
      <xdr:row>18</xdr:row>
      <xdr:rowOff>22411</xdr:rowOff>
    </xdr:from>
    <xdr:to>
      <xdr:col>3</xdr:col>
      <xdr:colOff>122465</xdr:colOff>
      <xdr:row>32</xdr:row>
      <xdr:rowOff>27214</xdr:rowOff>
    </xdr:to>
    <xdr:graphicFrame macro="">
      <xdr:nvGraphicFramePr>
        <xdr:cNvPr id="10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1034143</xdr:colOff>
      <xdr:row>17</xdr:row>
      <xdr:rowOff>188098</xdr:rowOff>
    </xdr:from>
    <xdr:to>
      <xdr:col>6</xdr:col>
      <xdr:colOff>1115786</xdr:colOff>
      <xdr:row>31</xdr:row>
      <xdr:rowOff>163286</xdr:rowOff>
    </xdr:to>
    <xdr:graphicFrame macro="">
      <xdr:nvGraphicFramePr>
        <xdr:cNvPr id="11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54428</xdr:colOff>
      <xdr:row>48</xdr:row>
      <xdr:rowOff>166007</xdr:rowOff>
    </xdr:from>
    <xdr:to>
      <xdr:col>6</xdr:col>
      <xdr:colOff>1632857</xdr:colOff>
      <xdr:row>71</xdr:row>
      <xdr:rowOff>13607</xdr:rowOff>
    </xdr:to>
    <xdr:graphicFrame macro="">
      <xdr:nvGraphicFramePr>
        <xdr:cNvPr id="12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1700892</xdr:colOff>
      <xdr:row>48</xdr:row>
      <xdr:rowOff>152399</xdr:rowOff>
    </xdr:from>
    <xdr:to>
      <xdr:col>14</xdr:col>
      <xdr:colOff>136073</xdr:colOff>
      <xdr:row>71</xdr:row>
      <xdr:rowOff>54428</xdr:rowOff>
    </xdr:to>
    <xdr:graphicFrame macro="">
      <xdr:nvGraphicFramePr>
        <xdr:cNvPr id="13" name="Gráfico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170706</xdr:colOff>
      <xdr:row>72</xdr:row>
      <xdr:rowOff>135082</xdr:rowOff>
    </xdr:from>
    <xdr:to>
      <xdr:col>15</xdr:col>
      <xdr:colOff>326570</xdr:colOff>
      <xdr:row>88</xdr:row>
      <xdr:rowOff>40821</xdr:rowOff>
    </xdr:to>
    <xdr:graphicFrame macro="">
      <xdr:nvGraphicFramePr>
        <xdr:cNvPr id="14" name="Gráfico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0</xdr:colOff>
      <xdr:row>16</xdr:row>
      <xdr:rowOff>190499</xdr:rowOff>
    </xdr:from>
    <xdr:to>
      <xdr:col>12</xdr:col>
      <xdr:colOff>870857</xdr:colOff>
      <xdr:row>32</xdr:row>
      <xdr:rowOff>13606</xdr:rowOff>
    </xdr:to>
    <xdr:graphicFrame macro="">
      <xdr:nvGraphicFramePr>
        <xdr:cNvPr id="15" name="Gráfico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361951</xdr:colOff>
      <xdr:row>0</xdr:row>
      <xdr:rowOff>177272</xdr:rowOff>
    </xdr:from>
    <xdr:to>
      <xdr:col>13</xdr:col>
      <xdr:colOff>669472</xdr:colOff>
      <xdr:row>4</xdr:row>
      <xdr:rowOff>44903</xdr:rowOff>
    </xdr:to>
    <xdr:pic>
      <xdr:nvPicPr>
        <xdr:cNvPr id="2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1" y="177272"/>
          <a:ext cx="3355521" cy="629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312961</xdr:colOff>
      <xdr:row>8</xdr:row>
      <xdr:rowOff>43542</xdr:rowOff>
    </xdr:from>
    <xdr:to>
      <xdr:col>20</xdr:col>
      <xdr:colOff>557892</xdr:colOff>
      <xdr:row>33</xdr:row>
      <xdr:rowOff>108856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336466</xdr:colOff>
      <xdr:row>38</xdr:row>
      <xdr:rowOff>21276</xdr:rowOff>
    </xdr:from>
    <xdr:to>
      <xdr:col>19</xdr:col>
      <xdr:colOff>571500</xdr:colOff>
      <xdr:row>69</xdr:row>
      <xdr:rowOff>13606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721179</xdr:colOff>
      <xdr:row>0</xdr:row>
      <xdr:rowOff>150058</xdr:rowOff>
    </xdr:from>
    <xdr:to>
      <xdr:col>6</xdr:col>
      <xdr:colOff>729344</xdr:colOff>
      <xdr:row>4</xdr:row>
      <xdr:rowOff>50346</xdr:rowOff>
    </xdr:to>
    <xdr:pic>
      <xdr:nvPicPr>
        <xdr:cNvPr id="2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22572" y="150058"/>
          <a:ext cx="3355522" cy="703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567788</xdr:colOff>
      <xdr:row>0</xdr:row>
      <xdr:rowOff>80785</xdr:rowOff>
    </xdr:from>
    <xdr:to>
      <xdr:col>9</xdr:col>
      <xdr:colOff>558880</xdr:colOff>
      <xdr:row>4</xdr:row>
      <xdr:rowOff>13730</xdr:rowOff>
    </xdr:to>
    <xdr:pic>
      <xdr:nvPicPr>
        <xdr:cNvPr id="2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08424" y="80785"/>
          <a:ext cx="3350820" cy="70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141170</xdr:colOff>
      <xdr:row>21</xdr:row>
      <xdr:rowOff>23130</xdr:rowOff>
    </xdr:from>
    <xdr:to>
      <xdr:col>16</xdr:col>
      <xdr:colOff>222662</xdr:colOff>
      <xdr:row>52</xdr:row>
      <xdr:rowOff>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327932</xdr:colOff>
      <xdr:row>0</xdr:row>
      <xdr:rowOff>178634</xdr:rowOff>
    </xdr:from>
    <xdr:to>
      <xdr:col>8</xdr:col>
      <xdr:colOff>552450</xdr:colOff>
      <xdr:row>4</xdr:row>
      <xdr:rowOff>1454</xdr:rowOff>
    </xdr:to>
    <xdr:pic>
      <xdr:nvPicPr>
        <xdr:cNvPr id="2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2757" y="178634"/>
          <a:ext cx="2948668" cy="619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112057</xdr:colOff>
      <xdr:row>5</xdr:row>
      <xdr:rowOff>34737</xdr:rowOff>
    </xdr:from>
    <xdr:to>
      <xdr:col>14</xdr:col>
      <xdr:colOff>134470</xdr:colOff>
      <xdr:row>20</xdr:row>
      <xdr:rowOff>100852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123265</xdr:colOff>
      <xdr:row>20</xdr:row>
      <xdr:rowOff>113179</xdr:rowOff>
    </xdr:from>
    <xdr:to>
      <xdr:col>14</xdr:col>
      <xdr:colOff>89647</xdr:colOff>
      <xdr:row>35</xdr:row>
      <xdr:rowOff>35859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134470</xdr:colOff>
      <xdr:row>35</xdr:row>
      <xdr:rowOff>52666</xdr:rowOff>
    </xdr:from>
    <xdr:to>
      <xdr:col>14</xdr:col>
      <xdr:colOff>56029</xdr:colOff>
      <xdr:row>49</xdr:row>
      <xdr:rowOff>35860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143435</xdr:colOff>
      <xdr:row>49</xdr:row>
      <xdr:rowOff>72836</xdr:rowOff>
    </xdr:from>
    <xdr:to>
      <xdr:col>14</xdr:col>
      <xdr:colOff>42583</xdr:colOff>
      <xdr:row>62</xdr:row>
      <xdr:rowOff>152400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161364</xdr:colOff>
      <xdr:row>63</xdr:row>
      <xdr:rowOff>0</xdr:rowOff>
    </xdr:from>
    <xdr:to>
      <xdr:col>14</xdr:col>
      <xdr:colOff>60512</xdr:colOff>
      <xdr:row>76</xdr:row>
      <xdr:rowOff>151282</xdr:rowOff>
    </xdr:to>
    <xdr:graphicFrame macro="">
      <xdr:nvGraphicFramePr>
        <xdr:cNvPr id="8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58431</xdr:colOff>
      <xdr:row>0</xdr:row>
      <xdr:rowOff>183676</xdr:rowOff>
    </xdr:from>
    <xdr:to>
      <xdr:col>9</xdr:col>
      <xdr:colOff>738468</xdr:colOff>
      <xdr:row>3</xdr:row>
      <xdr:rowOff>156883</xdr:rowOff>
    </xdr:to>
    <xdr:pic>
      <xdr:nvPicPr>
        <xdr:cNvPr id="2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9666" y="183676"/>
          <a:ext cx="3358243" cy="578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11205</xdr:colOff>
      <xdr:row>33</xdr:row>
      <xdr:rowOff>62752</xdr:rowOff>
    </xdr:from>
    <xdr:to>
      <xdr:col>10</xdr:col>
      <xdr:colOff>100853</xdr:colOff>
      <xdr:row>52</xdr:row>
      <xdr:rowOff>156882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198665</xdr:colOff>
      <xdr:row>0</xdr:row>
      <xdr:rowOff>106515</xdr:rowOff>
    </xdr:from>
    <xdr:to>
      <xdr:col>13</xdr:col>
      <xdr:colOff>402452</xdr:colOff>
      <xdr:row>4</xdr:row>
      <xdr:rowOff>12246</xdr:rowOff>
    </xdr:to>
    <xdr:pic>
      <xdr:nvPicPr>
        <xdr:cNvPr id="2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42022" y="106515"/>
          <a:ext cx="3360644" cy="70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299356</xdr:colOff>
      <xdr:row>32</xdr:row>
      <xdr:rowOff>163285</xdr:rowOff>
    </xdr:from>
    <xdr:to>
      <xdr:col>12</xdr:col>
      <xdr:colOff>598713</xdr:colOff>
      <xdr:row>56</xdr:row>
      <xdr:rowOff>163286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642818</xdr:colOff>
      <xdr:row>0</xdr:row>
      <xdr:rowOff>123164</xdr:rowOff>
    </xdr:from>
    <xdr:to>
      <xdr:col>11</xdr:col>
      <xdr:colOff>593913</xdr:colOff>
      <xdr:row>4</xdr:row>
      <xdr:rowOff>13265</xdr:rowOff>
    </xdr:to>
    <xdr:pic>
      <xdr:nvPicPr>
        <xdr:cNvPr id="2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5553" y="123164"/>
          <a:ext cx="3111154" cy="68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32</xdr:row>
      <xdr:rowOff>0</xdr:rowOff>
    </xdr:from>
    <xdr:to>
      <xdr:col>11</xdr:col>
      <xdr:colOff>0</xdr:colOff>
      <xdr:row>52</xdr:row>
      <xdr:rowOff>108857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M27"/>
  <sheetViews>
    <sheetView topLeftCell="A7" zoomScale="85" zoomScaleNormal="85" workbookViewId="0">
      <selection activeCell="E31" sqref="E31"/>
    </sheetView>
  </sheetViews>
  <sheetFormatPr baseColWidth="10" defaultRowHeight="15" x14ac:dyDescent="0.25"/>
  <cols>
    <col min="13" max="13" width="53.7109375" customWidth="1"/>
  </cols>
  <sheetData>
    <row r="1" spans="1:13" x14ac:dyDescent="0.25">
      <c r="A1" s="23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5"/>
    </row>
    <row r="2" spans="1:13" ht="18" x14ac:dyDescent="0.25">
      <c r="A2" s="26"/>
      <c r="B2" s="27" t="s">
        <v>60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9"/>
    </row>
    <row r="3" spans="1:13" x14ac:dyDescent="0.25">
      <c r="A3" s="26"/>
      <c r="B3" s="30" t="s">
        <v>61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9"/>
    </row>
    <row r="4" spans="1:13" x14ac:dyDescent="0.25">
      <c r="A4" s="26"/>
      <c r="B4" s="31" t="s">
        <v>62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9"/>
    </row>
    <row r="5" spans="1:13" ht="15.75" thickBot="1" x14ac:dyDescent="0.3">
      <c r="A5" s="26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9"/>
    </row>
    <row r="6" spans="1:13" ht="18" customHeight="1" x14ac:dyDescent="0.25">
      <c r="A6" s="32"/>
      <c r="B6" s="33" t="s">
        <v>65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35"/>
    </row>
    <row r="7" spans="1:13" ht="18" customHeight="1" x14ac:dyDescent="0.25">
      <c r="A7" s="36"/>
      <c r="B7" s="37" t="s">
        <v>250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9"/>
    </row>
    <row r="8" spans="1:13" ht="18" customHeight="1" thickBot="1" x14ac:dyDescent="0.3">
      <c r="A8" s="40"/>
      <c r="B8" s="41" t="s">
        <v>213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3"/>
    </row>
    <row r="9" spans="1:13" ht="15.75" thickBot="1" x14ac:dyDescent="0.3">
      <c r="A9" s="44"/>
      <c r="B9" s="45"/>
      <c r="C9" s="46"/>
      <c r="D9" s="46"/>
      <c r="E9" s="46"/>
      <c r="F9" s="46"/>
      <c r="G9" s="46"/>
      <c r="H9" s="46"/>
      <c r="I9" s="46"/>
      <c r="J9" s="46"/>
      <c r="K9" s="46"/>
      <c r="L9" s="46"/>
      <c r="M9" s="47"/>
    </row>
    <row r="10" spans="1:13" x14ac:dyDescent="0.25">
      <c r="A10" s="126" t="s">
        <v>63</v>
      </c>
      <c r="B10" s="127"/>
      <c r="C10" s="127"/>
      <c r="D10" s="127"/>
      <c r="E10" s="127"/>
      <c r="F10" s="127"/>
      <c r="G10" s="128" t="s">
        <v>64</v>
      </c>
      <c r="H10" s="128"/>
      <c r="I10" s="128"/>
      <c r="J10" s="128"/>
      <c r="K10" s="128"/>
      <c r="L10" s="128"/>
      <c r="M10" s="129"/>
    </row>
    <row r="11" spans="1:13" x14ac:dyDescent="0.25">
      <c r="A11" s="130"/>
      <c r="B11" s="131"/>
      <c r="C11" s="131"/>
      <c r="D11" s="131"/>
      <c r="E11" s="131"/>
      <c r="F11" s="131"/>
      <c r="G11" s="48"/>
      <c r="H11" s="48"/>
      <c r="I11" s="48"/>
      <c r="J11" s="48"/>
      <c r="K11" s="48"/>
      <c r="L11" s="48"/>
      <c r="M11" s="49"/>
    </row>
    <row r="12" spans="1:13" x14ac:dyDescent="0.25">
      <c r="A12" s="123" t="s">
        <v>130</v>
      </c>
      <c r="B12" s="124"/>
      <c r="C12" s="124"/>
      <c r="D12" s="124"/>
      <c r="E12" s="124"/>
      <c r="F12" s="125"/>
      <c r="G12" s="50"/>
      <c r="H12" s="121" t="s">
        <v>131</v>
      </c>
      <c r="I12" s="121"/>
      <c r="J12" s="121"/>
      <c r="K12" s="121"/>
      <c r="L12" s="121"/>
      <c r="M12" s="122"/>
    </row>
    <row r="13" spans="1:13" x14ac:dyDescent="0.25">
      <c r="A13" s="51"/>
      <c r="B13" s="50"/>
      <c r="C13" s="50"/>
      <c r="D13" s="50"/>
      <c r="E13" s="50"/>
      <c r="F13" s="52"/>
      <c r="G13" s="50"/>
      <c r="H13" s="50"/>
      <c r="I13" s="50"/>
      <c r="J13" s="50"/>
      <c r="K13" s="50"/>
      <c r="L13" s="50"/>
      <c r="M13" s="53"/>
    </row>
    <row r="14" spans="1:13" x14ac:dyDescent="0.25">
      <c r="A14" s="123" t="s">
        <v>140</v>
      </c>
      <c r="B14" s="124"/>
      <c r="C14" s="124"/>
      <c r="D14" s="124"/>
      <c r="E14" s="124"/>
      <c r="F14" s="125"/>
      <c r="G14" s="50"/>
      <c r="H14" s="121" t="s">
        <v>132</v>
      </c>
      <c r="I14" s="121"/>
      <c r="J14" s="121"/>
      <c r="K14" s="121"/>
      <c r="L14" s="121"/>
      <c r="M14" s="122"/>
    </row>
    <row r="15" spans="1:13" x14ac:dyDescent="0.25">
      <c r="A15" s="51"/>
      <c r="B15" s="50"/>
      <c r="C15" s="50"/>
      <c r="D15" s="50"/>
      <c r="E15" s="50"/>
      <c r="F15" s="52"/>
      <c r="G15" s="50"/>
      <c r="H15" s="50"/>
      <c r="I15" s="50"/>
      <c r="J15" s="50"/>
      <c r="K15" s="50"/>
      <c r="L15" s="50"/>
      <c r="M15" s="53"/>
    </row>
    <row r="16" spans="1:13" x14ac:dyDescent="0.25">
      <c r="A16" s="123" t="s">
        <v>141</v>
      </c>
      <c r="B16" s="124"/>
      <c r="C16" s="124"/>
      <c r="D16" s="124"/>
      <c r="E16" s="124"/>
      <c r="F16" s="125"/>
      <c r="G16" s="50"/>
      <c r="H16" s="121" t="s">
        <v>138</v>
      </c>
      <c r="I16" s="121"/>
      <c r="J16" s="121"/>
      <c r="K16" s="121"/>
      <c r="L16" s="121"/>
      <c r="M16" s="122"/>
    </row>
    <row r="17" spans="1:13" x14ac:dyDescent="0.25">
      <c r="A17" s="51"/>
      <c r="B17" s="50"/>
      <c r="C17" s="50"/>
      <c r="D17" s="50"/>
      <c r="E17" s="50"/>
      <c r="F17" s="52"/>
      <c r="G17" s="50"/>
      <c r="H17" s="50"/>
      <c r="I17" s="50"/>
      <c r="J17" s="50"/>
      <c r="K17" s="50"/>
      <c r="L17" s="50"/>
      <c r="M17" s="53"/>
    </row>
    <row r="18" spans="1:13" x14ac:dyDescent="0.25">
      <c r="A18" s="123" t="s">
        <v>142</v>
      </c>
      <c r="B18" s="124"/>
      <c r="C18" s="124"/>
      <c r="D18" s="124"/>
      <c r="E18" s="124"/>
      <c r="F18" s="125"/>
      <c r="G18" s="50"/>
      <c r="H18" s="121" t="s">
        <v>133</v>
      </c>
      <c r="I18" s="121"/>
      <c r="J18" s="121"/>
      <c r="K18" s="121"/>
      <c r="L18" s="121"/>
      <c r="M18" s="122"/>
    </row>
    <row r="19" spans="1:13" x14ac:dyDescent="0.25">
      <c r="A19" s="51"/>
      <c r="B19" s="50"/>
      <c r="C19" s="50"/>
      <c r="D19" s="50"/>
      <c r="E19" s="50"/>
      <c r="F19" s="52"/>
      <c r="G19" s="50"/>
      <c r="H19" s="50"/>
      <c r="I19" s="50"/>
      <c r="J19" s="50"/>
      <c r="K19" s="50"/>
      <c r="L19" s="50"/>
      <c r="M19" s="53"/>
    </row>
    <row r="20" spans="1:13" x14ac:dyDescent="0.25">
      <c r="A20" s="123" t="s">
        <v>143</v>
      </c>
      <c r="B20" s="124"/>
      <c r="C20" s="124"/>
      <c r="D20" s="124"/>
      <c r="E20" s="124"/>
      <c r="F20" s="125"/>
      <c r="G20" s="50"/>
      <c r="H20" s="121" t="s">
        <v>135</v>
      </c>
      <c r="I20" s="121"/>
      <c r="J20" s="121"/>
      <c r="K20" s="121"/>
      <c r="L20" s="121"/>
      <c r="M20" s="122"/>
    </row>
    <row r="21" spans="1:13" x14ac:dyDescent="0.25">
      <c r="A21" s="51"/>
      <c r="B21" s="50"/>
      <c r="C21" s="50"/>
      <c r="D21" s="50"/>
      <c r="E21" s="50"/>
      <c r="F21" s="52"/>
      <c r="G21" s="50"/>
      <c r="H21" s="50"/>
      <c r="I21" s="50"/>
      <c r="J21" s="50"/>
      <c r="K21" s="50"/>
      <c r="L21" s="50"/>
      <c r="M21" s="53"/>
    </row>
    <row r="22" spans="1:13" x14ac:dyDescent="0.25">
      <c r="A22" s="123" t="s">
        <v>144</v>
      </c>
      <c r="B22" s="124"/>
      <c r="C22" s="124"/>
      <c r="D22" s="124"/>
      <c r="E22" s="124"/>
      <c r="F22" s="125"/>
      <c r="G22" s="50"/>
      <c r="H22" s="121" t="s">
        <v>136</v>
      </c>
      <c r="I22" s="121"/>
      <c r="J22" s="121"/>
      <c r="K22" s="121"/>
      <c r="L22" s="121"/>
      <c r="M22" s="122"/>
    </row>
    <row r="23" spans="1:13" x14ac:dyDescent="0.25">
      <c r="A23" s="51"/>
      <c r="B23" s="50"/>
      <c r="C23" s="50"/>
      <c r="D23" s="50"/>
      <c r="E23" s="50"/>
      <c r="F23" s="52"/>
      <c r="G23" s="50"/>
      <c r="H23" s="50"/>
      <c r="I23" s="50"/>
      <c r="J23" s="50"/>
      <c r="K23" s="50"/>
      <c r="L23" s="50"/>
      <c r="M23" s="53"/>
    </row>
    <row r="24" spans="1:13" x14ac:dyDescent="0.25">
      <c r="A24" s="123" t="s">
        <v>145</v>
      </c>
      <c r="B24" s="124"/>
      <c r="C24" s="124"/>
      <c r="D24" s="124"/>
      <c r="E24" s="124"/>
      <c r="F24" s="125"/>
      <c r="G24" s="50"/>
      <c r="H24" s="121" t="s">
        <v>137</v>
      </c>
      <c r="I24" s="121"/>
      <c r="J24" s="121"/>
      <c r="K24" s="121"/>
      <c r="L24" s="121"/>
      <c r="M24" s="122"/>
    </row>
    <row r="25" spans="1:13" s="1" customFormat="1" x14ac:dyDescent="0.25">
      <c r="A25" s="50"/>
      <c r="B25" s="50"/>
      <c r="C25" s="50"/>
      <c r="D25" s="50"/>
      <c r="E25" s="50"/>
      <c r="F25" s="52"/>
      <c r="G25" s="50"/>
      <c r="H25" s="50"/>
      <c r="I25" s="50"/>
      <c r="J25" s="50"/>
      <c r="K25" s="50"/>
      <c r="L25" s="50"/>
      <c r="M25" s="53"/>
    </row>
    <row r="26" spans="1:13" s="1" customFormat="1" x14ac:dyDescent="0.25">
      <c r="A26" s="123" t="s">
        <v>146</v>
      </c>
      <c r="B26" s="124"/>
      <c r="C26" s="124"/>
      <c r="D26" s="124"/>
      <c r="E26" s="124"/>
      <c r="F26" s="125"/>
      <c r="G26" s="50"/>
      <c r="H26" s="121" t="s">
        <v>139</v>
      </c>
      <c r="I26" s="121"/>
      <c r="J26" s="121"/>
      <c r="K26" s="121"/>
      <c r="L26" s="121"/>
      <c r="M26" s="122"/>
    </row>
    <row r="27" spans="1:13" ht="15.75" thickBot="1" x14ac:dyDescent="0.3">
      <c r="A27" s="54"/>
      <c r="B27" s="54"/>
      <c r="C27" s="54"/>
      <c r="D27" s="54"/>
      <c r="E27" s="54"/>
      <c r="F27" s="92"/>
      <c r="G27" s="54"/>
      <c r="H27" s="54"/>
      <c r="I27" s="54"/>
      <c r="J27" s="54"/>
      <c r="K27" s="54"/>
      <c r="L27" s="54"/>
      <c r="M27" s="55"/>
    </row>
  </sheetData>
  <mergeCells count="19">
    <mergeCell ref="A14:F14"/>
    <mergeCell ref="H14:M14"/>
    <mergeCell ref="A10:F10"/>
    <mergeCell ref="G10:M10"/>
    <mergeCell ref="A11:F11"/>
    <mergeCell ref="A12:F12"/>
    <mergeCell ref="H12:M12"/>
    <mergeCell ref="A16:F16"/>
    <mergeCell ref="H16:M16"/>
    <mergeCell ref="A18:F18"/>
    <mergeCell ref="H18:M18"/>
    <mergeCell ref="A20:F20"/>
    <mergeCell ref="H20:M20"/>
    <mergeCell ref="H26:M26"/>
    <mergeCell ref="A26:F26"/>
    <mergeCell ref="A22:F22"/>
    <mergeCell ref="H22:M22"/>
    <mergeCell ref="A24:F24"/>
    <mergeCell ref="H24:M24"/>
  </mergeCells>
  <hyperlinks>
    <hyperlink ref="A20:F20" location="SMA!A1" display="5. Atención de requerimientos del Servicio Móvil Avanzado"/>
    <hyperlink ref="A22:F22" location="'Telefonia Fija'!A1" display="6. Atención de requerimientos del Servicio de Telefonía Fija"/>
    <hyperlink ref="A24:F24" location="Internet!A1" display="7. Atención de requerimientos del Servicio de Internet"/>
    <hyperlink ref="A12:F12" location="'Tipo - Historico'!A1" display="1 Atención de requerimientos clasificados por tipo e histórico"/>
    <hyperlink ref="A14:F14" location="'Provincia - Operadora'!A1" display="2. Atención de requerimientos por Provincias y Operadoras"/>
    <hyperlink ref="A16:F16" location="'Tipos Requerimientos'!A1" display="3. Atención de requerimientos clasificados por tipo"/>
    <hyperlink ref="A18:F18" location="Servicios!A1" display="4. Atención de requerimientos por servicio y operadora"/>
    <hyperlink ref="A26:F26" location="'Television Pagada'!A1" display="7. Atención de requerimientos del Servicio de TV Pagada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O110"/>
  <sheetViews>
    <sheetView topLeftCell="A88" zoomScale="70" zoomScaleNormal="70" workbookViewId="0">
      <selection activeCell="G29" sqref="G29"/>
    </sheetView>
  </sheetViews>
  <sheetFormatPr baseColWidth="10" defaultRowHeight="15" x14ac:dyDescent="0.25"/>
  <cols>
    <col min="1" max="1" width="6.28515625" style="94" customWidth="1"/>
    <col min="2" max="2" width="41" style="94" customWidth="1"/>
    <col min="3" max="4" width="16.140625" style="94" customWidth="1"/>
    <col min="5" max="5" width="23.7109375" style="94" customWidth="1"/>
    <col min="6" max="6" width="22.28515625" style="94" customWidth="1"/>
    <col min="7" max="7" width="18.5703125" style="94" customWidth="1"/>
    <col min="8" max="8" width="15.5703125" style="94" customWidth="1"/>
    <col min="9" max="10" width="17.85546875" style="94" customWidth="1"/>
    <col min="11" max="11" width="17.140625" style="94" customWidth="1"/>
    <col min="12" max="14" width="15.5703125" style="94" customWidth="1"/>
    <col min="15" max="16384" width="11.42578125" style="94"/>
  </cols>
  <sheetData>
    <row r="1" spans="1:14" x14ac:dyDescent="0.2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18" x14ac:dyDescent="0.25">
      <c r="A2" s="28"/>
      <c r="B2" s="27" t="s">
        <v>60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x14ac:dyDescent="0.25">
      <c r="A3" s="28"/>
      <c r="B3" s="31" t="s">
        <v>251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4" x14ac:dyDescent="0.25">
      <c r="A4" s="28"/>
      <c r="B4" s="31" t="s">
        <v>89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spans="1:14" x14ac:dyDescent="0.2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</row>
    <row r="7" spans="1:14" ht="21" x14ac:dyDescent="0.25">
      <c r="A7" s="134" t="s">
        <v>66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61"/>
      <c r="M7" s="61"/>
      <c r="N7" s="61"/>
    </row>
    <row r="9" spans="1:14" ht="18.75" x14ac:dyDescent="0.25">
      <c r="B9" s="136" t="s">
        <v>28</v>
      </c>
      <c r="C9" s="136"/>
      <c r="E9" s="136" t="s">
        <v>27</v>
      </c>
      <c r="F9" s="136"/>
      <c r="H9" s="141" t="s">
        <v>180</v>
      </c>
      <c r="I9" s="142"/>
      <c r="J9" s="142"/>
      <c r="K9" s="142"/>
      <c r="L9" s="142"/>
      <c r="M9" s="143"/>
    </row>
    <row r="10" spans="1:14" x14ac:dyDescent="0.25">
      <c r="B10" s="104" t="s">
        <v>26</v>
      </c>
      <c r="C10" s="104" t="s">
        <v>29</v>
      </c>
      <c r="E10" s="104" t="s">
        <v>26</v>
      </c>
      <c r="F10" s="104" t="s">
        <v>29</v>
      </c>
      <c r="H10" s="107" t="s">
        <v>181</v>
      </c>
      <c r="I10" s="108" t="s">
        <v>164</v>
      </c>
      <c r="J10" s="108" t="s">
        <v>161</v>
      </c>
      <c r="K10" s="108" t="s">
        <v>163</v>
      </c>
      <c r="L10" s="108" t="s">
        <v>162</v>
      </c>
      <c r="M10" s="108" t="s">
        <v>14</v>
      </c>
    </row>
    <row r="11" spans="1:14" x14ac:dyDescent="0.25">
      <c r="B11" s="5" t="s">
        <v>5</v>
      </c>
      <c r="C11" s="105">
        <v>2</v>
      </c>
      <c r="E11" s="3" t="s">
        <v>215</v>
      </c>
      <c r="F11" s="4">
        <v>935</v>
      </c>
      <c r="H11" s="109" t="s">
        <v>5</v>
      </c>
      <c r="I11" s="110">
        <v>0</v>
      </c>
      <c r="J11" s="110">
        <v>0</v>
      </c>
      <c r="K11" s="110">
        <v>2</v>
      </c>
      <c r="L11" s="110">
        <v>0</v>
      </c>
      <c r="M11" s="118">
        <v>2</v>
      </c>
    </row>
    <row r="12" spans="1:14" x14ac:dyDescent="0.25">
      <c r="B12" s="5" t="s">
        <v>2</v>
      </c>
      <c r="C12" s="105">
        <v>90</v>
      </c>
      <c r="E12" s="3" t="s">
        <v>226</v>
      </c>
      <c r="F12" s="4">
        <v>141</v>
      </c>
      <c r="H12" s="109" t="s">
        <v>2</v>
      </c>
      <c r="I12" s="110">
        <v>2</v>
      </c>
      <c r="J12" s="110">
        <v>86</v>
      </c>
      <c r="K12" s="110">
        <v>2</v>
      </c>
      <c r="L12" s="110">
        <v>0</v>
      </c>
      <c r="M12" s="118">
        <v>90</v>
      </c>
    </row>
    <row r="13" spans="1:14" x14ac:dyDescent="0.25">
      <c r="B13" s="5" t="s">
        <v>1</v>
      </c>
      <c r="C13" s="105">
        <v>1099</v>
      </c>
      <c r="E13" s="3" t="s">
        <v>56</v>
      </c>
      <c r="F13" s="4">
        <v>67</v>
      </c>
      <c r="H13" s="109" t="s">
        <v>1</v>
      </c>
      <c r="I13" s="110">
        <v>34</v>
      </c>
      <c r="J13" s="110">
        <v>586</v>
      </c>
      <c r="K13" s="110">
        <v>479</v>
      </c>
      <c r="L13" s="110">
        <v>0</v>
      </c>
      <c r="M13" s="118">
        <v>1099</v>
      </c>
    </row>
    <row r="14" spans="1:14" x14ac:dyDescent="0.25">
      <c r="B14" s="5" t="s">
        <v>6</v>
      </c>
      <c r="C14" s="105">
        <v>3</v>
      </c>
      <c r="E14" s="3" t="s">
        <v>225</v>
      </c>
      <c r="F14" s="4">
        <v>41</v>
      </c>
      <c r="H14" s="109" t="s">
        <v>6</v>
      </c>
      <c r="I14" s="110">
        <v>1</v>
      </c>
      <c r="J14" s="110">
        <v>2</v>
      </c>
      <c r="K14" s="110">
        <v>0</v>
      </c>
      <c r="L14" s="110">
        <v>0</v>
      </c>
      <c r="M14" s="118">
        <v>3</v>
      </c>
    </row>
    <row r="15" spans="1:14" x14ac:dyDescent="0.25">
      <c r="B15" s="104" t="s">
        <v>14</v>
      </c>
      <c r="C15" s="104">
        <f>SUM(C11:C14)</f>
        <v>1194</v>
      </c>
      <c r="E15" s="3" t="s">
        <v>227</v>
      </c>
      <c r="F15" s="4">
        <v>7</v>
      </c>
      <c r="H15" s="111" t="s">
        <v>14</v>
      </c>
      <c r="I15" s="112">
        <f>SUM(I11:I14)</f>
        <v>37</v>
      </c>
      <c r="J15" s="112">
        <f t="shared" ref="J15:M15" si="0">SUM(J11:J14)</f>
        <v>674</v>
      </c>
      <c r="K15" s="112">
        <f t="shared" si="0"/>
        <v>483</v>
      </c>
      <c r="L15" s="112">
        <f t="shared" si="0"/>
        <v>0</v>
      </c>
      <c r="M15" s="112">
        <f t="shared" si="0"/>
        <v>1194</v>
      </c>
    </row>
    <row r="16" spans="1:14" x14ac:dyDescent="0.25">
      <c r="E16" s="3" t="s">
        <v>55</v>
      </c>
      <c r="F16" s="4">
        <v>3</v>
      </c>
    </row>
    <row r="17" spans="5:6" x14ac:dyDescent="0.25">
      <c r="E17" s="104" t="s">
        <v>14</v>
      </c>
      <c r="F17" s="104">
        <f>SUM(F11:F16)</f>
        <v>1194</v>
      </c>
    </row>
    <row r="37" spans="1:14" ht="21" x14ac:dyDescent="0.25">
      <c r="A37" s="134" t="s">
        <v>166</v>
      </c>
      <c r="B37" s="134"/>
      <c r="C37" s="134"/>
      <c r="D37" s="134"/>
      <c r="E37" s="134"/>
      <c r="F37" s="134"/>
      <c r="G37" s="134"/>
      <c r="H37" s="134"/>
      <c r="I37" s="134"/>
      <c r="J37" s="134"/>
      <c r="K37" s="134"/>
      <c r="L37" s="61"/>
      <c r="M37" s="61"/>
      <c r="N37" s="61"/>
    </row>
    <row r="39" spans="1:14" ht="19.5" customHeight="1" x14ac:dyDescent="0.25">
      <c r="B39" s="133" t="s">
        <v>67</v>
      </c>
      <c r="C39" s="135" t="s">
        <v>167</v>
      </c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</row>
    <row r="40" spans="1:14" x14ac:dyDescent="0.25">
      <c r="B40" s="133"/>
      <c r="C40" s="103" t="s">
        <v>68</v>
      </c>
      <c r="D40" s="103" t="s">
        <v>69</v>
      </c>
      <c r="E40" s="103" t="s">
        <v>70</v>
      </c>
      <c r="F40" s="103" t="s">
        <v>13</v>
      </c>
      <c r="G40" s="103" t="s">
        <v>71</v>
      </c>
      <c r="H40" s="103" t="s">
        <v>72</v>
      </c>
      <c r="I40" s="103" t="s">
        <v>4</v>
      </c>
      <c r="J40" s="103" t="s">
        <v>74</v>
      </c>
      <c r="K40" s="103" t="s">
        <v>75</v>
      </c>
      <c r="L40" s="103" t="s">
        <v>76</v>
      </c>
      <c r="M40" s="103" t="s">
        <v>77</v>
      </c>
      <c r="N40" s="103" t="s">
        <v>78</v>
      </c>
    </row>
    <row r="41" spans="1:14" x14ac:dyDescent="0.25">
      <c r="B41" s="57" t="s">
        <v>5</v>
      </c>
      <c r="C41" s="58">
        <v>13</v>
      </c>
      <c r="D41" s="58">
        <v>6</v>
      </c>
      <c r="E41" s="59">
        <v>4</v>
      </c>
      <c r="F41" s="59">
        <v>5</v>
      </c>
      <c r="G41" s="58">
        <v>10</v>
      </c>
      <c r="H41" s="59">
        <v>11</v>
      </c>
      <c r="I41" s="59">
        <v>6</v>
      </c>
      <c r="J41" s="59">
        <v>3</v>
      </c>
      <c r="K41" s="59">
        <f>C11</f>
        <v>2</v>
      </c>
      <c r="L41" s="59">
        <f>C11</f>
        <v>2</v>
      </c>
      <c r="M41" s="59"/>
      <c r="N41" s="59"/>
    </row>
    <row r="42" spans="1:14" x14ac:dyDescent="0.25">
      <c r="B42" s="57" t="s">
        <v>2</v>
      </c>
      <c r="C42" s="58">
        <v>83</v>
      </c>
      <c r="D42" s="58">
        <v>63</v>
      </c>
      <c r="E42" s="59">
        <v>68</v>
      </c>
      <c r="F42" s="59">
        <v>70</v>
      </c>
      <c r="G42" s="58">
        <v>100</v>
      </c>
      <c r="H42" s="59">
        <v>95</v>
      </c>
      <c r="I42" s="59">
        <v>82</v>
      </c>
      <c r="J42" s="59">
        <v>94</v>
      </c>
      <c r="K42" s="59">
        <f>C12</f>
        <v>90</v>
      </c>
      <c r="L42" s="59">
        <f t="shared" ref="L42:L44" si="1">C12</f>
        <v>90</v>
      </c>
      <c r="M42" s="59"/>
      <c r="N42" s="59"/>
    </row>
    <row r="43" spans="1:14" x14ac:dyDescent="0.25">
      <c r="B43" s="57" t="s">
        <v>1</v>
      </c>
      <c r="C43" s="58">
        <v>732</v>
      </c>
      <c r="D43" s="58">
        <v>674</v>
      </c>
      <c r="E43" s="59">
        <v>1019</v>
      </c>
      <c r="F43" s="59">
        <v>758</v>
      </c>
      <c r="G43" s="58">
        <v>965</v>
      </c>
      <c r="H43" s="59">
        <v>1474</v>
      </c>
      <c r="I43" s="59">
        <v>1015</v>
      </c>
      <c r="J43" s="59">
        <v>1070</v>
      </c>
      <c r="K43" s="59">
        <f>C13</f>
        <v>1099</v>
      </c>
      <c r="L43" s="59">
        <f t="shared" si="1"/>
        <v>1099</v>
      </c>
      <c r="M43" s="59"/>
      <c r="N43" s="59"/>
    </row>
    <row r="44" spans="1:14" x14ac:dyDescent="0.25">
      <c r="B44" s="57" t="s">
        <v>6</v>
      </c>
      <c r="C44" s="60">
        <v>4</v>
      </c>
      <c r="D44" s="60">
        <v>1</v>
      </c>
      <c r="E44" s="59">
        <v>3</v>
      </c>
      <c r="F44" s="59">
        <v>2</v>
      </c>
      <c r="G44" s="60">
        <v>3</v>
      </c>
      <c r="H44" s="59">
        <v>3</v>
      </c>
      <c r="I44" s="59">
        <v>3</v>
      </c>
      <c r="J44" s="59">
        <v>2</v>
      </c>
      <c r="K44" s="59">
        <f>C14</f>
        <v>3</v>
      </c>
      <c r="L44" s="59">
        <f t="shared" si="1"/>
        <v>3</v>
      </c>
      <c r="M44" s="59"/>
      <c r="N44" s="59"/>
    </row>
    <row r="45" spans="1:14" x14ac:dyDescent="0.25">
      <c r="B45" s="103" t="s">
        <v>73</v>
      </c>
      <c r="C45" s="56">
        <f t="shared" ref="C45:N45" si="2">SUM(C41:C44)</f>
        <v>832</v>
      </c>
      <c r="D45" s="56">
        <f t="shared" ref="D45" si="3">SUM(D41:D44)</f>
        <v>744</v>
      </c>
      <c r="E45" s="56">
        <f t="shared" ref="E45" si="4">SUM(E41:E44)</f>
        <v>1094</v>
      </c>
      <c r="F45" s="56">
        <f t="shared" si="2"/>
        <v>835</v>
      </c>
      <c r="G45" s="56">
        <f t="shared" si="2"/>
        <v>1078</v>
      </c>
      <c r="H45" s="56">
        <f t="shared" si="2"/>
        <v>1583</v>
      </c>
      <c r="I45" s="56">
        <f t="shared" si="2"/>
        <v>1106</v>
      </c>
      <c r="J45" s="56">
        <f t="shared" si="2"/>
        <v>1169</v>
      </c>
      <c r="K45" s="56">
        <f t="shared" si="2"/>
        <v>1194</v>
      </c>
      <c r="L45" s="56">
        <f t="shared" si="2"/>
        <v>1194</v>
      </c>
      <c r="M45" s="56">
        <f t="shared" si="2"/>
        <v>0</v>
      </c>
      <c r="N45" s="56">
        <f t="shared" si="2"/>
        <v>0</v>
      </c>
    </row>
    <row r="46" spans="1:14" x14ac:dyDescent="0.25">
      <c r="B46" s="62" t="s">
        <v>197</v>
      </c>
    </row>
    <row r="47" spans="1:14" x14ac:dyDescent="0.25">
      <c r="B47" s="62"/>
    </row>
    <row r="74" spans="2:15" ht="21" x14ac:dyDescent="0.25">
      <c r="B74" s="134" t="s">
        <v>85</v>
      </c>
      <c r="C74" s="134"/>
      <c r="D74" s="134"/>
      <c r="E74" s="134"/>
      <c r="F74" s="134"/>
      <c r="G74" s="134"/>
      <c r="H74" s="134"/>
      <c r="I74" s="134"/>
      <c r="J74" s="134"/>
      <c r="K74" s="134"/>
      <c r="L74" s="134"/>
      <c r="M74" s="61"/>
      <c r="N74" s="61"/>
      <c r="O74" s="61"/>
    </row>
    <row r="76" spans="2:15" ht="24.75" customHeight="1" x14ac:dyDescent="0.25">
      <c r="B76" s="133" t="s">
        <v>87</v>
      </c>
      <c r="C76" s="139" t="s">
        <v>86</v>
      </c>
      <c r="D76" s="140"/>
      <c r="E76" s="140"/>
      <c r="F76" s="140"/>
      <c r="G76" s="140"/>
      <c r="H76" s="140"/>
      <c r="I76" s="140"/>
      <c r="J76" s="140"/>
    </row>
    <row r="77" spans="2:15" ht="44.25" customHeight="1" x14ac:dyDescent="0.25">
      <c r="B77" s="133"/>
      <c r="C77" s="103">
        <v>2010</v>
      </c>
      <c r="D77" s="103">
        <v>2011</v>
      </c>
      <c r="E77" s="103">
        <v>2012</v>
      </c>
      <c r="F77" s="103">
        <v>2013</v>
      </c>
      <c r="G77" s="103">
        <v>2014</v>
      </c>
      <c r="H77" s="103">
        <v>2015</v>
      </c>
      <c r="I77" s="103">
        <v>2016</v>
      </c>
      <c r="J77" s="103" t="s">
        <v>252</v>
      </c>
    </row>
    <row r="78" spans="2:15" ht="19.5" customHeight="1" x14ac:dyDescent="0.25">
      <c r="B78" s="57" t="str">
        <f>B11</f>
        <v>Denuncia</v>
      </c>
      <c r="C78" s="58">
        <v>142</v>
      </c>
      <c r="D78" s="58">
        <v>156</v>
      </c>
      <c r="E78" s="59">
        <v>332</v>
      </c>
      <c r="F78" s="59">
        <v>266</v>
      </c>
      <c r="G78" s="65">
        <v>374</v>
      </c>
      <c r="H78" s="58">
        <v>155</v>
      </c>
      <c r="I78" s="58">
        <v>75</v>
      </c>
      <c r="J78" s="58">
        <f>SUM(C41:N41)</f>
        <v>62</v>
      </c>
    </row>
    <row r="79" spans="2:15" ht="19.5" customHeight="1" x14ac:dyDescent="0.25">
      <c r="B79" s="57" t="str">
        <f t="shared" ref="B79:B81" si="5">B12</f>
        <v>Información</v>
      </c>
      <c r="C79" s="58">
        <v>48400</v>
      </c>
      <c r="D79" s="58">
        <v>55559</v>
      </c>
      <c r="E79" s="59">
        <v>83699</v>
      </c>
      <c r="F79" s="59">
        <v>77651</v>
      </c>
      <c r="G79" s="65">
        <v>63982</v>
      </c>
      <c r="H79" s="58">
        <v>77247</v>
      </c>
      <c r="I79" s="58">
        <v>17519</v>
      </c>
      <c r="J79" s="58">
        <f t="shared" ref="J79:J81" si="6">SUM(C42:N42)</f>
        <v>835</v>
      </c>
    </row>
    <row r="80" spans="2:15" ht="19.5" customHeight="1" x14ac:dyDescent="0.25">
      <c r="B80" s="57" t="str">
        <f t="shared" si="5"/>
        <v>Reclamo</v>
      </c>
      <c r="C80" s="58">
        <v>4826</v>
      </c>
      <c r="D80" s="58">
        <v>8423</v>
      </c>
      <c r="E80" s="59">
        <v>22915</v>
      </c>
      <c r="F80" s="59">
        <v>66196</v>
      </c>
      <c r="G80" s="65">
        <v>43654</v>
      </c>
      <c r="H80" s="58">
        <v>34212</v>
      </c>
      <c r="I80" s="58">
        <v>12162</v>
      </c>
      <c r="J80" s="58">
        <f t="shared" si="6"/>
        <v>9905</v>
      </c>
    </row>
    <row r="81" spans="2:14" ht="19.5" customHeight="1" x14ac:dyDescent="0.25">
      <c r="B81" s="57" t="str">
        <f t="shared" si="5"/>
        <v>Sugerencia</v>
      </c>
      <c r="C81" s="58">
        <v>124</v>
      </c>
      <c r="D81" s="58">
        <v>153</v>
      </c>
      <c r="E81" s="59">
        <v>166</v>
      </c>
      <c r="F81" s="59">
        <v>128</v>
      </c>
      <c r="G81" s="65">
        <v>76</v>
      </c>
      <c r="H81" s="58">
        <v>53</v>
      </c>
      <c r="I81" s="58">
        <v>21</v>
      </c>
      <c r="J81" s="58">
        <f t="shared" si="6"/>
        <v>27</v>
      </c>
    </row>
    <row r="82" spans="2:14" x14ac:dyDescent="0.25">
      <c r="B82" s="103" t="s">
        <v>73</v>
      </c>
      <c r="C82" s="113">
        <f>SUM(C78:C81)</f>
        <v>53492</v>
      </c>
      <c r="D82" s="113">
        <f t="shared" ref="D82:I82" si="7">SUM(D78:D81)</f>
        <v>64291</v>
      </c>
      <c r="E82" s="113">
        <f t="shared" si="7"/>
        <v>107112</v>
      </c>
      <c r="F82" s="113">
        <f t="shared" si="7"/>
        <v>144241</v>
      </c>
      <c r="G82" s="113">
        <f t="shared" si="7"/>
        <v>108086</v>
      </c>
      <c r="H82" s="113">
        <f t="shared" si="7"/>
        <v>111667</v>
      </c>
      <c r="I82" s="113">
        <f t="shared" si="7"/>
        <v>29777</v>
      </c>
      <c r="J82" s="113">
        <f>SUM(J78:J81)</f>
        <v>10829</v>
      </c>
    </row>
    <row r="83" spans="2:14" x14ac:dyDescent="0.25">
      <c r="B83" s="63"/>
      <c r="C83" s="63"/>
      <c r="D83" s="63"/>
      <c r="E83" s="63"/>
      <c r="F83" s="63"/>
      <c r="G83" s="63"/>
      <c r="H83" s="63"/>
    </row>
    <row r="84" spans="2:14" s="64" customFormat="1" ht="45" customHeight="1" x14ac:dyDescent="0.25">
      <c r="B84" s="137" t="s">
        <v>88</v>
      </c>
      <c r="C84" s="103" t="s">
        <v>79</v>
      </c>
      <c r="D84" s="103" t="s">
        <v>80</v>
      </c>
      <c r="E84" s="103" t="s">
        <v>81</v>
      </c>
      <c r="F84" s="103" t="s">
        <v>82</v>
      </c>
      <c r="G84" s="103" t="s">
        <v>83</v>
      </c>
      <c r="H84" s="103" t="s">
        <v>84</v>
      </c>
      <c r="I84" s="103" t="s">
        <v>168</v>
      </c>
      <c r="J84" s="106" t="s">
        <v>253</v>
      </c>
    </row>
    <row r="85" spans="2:14" s="64" customFormat="1" ht="20.25" customHeight="1" x14ac:dyDescent="0.25">
      <c r="B85" s="138"/>
      <c r="C85" s="66">
        <f>C82</f>
        <v>53492</v>
      </c>
      <c r="D85" s="66">
        <f t="shared" ref="D85:J85" si="8">D82</f>
        <v>64291</v>
      </c>
      <c r="E85" s="66">
        <f t="shared" si="8"/>
        <v>107112</v>
      </c>
      <c r="F85" s="66">
        <f t="shared" si="8"/>
        <v>144241</v>
      </c>
      <c r="G85" s="66">
        <f t="shared" si="8"/>
        <v>108086</v>
      </c>
      <c r="H85" s="66">
        <f t="shared" si="8"/>
        <v>111667</v>
      </c>
      <c r="I85" s="66">
        <f t="shared" si="8"/>
        <v>29777</v>
      </c>
      <c r="J85" s="66">
        <f t="shared" si="8"/>
        <v>10829</v>
      </c>
    </row>
    <row r="89" spans="2:14" ht="21" x14ac:dyDescent="0.35">
      <c r="B89" s="132" t="s">
        <v>182</v>
      </c>
      <c r="C89" s="132"/>
      <c r="D89" s="132"/>
      <c r="E89" s="132"/>
      <c r="F89" s="132"/>
      <c r="G89" s="132"/>
      <c r="H89" s="132"/>
      <c r="I89" s="132"/>
      <c r="J89" s="132"/>
    </row>
    <row r="92" spans="2:14" x14ac:dyDescent="0.25">
      <c r="B92" s="133" t="s">
        <v>87</v>
      </c>
      <c r="C92" s="135" t="s">
        <v>183</v>
      </c>
      <c r="D92" s="135"/>
      <c r="E92" s="135"/>
      <c r="F92" s="135"/>
      <c r="G92" s="135"/>
      <c r="H92" s="135"/>
      <c r="I92" s="135"/>
      <c r="J92" s="135"/>
      <c r="K92" s="135"/>
      <c r="L92" s="135"/>
      <c r="M92" s="135"/>
      <c r="N92" s="135"/>
    </row>
    <row r="93" spans="2:14" x14ac:dyDescent="0.25">
      <c r="B93" s="133"/>
      <c r="C93" s="106" t="s">
        <v>116</v>
      </c>
      <c r="D93" s="106" t="s">
        <v>117</v>
      </c>
      <c r="E93" s="106" t="s">
        <v>118</v>
      </c>
      <c r="F93" s="106" t="s">
        <v>184</v>
      </c>
      <c r="G93" s="106" t="s">
        <v>185</v>
      </c>
      <c r="H93" s="106" t="s">
        <v>121</v>
      </c>
      <c r="I93" s="106" t="s">
        <v>12</v>
      </c>
      <c r="J93" s="106" t="s">
        <v>122</v>
      </c>
      <c r="K93" s="106" t="s">
        <v>123</v>
      </c>
      <c r="L93" s="106" t="s">
        <v>186</v>
      </c>
      <c r="M93" s="106" t="s">
        <v>125</v>
      </c>
      <c r="N93" s="106" t="s">
        <v>126</v>
      </c>
    </row>
    <row r="94" spans="2:14" ht="15.75" customHeight="1" x14ac:dyDescent="0.25">
      <c r="B94" s="57" t="s">
        <v>187</v>
      </c>
      <c r="C94" s="58">
        <v>576</v>
      </c>
      <c r="D94" s="58">
        <v>524</v>
      </c>
      <c r="E94" s="58">
        <v>693</v>
      </c>
      <c r="F94" s="59">
        <v>572</v>
      </c>
      <c r="G94" s="65">
        <v>725</v>
      </c>
      <c r="H94" s="58">
        <v>929</v>
      </c>
      <c r="I94" s="58">
        <v>767</v>
      </c>
      <c r="J94" s="58">
        <v>811</v>
      </c>
      <c r="K94" s="58">
        <v>783</v>
      </c>
      <c r="L94" s="58">
        <v>869</v>
      </c>
      <c r="M94" s="58"/>
      <c r="N94" s="58"/>
    </row>
    <row r="95" spans="2:14" x14ac:dyDescent="0.25">
      <c r="B95" s="57" t="s">
        <v>188</v>
      </c>
      <c r="C95" s="58" t="s">
        <v>171</v>
      </c>
      <c r="D95" s="58" t="s">
        <v>171</v>
      </c>
      <c r="E95" s="58" t="s">
        <v>171</v>
      </c>
      <c r="F95" s="59" t="s">
        <v>171</v>
      </c>
      <c r="G95" s="65" t="s">
        <v>171</v>
      </c>
      <c r="H95" s="58" t="s">
        <v>171</v>
      </c>
      <c r="I95" s="58" t="s">
        <v>171</v>
      </c>
      <c r="J95" s="58" t="s">
        <v>171</v>
      </c>
      <c r="K95" s="58" t="s">
        <v>171</v>
      </c>
      <c r="L95" s="58" t="s">
        <v>171</v>
      </c>
      <c r="M95" s="58"/>
      <c r="N95" s="58"/>
    </row>
    <row r="96" spans="2:14" x14ac:dyDescent="0.25">
      <c r="B96" s="57" t="s">
        <v>189</v>
      </c>
      <c r="C96" s="58">
        <v>19</v>
      </c>
      <c r="D96" s="58">
        <v>13</v>
      </c>
      <c r="E96" s="59">
        <v>33</v>
      </c>
      <c r="F96" s="59">
        <v>10</v>
      </c>
      <c r="G96" s="65">
        <v>13</v>
      </c>
      <c r="H96" s="58">
        <v>26</v>
      </c>
      <c r="I96" s="58">
        <v>26</v>
      </c>
      <c r="J96" s="58">
        <v>21</v>
      </c>
      <c r="K96" s="58">
        <v>28</v>
      </c>
      <c r="L96" s="58">
        <v>22</v>
      </c>
      <c r="M96" s="58"/>
      <c r="N96" s="58"/>
    </row>
    <row r="97" spans="2:14" x14ac:dyDescent="0.25">
      <c r="B97" s="57" t="s">
        <v>190</v>
      </c>
      <c r="C97" s="58">
        <v>18</v>
      </c>
      <c r="D97" s="58">
        <v>23</v>
      </c>
      <c r="E97" s="59">
        <v>22</v>
      </c>
      <c r="F97" s="59">
        <v>15</v>
      </c>
      <c r="G97" s="65">
        <v>18</v>
      </c>
      <c r="H97" s="58">
        <v>32</v>
      </c>
      <c r="I97" s="58">
        <v>31</v>
      </c>
      <c r="J97" s="58">
        <v>15</v>
      </c>
      <c r="K97" s="58">
        <v>21</v>
      </c>
      <c r="L97" s="58">
        <v>20</v>
      </c>
      <c r="M97" s="58"/>
      <c r="N97" s="58"/>
    </row>
    <row r="98" spans="2:14" x14ac:dyDescent="0.25">
      <c r="B98" s="57" t="s">
        <v>191</v>
      </c>
      <c r="C98" s="58">
        <v>175</v>
      </c>
      <c r="D98" s="58">
        <v>148</v>
      </c>
      <c r="E98" s="59">
        <v>285</v>
      </c>
      <c r="F98" s="59">
        <v>172</v>
      </c>
      <c r="G98" s="65">
        <v>229</v>
      </c>
      <c r="H98" s="58">
        <v>420</v>
      </c>
      <c r="I98" s="58">
        <v>195</v>
      </c>
      <c r="J98" s="58">
        <v>222</v>
      </c>
      <c r="K98" s="58">
        <v>183</v>
      </c>
      <c r="L98" s="58">
        <v>185</v>
      </c>
      <c r="M98" s="58"/>
      <c r="N98" s="58"/>
    </row>
    <row r="99" spans="2:14" x14ac:dyDescent="0.25">
      <c r="B99" s="57" t="s">
        <v>192</v>
      </c>
      <c r="C99" s="58">
        <v>26</v>
      </c>
      <c r="D99" s="58">
        <v>20</v>
      </c>
      <c r="E99" s="59">
        <v>34</v>
      </c>
      <c r="F99" s="59">
        <v>34</v>
      </c>
      <c r="G99" s="65">
        <v>51</v>
      </c>
      <c r="H99" s="58">
        <v>102</v>
      </c>
      <c r="I99" s="58">
        <v>37</v>
      </c>
      <c r="J99" s="58">
        <v>20</v>
      </c>
      <c r="K99" s="58">
        <v>35</v>
      </c>
      <c r="L99" s="58">
        <v>26</v>
      </c>
      <c r="M99" s="58"/>
      <c r="N99" s="58"/>
    </row>
    <row r="100" spans="2:14" x14ac:dyDescent="0.25">
      <c r="B100" s="57" t="s">
        <v>193</v>
      </c>
      <c r="C100" s="58">
        <v>13</v>
      </c>
      <c r="D100" s="58">
        <v>13</v>
      </c>
      <c r="E100" s="59">
        <v>16</v>
      </c>
      <c r="F100" s="59">
        <v>20</v>
      </c>
      <c r="G100" s="65">
        <v>34</v>
      </c>
      <c r="H100" s="58">
        <v>41</v>
      </c>
      <c r="I100" s="58">
        <v>47</v>
      </c>
      <c r="J100" s="58">
        <v>43</v>
      </c>
      <c r="K100" s="58">
        <v>17</v>
      </c>
      <c r="L100" s="58">
        <v>46</v>
      </c>
      <c r="M100" s="58"/>
      <c r="N100" s="58"/>
    </row>
    <row r="101" spans="2:14" x14ac:dyDescent="0.25">
      <c r="B101" s="57" t="s">
        <v>194</v>
      </c>
      <c r="C101" s="58">
        <v>5</v>
      </c>
      <c r="D101" s="58">
        <v>2</v>
      </c>
      <c r="E101" s="59">
        <v>11</v>
      </c>
      <c r="F101" s="59">
        <v>12</v>
      </c>
      <c r="G101" s="65">
        <v>4</v>
      </c>
      <c r="H101" s="58">
        <v>33</v>
      </c>
      <c r="I101" s="58">
        <v>3</v>
      </c>
      <c r="J101" s="58">
        <v>37</v>
      </c>
      <c r="K101" s="58">
        <v>4</v>
      </c>
      <c r="L101" s="58">
        <v>26</v>
      </c>
      <c r="M101" s="58"/>
      <c r="N101" s="58"/>
    </row>
    <row r="102" spans="2:14" x14ac:dyDescent="0.25">
      <c r="B102" s="57" t="s">
        <v>195</v>
      </c>
      <c r="C102" s="58">
        <v>0</v>
      </c>
      <c r="D102" s="58">
        <v>1</v>
      </c>
      <c r="E102" s="59">
        <v>0</v>
      </c>
      <c r="F102" s="59">
        <v>0</v>
      </c>
      <c r="G102" s="65">
        <v>4</v>
      </c>
      <c r="H102" s="58">
        <v>0</v>
      </c>
      <c r="I102" s="58">
        <v>0</v>
      </c>
      <c r="J102" s="58">
        <v>0</v>
      </c>
      <c r="K102" s="58">
        <v>1</v>
      </c>
      <c r="L102" s="58">
        <v>0</v>
      </c>
      <c r="M102" s="58"/>
      <c r="N102" s="58"/>
    </row>
    <row r="103" spans="2:14" x14ac:dyDescent="0.25">
      <c r="B103" s="103" t="s">
        <v>73</v>
      </c>
      <c r="C103" s="113">
        <f t="shared" ref="C103:J103" si="9">SUM(C94:C102)</f>
        <v>832</v>
      </c>
      <c r="D103" s="113">
        <f t="shared" si="9"/>
        <v>744</v>
      </c>
      <c r="E103" s="113">
        <f t="shared" si="9"/>
        <v>1094</v>
      </c>
      <c r="F103" s="113">
        <f t="shared" si="9"/>
        <v>835</v>
      </c>
      <c r="G103" s="113">
        <f t="shared" si="9"/>
        <v>1078</v>
      </c>
      <c r="H103" s="113">
        <f t="shared" si="9"/>
        <v>1583</v>
      </c>
      <c r="I103" s="113">
        <f t="shared" si="9"/>
        <v>1106</v>
      </c>
      <c r="J103" s="113">
        <f t="shared" si="9"/>
        <v>1169</v>
      </c>
      <c r="K103" s="113">
        <f>SUM(K94:K102)</f>
        <v>1072</v>
      </c>
      <c r="L103" s="113">
        <f>SUM(L94:L102)</f>
        <v>1194</v>
      </c>
      <c r="M103" s="113">
        <f t="shared" ref="M103:N103" si="10">SUM(M95:M102)</f>
        <v>0</v>
      </c>
      <c r="N103" s="113">
        <f t="shared" si="10"/>
        <v>0</v>
      </c>
    </row>
    <row r="105" spans="2:14" x14ac:dyDescent="0.25">
      <c r="B105" s="62" t="s">
        <v>198</v>
      </c>
    </row>
    <row r="106" spans="2:14" x14ac:dyDescent="0.25">
      <c r="B106" s="114"/>
    </row>
    <row r="110" spans="2:14" x14ac:dyDescent="0.25">
      <c r="G110" s="94" t="s">
        <v>224</v>
      </c>
    </row>
  </sheetData>
  <mergeCells count="14">
    <mergeCell ref="B89:J89"/>
    <mergeCell ref="B92:B93"/>
    <mergeCell ref="A7:K7"/>
    <mergeCell ref="A37:K37"/>
    <mergeCell ref="B74:L74"/>
    <mergeCell ref="B39:B40"/>
    <mergeCell ref="C39:N39"/>
    <mergeCell ref="E9:F9"/>
    <mergeCell ref="B76:B77"/>
    <mergeCell ref="B84:B85"/>
    <mergeCell ref="B9:C9"/>
    <mergeCell ref="C76:J76"/>
    <mergeCell ref="H9:M9"/>
    <mergeCell ref="C92:N92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N58"/>
  <sheetViews>
    <sheetView topLeftCell="A28" zoomScale="70" zoomScaleNormal="70" workbookViewId="0">
      <selection activeCell="H59" sqref="H59"/>
    </sheetView>
  </sheetViews>
  <sheetFormatPr baseColWidth="10" defaultRowHeight="15" x14ac:dyDescent="0.25"/>
  <cols>
    <col min="1" max="1" width="5" customWidth="1"/>
    <col min="2" max="2" width="29.42578125" customWidth="1"/>
    <col min="3" max="6" width="15.140625" customWidth="1"/>
    <col min="7" max="7" width="16.85546875" customWidth="1"/>
    <col min="8" max="8" width="11.42578125" style="2"/>
  </cols>
  <sheetData>
    <row r="1" spans="1:14" x14ac:dyDescent="0.25">
      <c r="A1" s="28"/>
      <c r="B1" s="28"/>
      <c r="C1" s="28"/>
      <c r="D1" s="28"/>
      <c r="E1" s="28"/>
      <c r="F1" s="28"/>
      <c r="G1" s="28"/>
      <c r="H1" s="67"/>
      <c r="I1" s="28"/>
      <c r="J1" s="28"/>
      <c r="K1" s="28"/>
      <c r="L1" s="28"/>
      <c r="M1" s="28"/>
      <c r="N1" s="28"/>
    </row>
    <row r="2" spans="1:14" ht="18" x14ac:dyDescent="0.25">
      <c r="A2" s="28"/>
      <c r="B2" s="27" t="s">
        <v>60</v>
      </c>
      <c r="C2" s="28"/>
      <c r="D2" s="28"/>
      <c r="E2" s="28"/>
      <c r="F2" s="28"/>
      <c r="G2" s="28"/>
      <c r="H2" s="67"/>
      <c r="I2" s="28"/>
      <c r="J2" s="28"/>
      <c r="K2" s="28"/>
      <c r="L2" s="28"/>
      <c r="M2" s="28"/>
      <c r="N2" s="28"/>
    </row>
    <row r="3" spans="1:14" x14ac:dyDescent="0.25">
      <c r="A3" s="28"/>
      <c r="B3" s="31" t="s">
        <v>254</v>
      </c>
      <c r="C3" s="28"/>
      <c r="D3" s="28"/>
      <c r="E3" s="28"/>
      <c r="F3" s="28"/>
      <c r="G3" s="28"/>
      <c r="H3" s="67"/>
      <c r="I3" s="28"/>
      <c r="J3" s="28"/>
      <c r="K3" s="28"/>
      <c r="L3" s="28"/>
      <c r="M3" s="28"/>
      <c r="N3" s="28"/>
    </row>
    <row r="4" spans="1:14" x14ac:dyDescent="0.25">
      <c r="A4" s="28"/>
      <c r="B4" s="31" t="s">
        <v>147</v>
      </c>
      <c r="C4" s="28"/>
      <c r="D4" s="28"/>
      <c r="E4" s="28"/>
      <c r="F4" s="28"/>
      <c r="G4" s="28"/>
      <c r="H4" s="67"/>
      <c r="I4" s="28"/>
      <c r="J4" s="28"/>
      <c r="K4" s="28"/>
      <c r="L4" s="28"/>
      <c r="M4" s="28"/>
      <c r="N4" s="28"/>
    </row>
    <row r="5" spans="1:14" x14ac:dyDescent="0.25">
      <c r="A5" s="28"/>
      <c r="B5" s="28"/>
      <c r="C5" s="28"/>
      <c r="D5" s="28"/>
      <c r="E5" s="28"/>
      <c r="F5" s="28"/>
      <c r="G5" s="28"/>
      <c r="H5" s="67"/>
      <c r="I5" s="28"/>
      <c r="J5" s="28"/>
      <c r="K5" s="28"/>
      <c r="L5" s="28"/>
      <c r="M5" s="28"/>
      <c r="N5" s="28"/>
    </row>
    <row r="7" spans="1:14" ht="21" x14ac:dyDescent="0.25">
      <c r="A7" s="134" t="s">
        <v>90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61"/>
      <c r="M7" s="61"/>
      <c r="N7" s="61"/>
    </row>
    <row r="8" spans="1:14" s="1" customFormat="1" x14ac:dyDescent="0.25"/>
    <row r="9" spans="1:14" ht="18.75" x14ac:dyDescent="0.25">
      <c r="B9" s="136" t="s">
        <v>18</v>
      </c>
      <c r="C9" s="136"/>
      <c r="D9" s="136"/>
      <c r="E9" s="136"/>
      <c r="F9" s="136"/>
      <c r="G9" s="136"/>
      <c r="H9" s="136"/>
    </row>
    <row r="10" spans="1:14" ht="24.75" customHeight="1" x14ac:dyDescent="0.25">
      <c r="B10" s="20" t="s">
        <v>17</v>
      </c>
      <c r="C10" s="9" t="s">
        <v>5</v>
      </c>
      <c r="D10" s="9" t="s">
        <v>2</v>
      </c>
      <c r="E10" s="9" t="s">
        <v>1</v>
      </c>
      <c r="F10" s="9" t="s">
        <v>6</v>
      </c>
      <c r="G10" s="10" t="s">
        <v>15</v>
      </c>
      <c r="H10" s="11" t="s">
        <v>16</v>
      </c>
    </row>
    <row r="11" spans="1:14" x14ac:dyDescent="0.25">
      <c r="B11" s="7" t="s">
        <v>49</v>
      </c>
      <c r="C11" s="68">
        <v>0</v>
      </c>
      <c r="D11" s="68">
        <v>2</v>
      </c>
      <c r="E11" s="68">
        <v>48</v>
      </c>
      <c r="F11" s="68">
        <v>0</v>
      </c>
      <c r="G11" s="69">
        <v>50</v>
      </c>
      <c r="H11" s="70">
        <f t="shared" ref="H11:H33" si="0">G11/$G$34</f>
        <v>4.1876046901172533E-2</v>
      </c>
    </row>
    <row r="12" spans="1:14" x14ac:dyDescent="0.25">
      <c r="B12" s="7" t="s">
        <v>169</v>
      </c>
      <c r="C12" s="68">
        <v>0</v>
      </c>
      <c r="D12" s="68">
        <v>0</v>
      </c>
      <c r="E12" s="68">
        <v>7</v>
      </c>
      <c r="F12" s="68">
        <v>0</v>
      </c>
      <c r="G12" s="69">
        <v>7</v>
      </c>
      <c r="H12" s="70">
        <f t="shared" si="0"/>
        <v>5.8626465661641538E-3</v>
      </c>
    </row>
    <row r="13" spans="1:14" x14ac:dyDescent="0.25">
      <c r="B13" s="7" t="s">
        <v>47</v>
      </c>
      <c r="C13" s="68">
        <v>0</v>
      </c>
      <c r="D13" s="68">
        <v>0</v>
      </c>
      <c r="E13" s="68">
        <v>6</v>
      </c>
      <c r="F13" s="68">
        <v>0</v>
      </c>
      <c r="G13" s="69">
        <v>6</v>
      </c>
      <c r="H13" s="70">
        <f t="shared" si="0"/>
        <v>5.0251256281407036E-3</v>
      </c>
    </row>
    <row r="14" spans="1:14" x14ac:dyDescent="0.25">
      <c r="B14" s="7" t="s">
        <v>219</v>
      </c>
      <c r="C14" s="68">
        <v>0</v>
      </c>
      <c r="D14" s="68">
        <v>0</v>
      </c>
      <c r="E14" s="68">
        <v>4</v>
      </c>
      <c r="F14" s="68">
        <v>0</v>
      </c>
      <c r="G14" s="69">
        <v>4</v>
      </c>
      <c r="H14" s="70">
        <f t="shared" si="0"/>
        <v>3.3500837520938024E-3</v>
      </c>
    </row>
    <row r="15" spans="1:14" x14ac:dyDescent="0.25">
      <c r="B15" s="7" t="s">
        <v>44</v>
      </c>
      <c r="C15" s="68">
        <v>0</v>
      </c>
      <c r="D15" s="68">
        <v>0</v>
      </c>
      <c r="E15" s="68">
        <v>19</v>
      </c>
      <c r="F15" s="68">
        <v>0</v>
      </c>
      <c r="G15" s="69">
        <v>19</v>
      </c>
      <c r="H15" s="70">
        <f t="shared" si="0"/>
        <v>1.5912897822445562E-2</v>
      </c>
    </row>
    <row r="16" spans="1:14" x14ac:dyDescent="0.25">
      <c r="B16" s="7" t="s">
        <v>53</v>
      </c>
      <c r="C16" s="68">
        <v>0</v>
      </c>
      <c r="D16" s="68">
        <v>1</v>
      </c>
      <c r="E16" s="68">
        <v>9</v>
      </c>
      <c r="F16" s="68">
        <v>0</v>
      </c>
      <c r="G16" s="69">
        <v>10</v>
      </c>
      <c r="H16" s="70">
        <f t="shared" si="0"/>
        <v>8.3752093802345051E-3</v>
      </c>
    </row>
    <row r="17" spans="2:8" x14ac:dyDescent="0.25">
      <c r="B17" s="7" t="s">
        <v>54</v>
      </c>
      <c r="C17" s="68">
        <v>0</v>
      </c>
      <c r="D17" s="68">
        <v>1</v>
      </c>
      <c r="E17" s="68">
        <v>28</v>
      </c>
      <c r="F17" s="68">
        <v>0</v>
      </c>
      <c r="G17" s="69">
        <v>29</v>
      </c>
      <c r="H17" s="70">
        <f t="shared" si="0"/>
        <v>2.4288107202680067E-2</v>
      </c>
    </row>
    <row r="18" spans="2:8" x14ac:dyDescent="0.25">
      <c r="B18" s="7" t="s">
        <v>7</v>
      </c>
      <c r="C18" s="68">
        <v>0</v>
      </c>
      <c r="D18" s="68">
        <v>2</v>
      </c>
      <c r="E18" s="68">
        <v>11</v>
      </c>
      <c r="F18" s="68">
        <v>0</v>
      </c>
      <c r="G18" s="69">
        <v>13</v>
      </c>
      <c r="H18" s="70">
        <f t="shared" si="0"/>
        <v>1.0887772194304857E-2</v>
      </c>
    </row>
    <row r="19" spans="2:8" x14ac:dyDescent="0.25">
      <c r="B19" s="7" t="s">
        <v>45</v>
      </c>
      <c r="C19" s="68">
        <v>0</v>
      </c>
      <c r="D19" s="68">
        <v>15</v>
      </c>
      <c r="E19" s="68">
        <v>270</v>
      </c>
      <c r="F19" s="68">
        <v>1</v>
      </c>
      <c r="G19" s="69">
        <v>286</v>
      </c>
      <c r="H19" s="70">
        <f t="shared" si="0"/>
        <v>0.23953098827470687</v>
      </c>
    </row>
    <row r="20" spans="2:8" x14ac:dyDescent="0.25">
      <c r="B20" s="7" t="s">
        <v>50</v>
      </c>
      <c r="C20" s="68">
        <v>0</v>
      </c>
      <c r="D20" s="68">
        <v>2</v>
      </c>
      <c r="E20" s="68">
        <v>12</v>
      </c>
      <c r="F20" s="68">
        <v>0</v>
      </c>
      <c r="G20" s="69">
        <v>14</v>
      </c>
      <c r="H20" s="70">
        <f t="shared" si="0"/>
        <v>1.1725293132328308E-2</v>
      </c>
    </row>
    <row r="21" spans="2:8" x14ac:dyDescent="0.25">
      <c r="B21" s="7" t="s">
        <v>43</v>
      </c>
      <c r="C21" s="68">
        <v>0</v>
      </c>
      <c r="D21" s="68">
        <v>1</v>
      </c>
      <c r="E21" s="68">
        <v>51</v>
      </c>
      <c r="F21" s="68">
        <v>0</v>
      </c>
      <c r="G21" s="69">
        <v>52</v>
      </c>
      <c r="H21" s="70">
        <f t="shared" si="0"/>
        <v>4.3551088777219429E-2</v>
      </c>
    </row>
    <row r="22" spans="2:8" x14ac:dyDescent="0.25">
      <c r="B22" s="7" t="s">
        <v>209</v>
      </c>
      <c r="C22" s="68">
        <v>0</v>
      </c>
      <c r="D22" s="68">
        <v>4</v>
      </c>
      <c r="E22" s="68">
        <v>14</v>
      </c>
      <c r="F22" s="68">
        <v>0</v>
      </c>
      <c r="G22" s="69">
        <v>18</v>
      </c>
      <c r="H22" s="70">
        <f t="shared" si="0"/>
        <v>1.507537688442211E-2</v>
      </c>
    </row>
    <row r="23" spans="2:8" x14ac:dyDescent="0.25">
      <c r="B23" s="7" t="s">
        <v>210</v>
      </c>
      <c r="C23" s="68">
        <v>0</v>
      </c>
      <c r="D23" s="68">
        <v>5</v>
      </c>
      <c r="E23" s="68">
        <v>35</v>
      </c>
      <c r="F23" s="68">
        <v>0</v>
      </c>
      <c r="G23" s="69">
        <v>40</v>
      </c>
      <c r="H23" s="70">
        <f t="shared" si="0"/>
        <v>3.350083752093802E-2</v>
      </c>
    </row>
    <row r="24" spans="2:8" x14ac:dyDescent="0.25">
      <c r="B24" s="7" t="s">
        <v>211</v>
      </c>
      <c r="C24" s="68">
        <v>0</v>
      </c>
      <c r="D24" s="68">
        <v>3</v>
      </c>
      <c r="E24" s="68">
        <v>8</v>
      </c>
      <c r="F24" s="68">
        <v>0</v>
      </c>
      <c r="G24" s="69">
        <v>11</v>
      </c>
      <c r="H24" s="70">
        <f t="shared" si="0"/>
        <v>9.212730318257957E-3</v>
      </c>
    </row>
    <row r="25" spans="2:8" x14ac:dyDescent="0.25">
      <c r="B25" s="7" t="s">
        <v>177</v>
      </c>
      <c r="C25" s="68">
        <v>0</v>
      </c>
      <c r="D25" s="68">
        <v>1</v>
      </c>
      <c r="E25" s="68">
        <v>10</v>
      </c>
      <c r="F25" s="68">
        <v>0</v>
      </c>
      <c r="G25" s="69">
        <v>11</v>
      </c>
      <c r="H25" s="70">
        <f t="shared" si="0"/>
        <v>9.212730318257957E-3</v>
      </c>
    </row>
    <row r="26" spans="2:8" x14ac:dyDescent="0.25">
      <c r="B26" s="7" t="s">
        <v>9</v>
      </c>
      <c r="C26" s="68">
        <v>0</v>
      </c>
      <c r="D26" s="68">
        <v>5</v>
      </c>
      <c r="E26" s="68">
        <v>3</v>
      </c>
      <c r="F26" s="68">
        <v>0</v>
      </c>
      <c r="G26" s="69">
        <v>8</v>
      </c>
      <c r="H26" s="70">
        <f t="shared" si="0"/>
        <v>6.7001675041876048E-3</v>
      </c>
    </row>
    <row r="27" spans="2:8" x14ac:dyDescent="0.25">
      <c r="B27" s="7" t="s">
        <v>51</v>
      </c>
      <c r="C27" s="68">
        <v>0</v>
      </c>
      <c r="D27" s="68">
        <v>1</v>
      </c>
      <c r="E27" s="68">
        <v>4</v>
      </c>
      <c r="F27" s="68">
        <v>0</v>
      </c>
      <c r="G27" s="69">
        <v>5</v>
      </c>
      <c r="H27" s="70">
        <f t="shared" si="0"/>
        <v>4.1876046901172526E-3</v>
      </c>
    </row>
    <row r="28" spans="2:8" x14ac:dyDescent="0.25">
      <c r="B28" s="7" t="s">
        <v>11</v>
      </c>
      <c r="C28" s="68">
        <v>2</v>
      </c>
      <c r="D28" s="68">
        <v>18</v>
      </c>
      <c r="E28" s="68">
        <v>499</v>
      </c>
      <c r="F28" s="68">
        <v>2</v>
      </c>
      <c r="G28" s="69">
        <v>521</v>
      </c>
      <c r="H28" s="70">
        <f t="shared" si="0"/>
        <v>0.43634840871021774</v>
      </c>
    </row>
    <row r="29" spans="2:8" x14ac:dyDescent="0.25">
      <c r="B29" s="7" t="s">
        <v>10</v>
      </c>
      <c r="C29" s="68">
        <v>0</v>
      </c>
      <c r="D29" s="68">
        <v>3</v>
      </c>
      <c r="E29" s="68">
        <v>4</v>
      </c>
      <c r="F29" s="68">
        <v>0</v>
      </c>
      <c r="G29" s="69">
        <v>7</v>
      </c>
      <c r="H29" s="70">
        <f t="shared" si="0"/>
        <v>5.8626465661641538E-3</v>
      </c>
    </row>
    <row r="30" spans="2:8" x14ac:dyDescent="0.25">
      <c r="B30" s="7" t="s">
        <v>48</v>
      </c>
      <c r="C30" s="68">
        <v>0</v>
      </c>
      <c r="D30" s="68">
        <v>1</v>
      </c>
      <c r="E30" s="68">
        <v>5</v>
      </c>
      <c r="F30" s="68">
        <v>0</v>
      </c>
      <c r="G30" s="69">
        <v>6</v>
      </c>
      <c r="H30" s="70">
        <f t="shared" si="0"/>
        <v>5.0251256281407036E-3</v>
      </c>
    </row>
    <row r="31" spans="2:8" x14ac:dyDescent="0.25">
      <c r="B31" s="7" t="s">
        <v>155</v>
      </c>
      <c r="C31" s="68">
        <v>0</v>
      </c>
      <c r="D31" s="68">
        <v>24</v>
      </c>
      <c r="E31" s="68">
        <v>24</v>
      </c>
      <c r="F31" s="68">
        <v>0</v>
      </c>
      <c r="G31" s="69">
        <v>48</v>
      </c>
      <c r="H31" s="70">
        <f t="shared" si="0"/>
        <v>4.0201005025125629E-2</v>
      </c>
    </row>
    <row r="32" spans="2:8" s="94" customFormat="1" x14ac:dyDescent="0.25">
      <c r="B32" s="7" t="s">
        <v>52</v>
      </c>
      <c r="C32" s="68">
        <v>0</v>
      </c>
      <c r="D32" s="68">
        <v>1</v>
      </c>
      <c r="E32" s="68">
        <v>26</v>
      </c>
      <c r="F32" s="68">
        <v>0</v>
      </c>
      <c r="G32" s="69">
        <v>27</v>
      </c>
      <c r="H32" s="70">
        <f t="shared" si="0"/>
        <v>2.2613065326633167E-2</v>
      </c>
    </row>
    <row r="33" spans="1:14" s="94" customFormat="1" x14ac:dyDescent="0.25">
      <c r="B33" s="7" t="s">
        <v>212</v>
      </c>
      <c r="C33" s="68">
        <v>0</v>
      </c>
      <c r="D33" s="68">
        <v>0</v>
      </c>
      <c r="E33" s="68">
        <v>2</v>
      </c>
      <c r="F33" s="68">
        <v>0</v>
      </c>
      <c r="G33" s="69">
        <v>2</v>
      </c>
      <c r="H33" s="70">
        <f t="shared" si="0"/>
        <v>1.6750418760469012E-3</v>
      </c>
    </row>
    <row r="34" spans="1:14" x14ac:dyDescent="0.25">
      <c r="B34" s="8" t="s">
        <v>14</v>
      </c>
      <c r="C34" s="71">
        <f>SUM(C11:C33)</f>
        <v>2</v>
      </c>
      <c r="D34" s="71">
        <f t="shared" ref="D34:F34" si="1">SUM(D11:D33)</f>
        <v>90</v>
      </c>
      <c r="E34" s="71">
        <f t="shared" si="1"/>
        <v>1099</v>
      </c>
      <c r="F34" s="71">
        <f t="shared" si="1"/>
        <v>3</v>
      </c>
      <c r="G34" s="72">
        <f>SUM(G11:G33)</f>
        <v>1194</v>
      </c>
      <c r="H34" s="73">
        <f>SUM(H11:H33)</f>
        <v>1</v>
      </c>
    </row>
    <row r="37" spans="1:14" ht="21" x14ac:dyDescent="0.25">
      <c r="A37" s="134" t="s">
        <v>91</v>
      </c>
      <c r="B37" s="134"/>
      <c r="C37" s="134"/>
      <c r="D37" s="134"/>
      <c r="E37" s="134"/>
      <c r="F37" s="134"/>
      <c r="G37" s="134"/>
      <c r="H37" s="134"/>
      <c r="I37" s="134"/>
      <c r="J37" s="134"/>
      <c r="K37" s="134"/>
      <c r="L37" s="61"/>
      <c r="M37" s="61"/>
      <c r="N37" s="61"/>
    </row>
    <row r="39" spans="1:14" ht="18.75" x14ac:dyDescent="0.25">
      <c r="B39" s="136" t="s">
        <v>20</v>
      </c>
      <c r="C39" s="136"/>
      <c r="D39" s="136"/>
      <c r="E39" s="136"/>
      <c r="F39" s="136"/>
      <c r="G39" s="136"/>
      <c r="H39" s="136"/>
    </row>
    <row r="40" spans="1:14" x14ac:dyDescent="0.25">
      <c r="B40" s="20" t="s">
        <v>0</v>
      </c>
      <c r="C40" s="71" t="s">
        <v>5</v>
      </c>
      <c r="D40" s="71" t="s">
        <v>2</v>
      </c>
      <c r="E40" s="71" t="s">
        <v>1</v>
      </c>
      <c r="F40" s="71" t="s">
        <v>6</v>
      </c>
      <c r="G40" s="72" t="s">
        <v>14</v>
      </c>
      <c r="H40" s="73" t="s">
        <v>16</v>
      </c>
    </row>
    <row r="41" spans="1:14" x14ac:dyDescent="0.25">
      <c r="B41" s="7" t="s">
        <v>206</v>
      </c>
      <c r="C41" s="68">
        <v>0</v>
      </c>
      <c r="D41" s="68">
        <v>0</v>
      </c>
      <c r="E41" s="68">
        <v>10</v>
      </c>
      <c r="F41" s="68">
        <v>0</v>
      </c>
      <c r="G41" s="69">
        <v>10</v>
      </c>
      <c r="H41" s="70">
        <f t="shared" ref="H41:H57" si="2">G41/$G$58</f>
        <v>8.3752093802345051E-3</v>
      </c>
    </row>
    <row r="42" spans="1:14" x14ac:dyDescent="0.25">
      <c r="B42" s="7" t="s">
        <v>176</v>
      </c>
      <c r="C42" s="68">
        <v>1</v>
      </c>
      <c r="D42" s="68">
        <v>22</v>
      </c>
      <c r="E42" s="68">
        <v>235</v>
      </c>
      <c r="F42" s="68">
        <v>0</v>
      </c>
      <c r="G42" s="69">
        <v>258</v>
      </c>
      <c r="H42" s="70">
        <f t="shared" si="2"/>
        <v>0.21608040201005024</v>
      </c>
    </row>
    <row r="43" spans="1:14" x14ac:dyDescent="0.25">
      <c r="B43" s="7" t="s">
        <v>196</v>
      </c>
      <c r="C43" s="68">
        <v>0</v>
      </c>
      <c r="D43" s="68">
        <v>18</v>
      </c>
      <c r="E43" s="68">
        <v>284</v>
      </c>
      <c r="F43" s="68">
        <v>1</v>
      </c>
      <c r="G43" s="69">
        <v>303</v>
      </c>
      <c r="H43" s="70">
        <f t="shared" si="2"/>
        <v>0.25376884422110552</v>
      </c>
    </row>
    <row r="44" spans="1:14" x14ac:dyDescent="0.25">
      <c r="B44" s="7" t="s">
        <v>246</v>
      </c>
      <c r="C44" s="68">
        <v>0</v>
      </c>
      <c r="D44" s="68">
        <v>0</v>
      </c>
      <c r="E44" s="68">
        <v>11</v>
      </c>
      <c r="F44" s="68">
        <v>0</v>
      </c>
      <c r="G44" s="69">
        <v>11</v>
      </c>
      <c r="H44" s="70">
        <f t="shared" si="2"/>
        <v>9.212730318257957E-3</v>
      </c>
    </row>
    <row r="45" spans="1:14" x14ac:dyDescent="0.25">
      <c r="B45" s="7" t="s">
        <v>245</v>
      </c>
      <c r="C45" s="68">
        <v>0</v>
      </c>
      <c r="D45" s="68">
        <v>0</v>
      </c>
      <c r="E45" s="68">
        <v>11</v>
      </c>
      <c r="F45" s="68">
        <v>0</v>
      </c>
      <c r="G45" s="69">
        <v>11</v>
      </c>
      <c r="H45" s="70">
        <f t="shared" si="2"/>
        <v>9.212730318257957E-3</v>
      </c>
    </row>
    <row r="46" spans="1:14" x14ac:dyDescent="0.25">
      <c r="B46" s="7" t="s">
        <v>248</v>
      </c>
      <c r="C46" s="68">
        <v>0</v>
      </c>
      <c r="D46" s="68">
        <v>0</v>
      </c>
      <c r="E46" s="68">
        <v>1</v>
      </c>
      <c r="F46" s="68">
        <v>0</v>
      </c>
      <c r="G46" s="69">
        <v>1</v>
      </c>
      <c r="H46" s="70">
        <f t="shared" si="2"/>
        <v>8.375209380234506E-4</v>
      </c>
    </row>
    <row r="47" spans="1:14" x14ac:dyDescent="0.25">
      <c r="B47" s="7" t="s">
        <v>243</v>
      </c>
      <c r="C47" s="68">
        <v>0</v>
      </c>
      <c r="D47" s="68">
        <v>3</v>
      </c>
      <c r="E47" s="68">
        <v>109</v>
      </c>
      <c r="F47" s="68">
        <v>0</v>
      </c>
      <c r="G47" s="69">
        <v>112</v>
      </c>
      <c r="H47" s="70">
        <f t="shared" si="2"/>
        <v>9.380234505862646E-2</v>
      </c>
    </row>
    <row r="48" spans="1:14" x14ac:dyDescent="0.25">
      <c r="B48" s="7" t="s">
        <v>207</v>
      </c>
      <c r="C48" s="68">
        <v>0</v>
      </c>
      <c r="D48" s="68">
        <v>0</v>
      </c>
      <c r="E48" s="68">
        <v>15</v>
      </c>
      <c r="F48" s="68">
        <v>0</v>
      </c>
      <c r="G48" s="69">
        <v>15</v>
      </c>
      <c r="H48" s="70">
        <f t="shared" si="2"/>
        <v>1.2562814070351759E-2</v>
      </c>
    </row>
    <row r="49" spans="2:8" x14ac:dyDescent="0.25">
      <c r="B49" s="7" t="s">
        <v>156</v>
      </c>
      <c r="C49" s="68">
        <v>1</v>
      </c>
      <c r="D49" s="68">
        <v>17</v>
      </c>
      <c r="E49" s="68">
        <v>321</v>
      </c>
      <c r="F49" s="68">
        <v>1</v>
      </c>
      <c r="G49" s="69">
        <v>340</v>
      </c>
      <c r="H49" s="70">
        <f t="shared" si="2"/>
        <v>0.28475711892797317</v>
      </c>
    </row>
    <row r="50" spans="2:8" x14ac:dyDescent="0.25">
      <c r="B50" s="7" t="s">
        <v>244</v>
      </c>
      <c r="C50" s="68">
        <v>0</v>
      </c>
      <c r="D50" s="68">
        <v>0</v>
      </c>
      <c r="E50" s="68">
        <v>27</v>
      </c>
      <c r="F50" s="68">
        <v>0</v>
      </c>
      <c r="G50" s="69">
        <v>27</v>
      </c>
      <c r="H50" s="70">
        <f t="shared" si="2"/>
        <v>2.2613065326633167E-2</v>
      </c>
    </row>
    <row r="51" spans="2:8" x14ac:dyDescent="0.25">
      <c r="B51" s="7" t="s">
        <v>249</v>
      </c>
      <c r="C51" s="68">
        <v>0</v>
      </c>
      <c r="D51" s="68">
        <v>0</v>
      </c>
      <c r="E51" s="68">
        <v>18</v>
      </c>
      <c r="F51" s="68">
        <v>0</v>
      </c>
      <c r="G51" s="69">
        <v>18</v>
      </c>
      <c r="H51" s="70">
        <f t="shared" si="2"/>
        <v>1.507537688442211E-2</v>
      </c>
    </row>
    <row r="52" spans="2:8" x14ac:dyDescent="0.25">
      <c r="B52" s="7" t="s">
        <v>200</v>
      </c>
      <c r="C52" s="68">
        <v>0</v>
      </c>
      <c r="D52" s="68">
        <v>29</v>
      </c>
      <c r="E52" s="68">
        <v>0</v>
      </c>
      <c r="F52" s="68">
        <v>0</v>
      </c>
      <c r="G52" s="69">
        <v>29</v>
      </c>
      <c r="H52" s="70">
        <f t="shared" si="2"/>
        <v>2.4288107202680067E-2</v>
      </c>
    </row>
    <row r="53" spans="2:8" s="94" customFormat="1" x14ac:dyDescent="0.25">
      <c r="B53" s="7" t="s">
        <v>223</v>
      </c>
      <c r="C53" s="68">
        <v>0</v>
      </c>
      <c r="D53" s="68">
        <v>0</v>
      </c>
      <c r="E53" s="68">
        <v>41</v>
      </c>
      <c r="F53" s="68">
        <v>0</v>
      </c>
      <c r="G53" s="69">
        <v>41</v>
      </c>
      <c r="H53" s="70">
        <f t="shared" si="2"/>
        <v>3.4338358458961472E-2</v>
      </c>
    </row>
    <row r="54" spans="2:8" s="94" customFormat="1" x14ac:dyDescent="0.25">
      <c r="B54" s="7" t="s">
        <v>208</v>
      </c>
      <c r="C54" s="68">
        <v>0</v>
      </c>
      <c r="D54" s="68">
        <v>0</v>
      </c>
      <c r="E54" s="68">
        <v>3</v>
      </c>
      <c r="F54" s="68">
        <v>0</v>
      </c>
      <c r="G54" s="69">
        <v>3</v>
      </c>
      <c r="H54" s="70">
        <f t="shared" si="2"/>
        <v>2.5125628140703518E-3</v>
      </c>
    </row>
    <row r="55" spans="2:8" s="94" customFormat="1" x14ac:dyDescent="0.25">
      <c r="B55" s="7" t="s">
        <v>247</v>
      </c>
      <c r="C55" s="68">
        <v>0</v>
      </c>
      <c r="D55" s="68">
        <v>0</v>
      </c>
      <c r="E55" s="68">
        <v>3</v>
      </c>
      <c r="F55" s="68">
        <v>0</v>
      </c>
      <c r="G55" s="69">
        <v>3</v>
      </c>
      <c r="H55" s="70">
        <f t="shared" si="2"/>
        <v>2.5125628140703518E-3</v>
      </c>
    </row>
    <row r="56" spans="2:8" s="94" customFormat="1" x14ac:dyDescent="0.25">
      <c r="B56" s="7" t="s">
        <v>242</v>
      </c>
      <c r="C56" s="68">
        <v>0</v>
      </c>
      <c r="D56" s="68">
        <v>1</v>
      </c>
      <c r="E56" s="68">
        <v>0</v>
      </c>
      <c r="F56" s="68">
        <v>1</v>
      </c>
      <c r="G56" s="69">
        <v>2</v>
      </c>
      <c r="H56" s="70">
        <f t="shared" si="2"/>
        <v>1.6750418760469012E-3</v>
      </c>
    </row>
    <row r="57" spans="2:8" s="94" customFormat="1" x14ac:dyDescent="0.25">
      <c r="B57" s="7" t="s">
        <v>157</v>
      </c>
      <c r="C57" s="68">
        <v>0</v>
      </c>
      <c r="D57" s="68">
        <v>0</v>
      </c>
      <c r="E57" s="68">
        <v>10</v>
      </c>
      <c r="F57" s="68">
        <v>0</v>
      </c>
      <c r="G57" s="69">
        <v>10</v>
      </c>
      <c r="H57" s="70">
        <f t="shared" si="2"/>
        <v>8.3752093802345051E-3</v>
      </c>
    </row>
    <row r="58" spans="2:8" x14ac:dyDescent="0.25">
      <c r="B58" s="8" t="s">
        <v>14</v>
      </c>
      <c r="C58" s="91">
        <f>SUM(C41:C57)</f>
        <v>2</v>
      </c>
      <c r="D58" s="117">
        <f t="shared" ref="D58:G58" si="3">SUM(D41:D57)</f>
        <v>90</v>
      </c>
      <c r="E58" s="117">
        <f t="shared" si="3"/>
        <v>1099</v>
      </c>
      <c r="F58" s="117">
        <f t="shared" si="3"/>
        <v>3</v>
      </c>
      <c r="G58" s="117">
        <f t="shared" si="3"/>
        <v>1194</v>
      </c>
      <c r="H58" s="102">
        <f>SUM(H41:H57)</f>
        <v>1</v>
      </c>
    </row>
  </sheetData>
  <sortState ref="B40:H53">
    <sortCondition ref="B40:B53"/>
  </sortState>
  <mergeCells count="4">
    <mergeCell ref="B9:H9"/>
    <mergeCell ref="A7:K7"/>
    <mergeCell ref="B39:H39"/>
    <mergeCell ref="A37:K37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G191"/>
  <sheetViews>
    <sheetView zoomScale="70" zoomScaleNormal="70" workbookViewId="0">
      <selection activeCell="E168" sqref="E168"/>
    </sheetView>
  </sheetViews>
  <sheetFormatPr baseColWidth="10" defaultRowHeight="15" x14ac:dyDescent="0.25"/>
  <cols>
    <col min="1" max="1" width="5.7109375" customWidth="1"/>
    <col min="2" max="2" width="63" customWidth="1"/>
    <col min="3" max="7" width="16.7109375" style="97" customWidth="1"/>
  </cols>
  <sheetData>
    <row r="1" spans="1:7" x14ac:dyDescent="0.25">
      <c r="A1" s="28"/>
      <c r="B1" s="28"/>
      <c r="C1" s="96"/>
      <c r="D1" s="96"/>
      <c r="E1" s="96"/>
      <c r="F1" s="96"/>
      <c r="G1" s="96"/>
    </row>
    <row r="2" spans="1:7" ht="18" x14ac:dyDescent="0.25">
      <c r="A2" s="28"/>
      <c r="B2" s="27" t="s">
        <v>60</v>
      </c>
      <c r="C2" s="96"/>
      <c r="D2" s="96"/>
      <c r="E2" s="96"/>
      <c r="F2" s="96"/>
      <c r="G2" s="96"/>
    </row>
    <row r="3" spans="1:7" x14ac:dyDescent="0.25">
      <c r="A3" s="28"/>
      <c r="B3" s="31" t="s">
        <v>255</v>
      </c>
      <c r="C3" s="96"/>
      <c r="D3" s="96"/>
      <c r="E3" s="96"/>
      <c r="F3" s="96"/>
      <c r="G3" s="96"/>
    </row>
    <row r="4" spans="1:7" x14ac:dyDescent="0.25">
      <c r="A4" s="28"/>
      <c r="B4" s="31" t="s">
        <v>92</v>
      </c>
      <c r="C4" s="96"/>
      <c r="D4" s="96"/>
      <c r="E4" s="96"/>
      <c r="F4" s="96"/>
      <c r="G4" s="96"/>
    </row>
    <row r="5" spans="1:7" x14ac:dyDescent="0.25">
      <c r="A5" s="28"/>
      <c r="B5" s="28"/>
      <c r="C5" s="96"/>
      <c r="D5" s="96"/>
      <c r="E5" s="96"/>
      <c r="F5" s="96"/>
      <c r="G5" s="96"/>
    </row>
    <row r="7" spans="1:7" s="90" customFormat="1" ht="18.75" x14ac:dyDescent="0.25">
      <c r="B7" s="136" t="s">
        <v>40</v>
      </c>
      <c r="C7" s="136"/>
      <c r="D7" s="136"/>
      <c r="E7" s="136"/>
      <c r="F7" s="136"/>
      <c r="G7" s="136"/>
    </row>
    <row r="8" spans="1:7" s="90" customFormat="1" x14ac:dyDescent="0.25">
      <c r="B8" s="12" t="s">
        <v>37</v>
      </c>
      <c r="C8" s="12" t="s">
        <v>5</v>
      </c>
      <c r="D8" s="12" t="s">
        <v>2</v>
      </c>
      <c r="E8" s="12" t="s">
        <v>1</v>
      </c>
      <c r="F8" s="12" t="s">
        <v>6</v>
      </c>
      <c r="G8" s="12" t="s">
        <v>14</v>
      </c>
    </row>
    <row r="9" spans="1:7" s="62" customFormat="1" x14ac:dyDescent="0.25">
      <c r="B9" s="98" t="s">
        <v>176</v>
      </c>
      <c r="C9" s="99">
        <v>1</v>
      </c>
      <c r="D9" s="99">
        <v>22</v>
      </c>
      <c r="E9" s="99">
        <v>235</v>
      </c>
      <c r="F9" s="99">
        <v>0</v>
      </c>
      <c r="G9" s="99">
        <v>258</v>
      </c>
    </row>
    <row r="10" spans="1:7" s="90" customFormat="1" x14ac:dyDescent="0.25">
      <c r="B10" s="14" t="s">
        <v>201</v>
      </c>
      <c r="C10" s="88">
        <v>1</v>
      </c>
      <c r="D10" s="88">
        <v>0</v>
      </c>
      <c r="E10" s="88">
        <v>41</v>
      </c>
      <c r="F10" s="88">
        <v>0</v>
      </c>
      <c r="G10" s="88">
        <v>42</v>
      </c>
    </row>
    <row r="11" spans="1:7" s="90" customFormat="1" x14ac:dyDescent="0.25">
      <c r="B11" s="14" t="s">
        <v>221</v>
      </c>
      <c r="C11" s="88">
        <v>0</v>
      </c>
      <c r="D11" s="88">
        <v>0</v>
      </c>
      <c r="E11" s="88">
        <v>16</v>
      </c>
      <c r="F11" s="88">
        <v>0</v>
      </c>
      <c r="G11" s="88">
        <v>16</v>
      </c>
    </row>
    <row r="12" spans="1:7" s="90" customFormat="1" x14ac:dyDescent="0.25">
      <c r="B12" s="14" t="s">
        <v>239</v>
      </c>
      <c r="C12" s="88">
        <v>0</v>
      </c>
      <c r="D12" s="88">
        <v>4</v>
      </c>
      <c r="E12" s="88">
        <v>0</v>
      </c>
      <c r="F12" s="88">
        <v>0</v>
      </c>
      <c r="G12" s="88">
        <v>4</v>
      </c>
    </row>
    <row r="13" spans="1:7" s="62" customFormat="1" x14ac:dyDescent="0.25">
      <c r="B13" s="14" t="s">
        <v>236</v>
      </c>
      <c r="C13" s="88">
        <v>0</v>
      </c>
      <c r="D13" s="88">
        <v>0</v>
      </c>
      <c r="E13" s="88">
        <v>44</v>
      </c>
      <c r="F13" s="88">
        <v>0</v>
      </c>
      <c r="G13" s="88">
        <v>44</v>
      </c>
    </row>
    <row r="14" spans="1:7" s="90" customFormat="1" x14ac:dyDescent="0.25">
      <c r="B14" s="14" t="s">
        <v>30</v>
      </c>
      <c r="C14" s="88">
        <v>0</v>
      </c>
      <c r="D14" s="88">
        <v>0</v>
      </c>
      <c r="E14" s="88">
        <v>1</v>
      </c>
      <c r="F14" s="88">
        <v>0</v>
      </c>
      <c r="G14" s="88">
        <v>1</v>
      </c>
    </row>
    <row r="15" spans="1:7" s="90" customFormat="1" x14ac:dyDescent="0.25">
      <c r="B15" s="14" t="s">
        <v>231</v>
      </c>
      <c r="C15" s="88">
        <v>0</v>
      </c>
      <c r="D15" s="88">
        <v>0</v>
      </c>
      <c r="E15" s="88">
        <v>17</v>
      </c>
      <c r="F15" s="88">
        <v>0</v>
      </c>
      <c r="G15" s="88">
        <v>17</v>
      </c>
    </row>
    <row r="16" spans="1:7" s="90" customFormat="1" x14ac:dyDescent="0.25">
      <c r="B16" s="14" t="s">
        <v>202</v>
      </c>
      <c r="C16" s="88">
        <v>0</v>
      </c>
      <c r="D16" s="88">
        <v>0</v>
      </c>
      <c r="E16" s="88">
        <v>11</v>
      </c>
      <c r="F16" s="88">
        <v>0</v>
      </c>
      <c r="G16" s="88">
        <v>11</v>
      </c>
    </row>
    <row r="17" spans="2:7" s="90" customFormat="1" x14ac:dyDescent="0.25">
      <c r="B17" s="14" t="s">
        <v>179</v>
      </c>
      <c r="C17" s="88">
        <v>0</v>
      </c>
      <c r="D17" s="88">
        <v>0</v>
      </c>
      <c r="E17" s="88">
        <v>29</v>
      </c>
      <c r="F17" s="88">
        <v>0</v>
      </c>
      <c r="G17" s="88">
        <v>29</v>
      </c>
    </row>
    <row r="18" spans="2:7" s="90" customFormat="1" x14ac:dyDescent="0.25">
      <c r="B18" s="14" t="s">
        <v>170</v>
      </c>
      <c r="C18" s="88">
        <v>0</v>
      </c>
      <c r="D18" s="88">
        <v>0</v>
      </c>
      <c r="E18" s="88">
        <v>8</v>
      </c>
      <c r="F18" s="88">
        <v>0</v>
      </c>
      <c r="G18" s="88">
        <v>8</v>
      </c>
    </row>
    <row r="19" spans="2:7" s="90" customFormat="1" x14ac:dyDescent="0.25">
      <c r="B19" s="14" t="s">
        <v>234</v>
      </c>
      <c r="C19" s="88">
        <v>0</v>
      </c>
      <c r="D19" s="88">
        <v>0</v>
      </c>
      <c r="E19" s="88">
        <v>5</v>
      </c>
      <c r="F19" s="88">
        <v>0</v>
      </c>
      <c r="G19" s="88">
        <v>5</v>
      </c>
    </row>
    <row r="20" spans="2:7" s="90" customFormat="1" x14ac:dyDescent="0.25">
      <c r="B20" s="14" t="s">
        <v>8</v>
      </c>
      <c r="C20" s="88">
        <v>0</v>
      </c>
      <c r="D20" s="88">
        <v>0</v>
      </c>
      <c r="E20" s="88">
        <v>5</v>
      </c>
      <c r="F20" s="88">
        <v>0</v>
      </c>
      <c r="G20" s="88">
        <v>5</v>
      </c>
    </row>
    <row r="21" spans="2:7" s="90" customFormat="1" x14ac:dyDescent="0.25">
      <c r="B21" s="14" t="s">
        <v>165</v>
      </c>
      <c r="C21" s="88">
        <v>0</v>
      </c>
      <c r="D21" s="88">
        <v>0</v>
      </c>
      <c r="E21" s="88">
        <v>25</v>
      </c>
      <c r="F21" s="88">
        <v>0</v>
      </c>
      <c r="G21" s="88">
        <v>25</v>
      </c>
    </row>
    <row r="22" spans="2:7" s="90" customFormat="1" x14ac:dyDescent="0.25">
      <c r="B22" s="14" t="s">
        <v>240</v>
      </c>
      <c r="C22" s="88">
        <v>0</v>
      </c>
      <c r="D22" s="88">
        <v>0</v>
      </c>
      <c r="E22" s="88">
        <v>1</v>
      </c>
      <c r="F22" s="88">
        <v>0</v>
      </c>
      <c r="G22" s="88">
        <v>1</v>
      </c>
    </row>
    <row r="23" spans="2:7" s="90" customFormat="1" x14ac:dyDescent="0.25">
      <c r="B23" s="14" t="s">
        <v>3</v>
      </c>
      <c r="C23" s="88">
        <v>0</v>
      </c>
      <c r="D23" s="88">
        <v>0</v>
      </c>
      <c r="E23" s="88">
        <v>3</v>
      </c>
      <c r="F23" s="88">
        <v>0</v>
      </c>
      <c r="G23" s="88">
        <v>3</v>
      </c>
    </row>
    <row r="24" spans="2:7" s="90" customFormat="1" x14ac:dyDescent="0.25">
      <c r="B24" s="14" t="s">
        <v>35</v>
      </c>
      <c r="C24" s="88">
        <v>0</v>
      </c>
      <c r="D24" s="88">
        <v>0</v>
      </c>
      <c r="E24" s="88">
        <v>2</v>
      </c>
      <c r="F24" s="88">
        <v>0</v>
      </c>
      <c r="G24" s="88">
        <v>2</v>
      </c>
    </row>
    <row r="25" spans="2:7" s="90" customFormat="1" x14ac:dyDescent="0.25">
      <c r="B25" s="14" t="s">
        <v>204</v>
      </c>
      <c r="C25" s="88">
        <v>0</v>
      </c>
      <c r="D25" s="88">
        <v>0</v>
      </c>
      <c r="E25" s="88">
        <v>9</v>
      </c>
      <c r="F25" s="88">
        <v>0</v>
      </c>
      <c r="G25" s="88">
        <v>9</v>
      </c>
    </row>
    <row r="26" spans="2:7" s="90" customFormat="1" x14ac:dyDescent="0.25">
      <c r="B26" s="14" t="s">
        <v>203</v>
      </c>
      <c r="C26" s="88">
        <v>0</v>
      </c>
      <c r="D26" s="88">
        <v>0</v>
      </c>
      <c r="E26" s="88">
        <v>2</v>
      </c>
      <c r="F26" s="88">
        <v>0</v>
      </c>
      <c r="G26" s="88">
        <v>2</v>
      </c>
    </row>
    <row r="27" spans="2:7" s="90" customFormat="1" x14ac:dyDescent="0.25">
      <c r="B27" s="14" t="s">
        <v>237</v>
      </c>
      <c r="C27" s="88">
        <v>0</v>
      </c>
      <c r="D27" s="88">
        <v>0</v>
      </c>
      <c r="E27" s="88">
        <v>3</v>
      </c>
      <c r="F27" s="88">
        <v>0</v>
      </c>
      <c r="G27" s="88">
        <v>3</v>
      </c>
    </row>
    <row r="28" spans="2:7" s="90" customFormat="1" x14ac:dyDescent="0.25">
      <c r="B28" s="14" t="s">
        <v>222</v>
      </c>
      <c r="C28" s="88">
        <v>0</v>
      </c>
      <c r="D28" s="88">
        <v>0</v>
      </c>
      <c r="E28" s="88">
        <v>1</v>
      </c>
      <c r="F28" s="88">
        <v>0</v>
      </c>
      <c r="G28" s="88">
        <v>1</v>
      </c>
    </row>
    <row r="29" spans="2:7" s="90" customFormat="1" x14ac:dyDescent="0.25">
      <c r="B29" s="14" t="s">
        <v>238</v>
      </c>
      <c r="C29" s="88">
        <v>0</v>
      </c>
      <c r="D29" s="88">
        <v>2</v>
      </c>
      <c r="E29" s="88">
        <v>0</v>
      </c>
      <c r="F29" s="88">
        <v>0</v>
      </c>
      <c r="G29" s="88">
        <v>2</v>
      </c>
    </row>
    <row r="30" spans="2:7" s="90" customFormat="1" x14ac:dyDescent="0.25">
      <c r="B30" s="14" t="s">
        <v>36</v>
      </c>
      <c r="C30" s="88">
        <v>0</v>
      </c>
      <c r="D30" s="88">
        <v>8</v>
      </c>
      <c r="E30" s="88">
        <v>0</v>
      </c>
      <c r="F30" s="88">
        <v>0</v>
      </c>
      <c r="G30" s="88">
        <v>8</v>
      </c>
    </row>
    <row r="31" spans="2:7" s="90" customFormat="1" x14ac:dyDescent="0.25">
      <c r="B31" s="14" t="s">
        <v>232</v>
      </c>
      <c r="C31" s="88">
        <v>0</v>
      </c>
      <c r="D31" s="88">
        <v>8</v>
      </c>
      <c r="E31" s="88">
        <v>2</v>
      </c>
      <c r="F31" s="88">
        <v>0</v>
      </c>
      <c r="G31" s="88">
        <v>10</v>
      </c>
    </row>
    <row r="32" spans="2:7" s="90" customFormat="1" x14ac:dyDescent="0.25">
      <c r="B32" s="14" t="s">
        <v>154</v>
      </c>
      <c r="C32" s="88">
        <v>0</v>
      </c>
      <c r="D32" s="88">
        <v>0</v>
      </c>
      <c r="E32" s="88">
        <v>1</v>
      </c>
      <c r="F32" s="88">
        <v>0</v>
      </c>
      <c r="G32" s="88">
        <v>1</v>
      </c>
    </row>
    <row r="33" spans="2:7" s="90" customFormat="1" x14ac:dyDescent="0.25">
      <c r="B33" s="14" t="s">
        <v>229</v>
      </c>
      <c r="C33" s="88">
        <v>0</v>
      </c>
      <c r="D33" s="88">
        <v>0</v>
      </c>
      <c r="E33" s="88">
        <v>7</v>
      </c>
      <c r="F33" s="88">
        <v>0</v>
      </c>
      <c r="G33" s="88">
        <v>7</v>
      </c>
    </row>
    <row r="34" spans="2:7" s="90" customFormat="1" x14ac:dyDescent="0.25">
      <c r="B34" s="14" t="s">
        <v>220</v>
      </c>
      <c r="C34" s="88">
        <v>0</v>
      </c>
      <c r="D34" s="88">
        <v>0</v>
      </c>
      <c r="E34" s="88">
        <v>2</v>
      </c>
      <c r="F34" s="88">
        <v>0</v>
      </c>
      <c r="G34" s="88">
        <v>2</v>
      </c>
    </row>
    <row r="35" spans="2:7" s="90" customFormat="1" x14ac:dyDescent="0.25">
      <c r="B35" s="98" t="s">
        <v>156</v>
      </c>
      <c r="C35" s="99">
        <v>1</v>
      </c>
      <c r="D35" s="99">
        <v>17</v>
      </c>
      <c r="E35" s="99">
        <v>321</v>
      </c>
      <c r="F35" s="99">
        <v>1</v>
      </c>
      <c r="G35" s="99">
        <v>340</v>
      </c>
    </row>
    <row r="36" spans="2:7" s="90" customFormat="1" x14ac:dyDescent="0.25">
      <c r="B36" s="14" t="s">
        <v>201</v>
      </c>
      <c r="C36" s="88">
        <v>1</v>
      </c>
      <c r="D36" s="88">
        <v>0</v>
      </c>
      <c r="E36" s="88">
        <v>33</v>
      </c>
      <c r="F36" s="88">
        <v>0</v>
      </c>
      <c r="G36" s="88">
        <v>34</v>
      </c>
    </row>
    <row r="37" spans="2:7" s="90" customFormat="1" x14ac:dyDescent="0.25">
      <c r="B37" s="14" t="s">
        <v>221</v>
      </c>
      <c r="C37" s="88">
        <v>0</v>
      </c>
      <c r="D37" s="88">
        <v>0</v>
      </c>
      <c r="E37" s="88">
        <v>25</v>
      </c>
      <c r="F37" s="88">
        <v>0</v>
      </c>
      <c r="G37" s="88">
        <v>25</v>
      </c>
    </row>
    <row r="38" spans="2:7" s="90" customFormat="1" x14ac:dyDescent="0.25">
      <c r="B38" s="14" t="s">
        <v>239</v>
      </c>
      <c r="C38" s="88">
        <v>0</v>
      </c>
      <c r="D38" s="88">
        <v>6</v>
      </c>
      <c r="E38" s="88">
        <v>0</v>
      </c>
      <c r="F38" s="88">
        <v>1</v>
      </c>
      <c r="G38" s="88">
        <v>7</v>
      </c>
    </row>
    <row r="39" spans="2:7" s="90" customFormat="1" x14ac:dyDescent="0.25">
      <c r="B39" s="14" t="s">
        <v>236</v>
      </c>
      <c r="C39" s="88">
        <v>0</v>
      </c>
      <c r="D39" s="88">
        <v>0</v>
      </c>
      <c r="E39" s="88">
        <v>55</v>
      </c>
      <c r="F39" s="88">
        <v>0</v>
      </c>
      <c r="G39" s="88">
        <v>55</v>
      </c>
    </row>
    <row r="40" spans="2:7" s="90" customFormat="1" x14ac:dyDescent="0.25">
      <c r="B40" s="14" t="s">
        <v>30</v>
      </c>
      <c r="C40" s="88">
        <v>0</v>
      </c>
      <c r="D40" s="88">
        <v>0</v>
      </c>
      <c r="E40" s="88">
        <v>2</v>
      </c>
      <c r="F40" s="88">
        <v>0</v>
      </c>
      <c r="G40" s="88">
        <v>2</v>
      </c>
    </row>
    <row r="41" spans="2:7" s="90" customFormat="1" x14ac:dyDescent="0.25">
      <c r="B41" s="14" t="s">
        <v>231</v>
      </c>
      <c r="C41" s="88">
        <v>0</v>
      </c>
      <c r="D41" s="88">
        <v>0</v>
      </c>
      <c r="E41" s="88">
        <v>9</v>
      </c>
      <c r="F41" s="88">
        <v>0</v>
      </c>
      <c r="G41" s="88">
        <v>9</v>
      </c>
    </row>
    <row r="42" spans="2:7" s="94" customFormat="1" x14ac:dyDescent="0.25">
      <c r="B42" s="14" t="s">
        <v>202</v>
      </c>
      <c r="C42" s="88">
        <v>0</v>
      </c>
      <c r="D42" s="88">
        <v>0</v>
      </c>
      <c r="E42" s="88">
        <v>40</v>
      </c>
      <c r="F42" s="88">
        <v>0</v>
      </c>
      <c r="G42" s="88">
        <v>40</v>
      </c>
    </row>
    <row r="43" spans="2:7" s="62" customFormat="1" x14ac:dyDescent="0.25">
      <c r="B43" s="14" t="s">
        <v>179</v>
      </c>
      <c r="C43" s="88">
        <v>0</v>
      </c>
      <c r="D43" s="88">
        <v>0</v>
      </c>
      <c r="E43" s="88">
        <v>38</v>
      </c>
      <c r="F43" s="88">
        <v>0</v>
      </c>
      <c r="G43" s="88">
        <v>38</v>
      </c>
    </row>
    <row r="44" spans="2:7" s="90" customFormat="1" x14ac:dyDescent="0.25">
      <c r="B44" s="14" t="s">
        <v>170</v>
      </c>
      <c r="C44" s="88">
        <v>0</v>
      </c>
      <c r="D44" s="88">
        <v>0</v>
      </c>
      <c r="E44" s="88">
        <v>9</v>
      </c>
      <c r="F44" s="88">
        <v>0</v>
      </c>
      <c r="G44" s="88">
        <v>9</v>
      </c>
    </row>
    <row r="45" spans="2:7" s="90" customFormat="1" x14ac:dyDescent="0.25">
      <c r="B45" s="14" t="s">
        <v>234</v>
      </c>
      <c r="C45" s="88">
        <v>0</v>
      </c>
      <c r="D45" s="88">
        <v>0</v>
      </c>
      <c r="E45" s="88">
        <v>38</v>
      </c>
      <c r="F45" s="88">
        <v>0</v>
      </c>
      <c r="G45" s="88">
        <v>38</v>
      </c>
    </row>
    <row r="46" spans="2:7" s="90" customFormat="1" x14ac:dyDescent="0.25">
      <c r="B46" s="14" t="s">
        <v>8</v>
      </c>
      <c r="C46" s="88">
        <v>0</v>
      </c>
      <c r="D46" s="88">
        <v>0</v>
      </c>
      <c r="E46" s="88">
        <v>9</v>
      </c>
      <c r="F46" s="88">
        <v>0</v>
      </c>
      <c r="G46" s="88">
        <v>9</v>
      </c>
    </row>
    <row r="47" spans="2:7" s="90" customFormat="1" x14ac:dyDescent="0.25">
      <c r="B47" s="14" t="s">
        <v>165</v>
      </c>
      <c r="C47" s="88">
        <v>0</v>
      </c>
      <c r="D47" s="88">
        <v>0</v>
      </c>
      <c r="E47" s="88">
        <v>18</v>
      </c>
      <c r="F47" s="88">
        <v>0</v>
      </c>
      <c r="G47" s="88">
        <v>18</v>
      </c>
    </row>
    <row r="48" spans="2:7" s="90" customFormat="1" x14ac:dyDescent="0.25">
      <c r="B48" s="14" t="s">
        <v>241</v>
      </c>
      <c r="C48" s="88">
        <v>0</v>
      </c>
      <c r="D48" s="88">
        <v>0</v>
      </c>
      <c r="E48" s="88">
        <v>2</v>
      </c>
      <c r="F48" s="88">
        <v>0</v>
      </c>
      <c r="G48" s="88">
        <v>2</v>
      </c>
    </row>
    <row r="49" spans="2:7" s="90" customFormat="1" x14ac:dyDescent="0.25">
      <c r="B49" s="14" t="s">
        <v>3</v>
      </c>
      <c r="C49" s="88">
        <v>0</v>
      </c>
      <c r="D49" s="88">
        <v>0</v>
      </c>
      <c r="E49" s="88">
        <v>5</v>
      </c>
      <c r="F49" s="88">
        <v>0</v>
      </c>
      <c r="G49" s="88">
        <v>5</v>
      </c>
    </row>
    <row r="50" spans="2:7" s="90" customFormat="1" x14ac:dyDescent="0.25">
      <c r="B50" s="14" t="s">
        <v>35</v>
      </c>
      <c r="C50" s="88">
        <v>0</v>
      </c>
      <c r="D50" s="88">
        <v>0</v>
      </c>
      <c r="E50" s="88">
        <v>1</v>
      </c>
      <c r="F50" s="88">
        <v>0</v>
      </c>
      <c r="G50" s="88">
        <v>1</v>
      </c>
    </row>
    <row r="51" spans="2:7" s="90" customFormat="1" x14ac:dyDescent="0.25">
      <c r="B51" s="14" t="s">
        <v>204</v>
      </c>
      <c r="C51" s="88">
        <v>0</v>
      </c>
      <c r="D51" s="88">
        <v>0</v>
      </c>
      <c r="E51" s="88">
        <v>8</v>
      </c>
      <c r="F51" s="88">
        <v>0</v>
      </c>
      <c r="G51" s="88">
        <v>8</v>
      </c>
    </row>
    <row r="52" spans="2:7" s="90" customFormat="1" x14ac:dyDescent="0.25">
      <c r="B52" s="14" t="s">
        <v>203</v>
      </c>
      <c r="C52" s="88">
        <v>0</v>
      </c>
      <c r="D52" s="88">
        <v>0</v>
      </c>
      <c r="E52" s="88">
        <v>1</v>
      </c>
      <c r="F52" s="88">
        <v>0</v>
      </c>
      <c r="G52" s="88">
        <v>1</v>
      </c>
    </row>
    <row r="53" spans="2:7" s="90" customFormat="1" x14ac:dyDescent="0.25">
      <c r="B53" s="14" t="s">
        <v>237</v>
      </c>
      <c r="C53" s="88">
        <v>0</v>
      </c>
      <c r="D53" s="88">
        <v>0</v>
      </c>
      <c r="E53" s="88">
        <v>4</v>
      </c>
      <c r="F53" s="88">
        <v>0</v>
      </c>
      <c r="G53" s="88">
        <v>4</v>
      </c>
    </row>
    <row r="54" spans="2:7" s="90" customFormat="1" x14ac:dyDescent="0.25">
      <c r="B54" s="14" t="s">
        <v>222</v>
      </c>
      <c r="C54" s="88">
        <v>0</v>
      </c>
      <c r="D54" s="88">
        <v>0</v>
      </c>
      <c r="E54" s="88">
        <v>8</v>
      </c>
      <c r="F54" s="88">
        <v>0</v>
      </c>
      <c r="G54" s="88">
        <v>8</v>
      </c>
    </row>
    <row r="55" spans="2:7" s="90" customFormat="1" x14ac:dyDescent="0.25">
      <c r="B55" s="14" t="s">
        <v>238</v>
      </c>
      <c r="C55" s="88">
        <v>0</v>
      </c>
      <c r="D55" s="88">
        <v>3</v>
      </c>
      <c r="E55" s="88">
        <v>0</v>
      </c>
      <c r="F55" s="88">
        <v>0</v>
      </c>
      <c r="G55" s="88">
        <v>3</v>
      </c>
    </row>
    <row r="56" spans="2:7" s="90" customFormat="1" x14ac:dyDescent="0.25">
      <c r="B56" s="14" t="s">
        <v>36</v>
      </c>
      <c r="C56" s="88">
        <v>0</v>
      </c>
      <c r="D56" s="88">
        <v>6</v>
      </c>
      <c r="E56" s="88">
        <v>0</v>
      </c>
      <c r="F56" s="88">
        <v>0</v>
      </c>
      <c r="G56" s="88">
        <v>6</v>
      </c>
    </row>
    <row r="57" spans="2:7" s="90" customFormat="1" x14ac:dyDescent="0.25">
      <c r="B57" s="14" t="s">
        <v>232</v>
      </c>
      <c r="C57" s="88">
        <v>0</v>
      </c>
      <c r="D57" s="88">
        <v>2</v>
      </c>
      <c r="E57" s="88">
        <v>3</v>
      </c>
      <c r="F57" s="88">
        <v>0</v>
      </c>
      <c r="G57" s="88">
        <v>5</v>
      </c>
    </row>
    <row r="58" spans="2:7" s="90" customFormat="1" x14ac:dyDescent="0.25">
      <c r="B58" s="14" t="s">
        <v>154</v>
      </c>
      <c r="C58" s="88">
        <v>0</v>
      </c>
      <c r="D58" s="88">
        <v>0</v>
      </c>
      <c r="E58" s="88">
        <v>1</v>
      </c>
      <c r="F58" s="88">
        <v>0</v>
      </c>
      <c r="G58" s="88">
        <v>1</v>
      </c>
    </row>
    <row r="59" spans="2:7" s="90" customFormat="1" x14ac:dyDescent="0.25">
      <c r="B59" s="14" t="s">
        <v>229</v>
      </c>
      <c r="C59" s="88">
        <v>0</v>
      </c>
      <c r="D59" s="88">
        <v>0</v>
      </c>
      <c r="E59" s="88">
        <v>3</v>
      </c>
      <c r="F59" s="88">
        <v>0</v>
      </c>
      <c r="G59" s="88">
        <v>3</v>
      </c>
    </row>
    <row r="60" spans="2:7" s="90" customFormat="1" x14ac:dyDescent="0.25">
      <c r="B60" s="14" t="s">
        <v>220</v>
      </c>
      <c r="C60" s="88">
        <v>0</v>
      </c>
      <c r="D60" s="88">
        <v>0</v>
      </c>
      <c r="E60" s="88">
        <v>2</v>
      </c>
      <c r="F60" s="88">
        <v>0</v>
      </c>
      <c r="G60" s="88">
        <v>2</v>
      </c>
    </row>
    <row r="61" spans="2:7" s="90" customFormat="1" x14ac:dyDescent="0.25">
      <c r="B61" s="14" t="s">
        <v>230</v>
      </c>
      <c r="C61" s="88">
        <v>0</v>
      </c>
      <c r="D61" s="88">
        <v>0</v>
      </c>
      <c r="E61" s="88">
        <v>2</v>
      </c>
      <c r="F61" s="88">
        <v>0</v>
      </c>
      <c r="G61" s="88">
        <v>2</v>
      </c>
    </row>
    <row r="62" spans="2:7" s="90" customFormat="1" x14ac:dyDescent="0.25">
      <c r="B62" s="14" t="s">
        <v>235</v>
      </c>
      <c r="C62" s="88">
        <v>0</v>
      </c>
      <c r="D62" s="88">
        <v>0</v>
      </c>
      <c r="E62" s="88">
        <v>2</v>
      </c>
      <c r="F62" s="88">
        <v>0</v>
      </c>
      <c r="G62" s="88">
        <v>2</v>
      </c>
    </row>
    <row r="63" spans="2:7" s="90" customFormat="1" x14ac:dyDescent="0.25">
      <c r="B63" s="14" t="s">
        <v>233</v>
      </c>
      <c r="C63" s="88">
        <v>0</v>
      </c>
      <c r="D63" s="88">
        <v>0</v>
      </c>
      <c r="E63" s="88">
        <v>3</v>
      </c>
      <c r="F63" s="88">
        <v>0</v>
      </c>
      <c r="G63" s="88">
        <v>3</v>
      </c>
    </row>
    <row r="64" spans="2:7" s="90" customFormat="1" x14ac:dyDescent="0.25">
      <c r="B64" s="98" t="s">
        <v>196</v>
      </c>
      <c r="C64" s="99">
        <v>0</v>
      </c>
      <c r="D64" s="99">
        <v>18</v>
      </c>
      <c r="E64" s="99">
        <v>284</v>
      </c>
      <c r="F64" s="99">
        <v>1</v>
      </c>
      <c r="G64" s="99">
        <v>303</v>
      </c>
    </row>
    <row r="65" spans="2:7" s="90" customFormat="1" x14ac:dyDescent="0.25">
      <c r="B65" s="14" t="s">
        <v>201</v>
      </c>
      <c r="C65" s="88">
        <v>0</v>
      </c>
      <c r="D65" s="88">
        <v>0</v>
      </c>
      <c r="E65" s="88">
        <v>17</v>
      </c>
      <c r="F65" s="88">
        <v>0</v>
      </c>
      <c r="G65" s="88">
        <v>17</v>
      </c>
    </row>
    <row r="66" spans="2:7" s="90" customFormat="1" x14ac:dyDescent="0.25">
      <c r="B66" s="14" t="s">
        <v>221</v>
      </c>
      <c r="C66" s="88">
        <v>0</v>
      </c>
      <c r="D66" s="88">
        <v>0</v>
      </c>
      <c r="E66" s="88">
        <v>28</v>
      </c>
      <c r="F66" s="88">
        <v>0</v>
      </c>
      <c r="G66" s="88">
        <v>28</v>
      </c>
    </row>
    <row r="67" spans="2:7" s="90" customFormat="1" x14ac:dyDescent="0.25">
      <c r="B67" s="14" t="s">
        <v>239</v>
      </c>
      <c r="C67" s="88">
        <v>0</v>
      </c>
      <c r="D67" s="88">
        <v>7</v>
      </c>
      <c r="E67" s="88">
        <v>0</v>
      </c>
      <c r="F67" s="88">
        <v>1</v>
      </c>
      <c r="G67" s="88">
        <v>8</v>
      </c>
    </row>
    <row r="68" spans="2:7" s="90" customFormat="1" x14ac:dyDescent="0.25">
      <c r="B68" s="14" t="s">
        <v>236</v>
      </c>
      <c r="C68" s="88">
        <v>0</v>
      </c>
      <c r="D68" s="88">
        <v>0</v>
      </c>
      <c r="E68" s="88">
        <v>22</v>
      </c>
      <c r="F68" s="88">
        <v>0</v>
      </c>
      <c r="G68" s="88">
        <v>22</v>
      </c>
    </row>
    <row r="69" spans="2:7" s="90" customFormat="1" x14ac:dyDescent="0.25">
      <c r="B69" s="14" t="s">
        <v>30</v>
      </c>
      <c r="C69" s="88">
        <v>0</v>
      </c>
      <c r="D69" s="88">
        <v>0</v>
      </c>
      <c r="E69" s="88">
        <v>2</v>
      </c>
      <c r="F69" s="88">
        <v>0</v>
      </c>
      <c r="G69" s="88">
        <v>2</v>
      </c>
    </row>
    <row r="70" spans="2:7" s="90" customFormat="1" x14ac:dyDescent="0.25">
      <c r="B70" s="14" t="s">
        <v>231</v>
      </c>
      <c r="C70" s="88">
        <v>0</v>
      </c>
      <c r="D70" s="88">
        <v>0</v>
      </c>
      <c r="E70" s="88">
        <v>64</v>
      </c>
      <c r="F70" s="88">
        <v>0</v>
      </c>
      <c r="G70" s="88">
        <v>64</v>
      </c>
    </row>
    <row r="71" spans="2:7" s="62" customFormat="1" x14ac:dyDescent="0.25">
      <c r="B71" s="14" t="s">
        <v>202</v>
      </c>
      <c r="C71" s="88">
        <v>0</v>
      </c>
      <c r="D71" s="88">
        <v>0</v>
      </c>
      <c r="E71" s="88">
        <v>27</v>
      </c>
      <c r="F71" s="88">
        <v>0</v>
      </c>
      <c r="G71" s="88">
        <v>27</v>
      </c>
    </row>
    <row r="72" spans="2:7" s="90" customFormat="1" x14ac:dyDescent="0.25">
      <c r="B72" s="14" t="s">
        <v>179</v>
      </c>
      <c r="C72" s="88">
        <v>0</v>
      </c>
      <c r="D72" s="88">
        <v>0</v>
      </c>
      <c r="E72" s="88">
        <v>27</v>
      </c>
      <c r="F72" s="88">
        <v>0</v>
      </c>
      <c r="G72" s="88">
        <v>27</v>
      </c>
    </row>
    <row r="73" spans="2:7" s="90" customFormat="1" x14ac:dyDescent="0.25">
      <c r="B73" s="14" t="s">
        <v>170</v>
      </c>
      <c r="C73" s="88">
        <v>0</v>
      </c>
      <c r="D73" s="88">
        <v>0</v>
      </c>
      <c r="E73" s="88">
        <v>7</v>
      </c>
      <c r="F73" s="88">
        <v>0</v>
      </c>
      <c r="G73" s="88">
        <v>7</v>
      </c>
    </row>
    <row r="74" spans="2:7" s="90" customFormat="1" x14ac:dyDescent="0.25">
      <c r="B74" s="14" t="s">
        <v>234</v>
      </c>
      <c r="C74" s="88">
        <v>0</v>
      </c>
      <c r="D74" s="88">
        <v>0</v>
      </c>
      <c r="E74" s="88">
        <v>22</v>
      </c>
      <c r="F74" s="88">
        <v>0</v>
      </c>
      <c r="G74" s="88">
        <v>22</v>
      </c>
    </row>
    <row r="75" spans="2:7" s="90" customFormat="1" x14ac:dyDescent="0.25">
      <c r="B75" s="14" t="s">
        <v>8</v>
      </c>
      <c r="C75" s="88">
        <v>0</v>
      </c>
      <c r="D75" s="88">
        <v>0</v>
      </c>
      <c r="E75" s="88">
        <v>6</v>
      </c>
      <c r="F75" s="88">
        <v>0</v>
      </c>
      <c r="G75" s="88">
        <v>6</v>
      </c>
    </row>
    <row r="76" spans="2:7" s="90" customFormat="1" x14ac:dyDescent="0.25">
      <c r="B76" s="14" t="s">
        <v>165</v>
      </c>
      <c r="C76" s="88">
        <v>0</v>
      </c>
      <c r="D76" s="88">
        <v>0</v>
      </c>
      <c r="E76" s="88">
        <v>24</v>
      </c>
      <c r="F76" s="88">
        <v>0</v>
      </c>
      <c r="G76" s="88">
        <v>24</v>
      </c>
    </row>
    <row r="77" spans="2:7" s="90" customFormat="1" x14ac:dyDescent="0.25">
      <c r="B77" s="14" t="s">
        <v>241</v>
      </c>
      <c r="C77" s="88">
        <v>0</v>
      </c>
      <c r="D77" s="88">
        <v>4</v>
      </c>
      <c r="E77" s="88">
        <v>5</v>
      </c>
      <c r="F77" s="88">
        <v>0</v>
      </c>
      <c r="G77" s="88">
        <v>9</v>
      </c>
    </row>
    <row r="78" spans="2:7" s="90" customFormat="1" x14ac:dyDescent="0.25">
      <c r="B78" s="14" t="s">
        <v>240</v>
      </c>
      <c r="C78" s="88">
        <v>0</v>
      </c>
      <c r="D78" s="88">
        <v>0</v>
      </c>
      <c r="E78" s="88">
        <v>1</v>
      </c>
      <c r="F78" s="88">
        <v>0</v>
      </c>
      <c r="G78" s="88">
        <v>1</v>
      </c>
    </row>
    <row r="79" spans="2:7" s="90" customFormat="1" x14ac:dyDescent="0.25">
      <c r="B79" s="14" t="s">
        <v>3</v>
      </c>
      <c r="C79" s="88">
        <v>0</v>
      </c>
      <c r="D79" s="88">
        <v>0</v>
      </c>
      <c r="E79" s="88">
        <v>7</v>
      </c>
      <c r="F79" s="88">
        <v>0</v>
      </c>
      <c r="G79" s="88">
        <v>7</v>
      </c>
    </row>
    <row r="80" spans="2:7" s="90" customFormat="1" x14ac:dyDescent="0.25">
      <c r="B80" s="14" t="s">
        <v>35</v>
      </c>
      <c r="C80" s="88">
        <v>0</v>
      </c>
      <c r="D80" s="88">
        <v>0</v>
      </c>
      <c r="E80" s="88">
        <v>2</v>
      </c>
      <c r="F80" s="88">
        <v>0</v>
      </c>
      <c r="G80" s="88">
        <v>2</v>
      </c>
    </row>
    <row r="81" spans="2:7" s="62" customFormat="1" x14ac:dyDescent="0.25">
      <c r="B81" s="14" t="s">
        <v>204</v>
      </c>
      <c r="C81" s="88">
        <v>0</v>
      </c>
      <c r="D81" s="88">
        <v>0</v>
      </c>
      <c r="E81" s="88">
        <v>4</v>
      </c>
      <c r="F81" s="88">
        <v>0</v>
      </c>
      <c r="G81" s="88">
        <v>4</v>
      </c>
    </row>
    <row r="82" spans="2:7" s="90" customFormat="1" x14ac:dyDescent="0.25">
      <c r="B82" s="14" t="s">
        <v>203</v>
      </c>
      <c r="C82" s="88">
        <v>0</v>
      </c>
      <c r="D82" s="88">
        <v>0</v>
      </c>
      <c r="E82" s="88">
        <v>2</v>
      </c>
      <c r="F82" s="88">
        <v>0</v>
      </c>
      <c r="G82" s="88">
        <v>2</v>
      </c>
    </row>
    <row r="83" spans="2:7" s="90" customFormat="1" x14ac:dyDescent="0.25">
      <c r="B83" s="14" t="s">
        <v>237</v>
      </c>
      <c r="C83" s="88">
        <v>0</v>
      </c>
      <c r="D83" s="88">
        <v>0</v>
      </c>
      <c r="E83" s="88">
        <v>3</v>
      </c>
      <c r="F83" s="88">
        <v>0</v>
      </c>
      <c r="G83" s="88">
        <v>3</v>
      </c>
    </row>
    <row r="84" spans="2:7" s="90" customFormat="1" x14ac:dyDescent="0.25">
      <c r="B84" s="14" t="s">
        <v>222</v>
      </c>
      <c r="C84" s="88">
        <v>0</v>
      </c>
      <c r="D84" s="88">
        <v>0</v>
      </c>
      <c r="E84" s="88">
        <v>3</v>
      </c>
      <c r="F84" s="88">
        <v>0</v>
      </c>
      <c r="G84" s="88">
        <v>3</v>
      </c>
    </row>
    <row r="85" spans="2:7" s="90" customFormat="1" x14ac:dyDescent="0.25">
      <c r="B85" s="14" t="s">
        <v>238</v>
      </c>
      <c r="C85" s="88">
        <v>0</v>
      </c>
      <c r="D85" s="88">
        <v>4</v>
      </c>
      <c r="E85" s="88">
        <v>0</v>
      </c>
      <c r="F85" s="88">
        <v>0</v>
      </c>
      <c r="G85" s="88">
        <v>4</v>
      </c>
    </row>
    <row r="86" spans="2:7" s="90" customFormat="1" x14ac:dyDescent="0.25">
      <c r="B86" s="14" t="s">
        <v>178</v>
      </c>
      <c r="C86" s="88">
        <v>0</v>
      </c>
      <c r="D86" s="88">
        <v>0</v>
      </c>
      <c r="E86" s="88">
        <v>2</v>
      </c>
      <c r="F86" s="88">
        <v>0</v>
      </c>
      <c r="G86" s="88">
        <v>2</v>
      </c>
    </row>
    <row r="87" spans="2:7" s="90" customFormat="1" x14ac:dyDescent="0.25">
      <c r="B87" s="14" t="s">
        <v>232</v>
      </c>
      <c r="C87" s="88">
        <v>0</v>
      </c>
      <c r="D87" s="88">
        <v>0</v>
      </c>
      <c r="E87" s="88">
        <v>1</v>
      </c>
      <c r="F87" s="88">
        <v>0</v>
      </c>
      <c r="G87" s="88">
        <v>1</v>
      </c>
    </row>
    <row r="88" spans="2:7" s="90" customFormat="1" x14ac:dyDescent="0.25">
      <c r="B88" s="14" t="s">
        <v>153</v>
      </c>
      <c r="C88" s="88">
        <v>0</v>
      </c>
      <c r="D88" s="88">
        <v>3</v>
      </c>
      <c r="E88" s="88">
        <v>0</v>
      </c>
      <c r="F88" s="88">
        <v>0</v>
      </c>
      <c r="G88" s="88">
        <v>3</v>
      </c>
    </row>
    <row r="89" spans="2:7" s="90" customFormat="1" x14ac:dyDescent="0.25">
      <c r="B89" s="14" t="s">
        <v>229</v>
      </c>
      <c r="C89" s="88">
        <v>0</v>
      </c>
      <c r="D89" s="88">
        <v>0</v>
      </c>
      <c r="E89" s="88">
        <v>3</v>
      </c>
      <c r="F89" s="88">
        <v>0</v>
      </c>
      <c r="G89" s="88">
        <v>3</v>
      </c>
    </row>
    <row r="90" spans="2:7" s="62" customFormat="1" x14ac:dyDescent="0.25">
      <c r="B90" s="14" t="s">
        <v>220</v>
      </c>
      <c r="C90" s="88">
        <v>0</v>
      </c>
      <c r="D90" s="88">
        <v>0</v>
      </c>
      <c r="E90" s="88">
        <v>2</v>
      </c>
      <c r="F90" s="88">
        <v>0</v>
      </c>
      <c r="G90" s="88">
        <v>2</v>
      </c>
    </row>
    <row r="91" spans="2:7" s="90" customFormat="1" x14ac:dyDescent="0.25">
      <c r="B91" s="14" t="s">
        <v>230</v>
      </c>
      <c r="C91" s="88">
        <v>0</v>
      </c>
      <c r="D91" s="88">
        <v>0</v>
      </c>
      <c r="E91" s="88">
        <v>1</v>
      </c>
      <c r="F91" s="88">
        <v>0</v>
      </c>
      <c r="G91" s="88">
        <v>1</v>
      </c>
    </row>
    <row r="92" spans="2:7" s="90" customFormat="1" x14ac:dyDescent="0.25">
      <c r="B92" s="14" t="s">
        <v>235</v>
      </c>
      <c r="C92" s="88">
        <v>0</v>
      </c>
      <c r="D92" s="88">
        <v>0</v>
      </c>
      <c r="E92" s="88">
        <v>1</v>
      </c>
      <c r="F92" s="88">
        <v>0</v>
      </c>
      <c r="G92" s="88">
        <v>1</v>
      </c>
    </row>
    <row r="93" spans="2:7" s="90" customFormat="1" x14ac:dyDescent="0.25">
      <c r="B93" s="119" t="s">
        <v>233</v>
      </c>
      <c r="C93" s="88">
        <v>0</v>
      </c>
      <c r="D93" s="88">
        <v>0</v>
      </c>
      <c r="E93" s="120">
        <v>1</v>
      </c>
      <c r="F93" s="88">
        <v>0</v>
      </c>
      <c r="G93" s="120">
        <v>1</v>
      </c>
    </row>
    <row r="94" spans="2:7" s="62" customFormat="1" x14ac:dyDescent="0.25">
      <c r="B94" s="98" t="s">
        <v>246</v>
      </c>
      <c r="C94" s="99">
        <v>0</v>
      </c>
      <c r="D94" s="99">
        <v>0</v>
      </c>
      <c r="E94" s="99">
        <v>11</v>
      </c>
      <c r="F94" s="99">
        <v>0</v>
      </c>
      <c r="G94" s="99">
        <v>11</v>
      </c>
    </row>
    <row r="95" spans="2:7" s="90" customFormat="1" x14ac:dyDescent="0.25">
      <c r="B95" s="14" t="s">
        <v>201</v>
      </c>
      <c r="C95" s="88">
        <v>0</v>
      </c>
      <c r="D95" s="88">
        <v>0</v>
      </c>
      <c r="E95" s="88">
        <v>4</v>
      </c>
      <c r="F95" s="88">
        <v>0</v>
      </c>
      <c r="G95" s="88">
        <v>4</v>
      </c>
    </row>
    <row r="96" spans="2:7" s="90" customFormat="1" x14ac:dyDescent="0.25">
      <c r="B96" s="14" t="s">
        <v>236</v>
      </c>
      <c r="C96" s="88">
        <v>0</v>
      </c>
      <c r="D96" s="88">
        <v>0</v>
      </c>
      <c r="E96" s="88">
        <v>1</v>
      </c>
      <c r="F96" s="88">
        <v>0</v>
      </c>
      <c r="G96" s="88">
        <v>1</v>
      </c>
    </row>
    <row r="97" spans="2:7" s="90" customFormat="1" x14ac:dyDescent="0.25">
      <c r="B97" s="14" t="s">
        <v>231</v>
      </c>
      <c r="C97" s="88">
        <v>0</v>
      </c>
      <c r="D97" s="88">
        <v>0</v>
      </c>
      <c r="E97" s="88">
        <v>2</v>
      </c>
      <c r="F97" s="88">
        <v>0</v>
      </c>
      <c r="G97" s="88">
        <v>2</v>
      </c>
    </row>
    <row r="98" spans="2:7" s="90" customFormat="1" x14ac:dyDescent="0.25">
      <c r="B98" s="14" t="s">
        <v>179</v>
      </c>
      <c r="C98" s="88">
        <v>0</v>
      </c>
      <c r="D98" s="88">
        <v>0</v>
      </c>
      <c r="E98" s="88">
        <v>1</v>
      </c>
      <c r="F98" s="88">
        <v>0</v>
      </c>
      <c r="G98" s="88">
        <v>1</v>
      </c>
    </row>
    <row r="99" spans="2:7" s="90" customFormat="1" x14ac:dyDescent="0.25">
      <c r="B99" s="14" t="s">
        <v>165</v>
      </c>
      <c r="C99" s="88">
        <v>0</v>
      </c>
      <c r="D99" s="88">
        <v>0</v>
      </c>
      <c r="E99" s="88">
        <v>3</v>
      </c>
      <c r="F99" s="88">
        <v>0</v>
      </c>
      <c r="G99" s="88">
        <v>3</v>
      </c>
    </row>
    <row r="100" spans="2:7" s="90" customFormat="1" x14ac:dyDescent="0.25">
      <c r="B100" s="98" t="s">
        <v>243</v>
      </c>
      <c r="C100" s="99">
        <v>0</v>
      </c>
      <c r="D100" s="99">
        <v>3</v>
      </c>
      <c r="E100" s="99">
        <v>109</v>
      </c>
      <c r="F100" s="99">
        <v>0</v>
      </c>
      <c r="G100" s="99">
        <v>112</v>
      </c>
    </row>
    <row r="101" spans="2:7" s="90" customFormat="1" x14ac:dyDescent="0.25">
      <c r="B101" s="14" t="s">
        <v>201</v>
      </c>
      <c r="C101" s="88">
        <v>0</v>
      </c>
      <c r="D101" s="88">
        <v>0</v>
      </c>
      <c r="E101" s="88">
        <v>3</v>
      </c>
      <c r="F101" s="88">
        <v>0</v>
      </c>
      <c r="G101" s="88">
        <v>3</v>
      </c>
    </row>
    <row r="102" spans="2:7" s="90" customFormat="1" x14ac:dyDescent="0.25">
      <c r="B102" s="14" t="s">
        <v>221</v>
      </c>
      <c r="C102" s="88">
        <v>0</v>
      </c>
      <c r="D102" s="88">
        <v>0</v>
      </c>
      <c r="E102" s="88">
        <v>7</v>
      </c>
      <c r="F102" s="88">
        <v>0</v>
      </c>
      <c r="G102" s="88">
        <v>7</v>
      </c>
    </row>
    <row r="103" spans="2:7" s="90" customFormat="1" x14ac:dyDescent="0.25">
      <c r="B103" s="14" t="s">
        <v>239</v>
      </c>
      <c r="C103" s="88">
        <v>0</v>
      </c>
      <c r="D103" s="88">
        <v>3</v>
      </c>
      <c r="E103" s="88">
        <v>0</v>
      </c>
      <c r="F103" s="88">
        <v>0</v>
      </c>
      <c r="G103" s="88">
        <v>3</v>
      </c>
    </row>
    <row r="104" spans="2:7" s="90" customFormat="1" x14ac:dyDescent="0.25">
      <c r="B104" s="14" t="s">
        <v>236</v>
      </c>
      <c r="C104" s="88">
        <v>0</v>
      </c>
      <c r="D104" s="88">
        <v>0</v>
      </c>
      <c r="E104" s="88">
        <v>12</v>
      </c>
      <c r="F104" s="88">
        <v>0</v>
      </c>
      <c r="G104" s="88">
        <v>12</v>
      </c>
    </row>
    <row r="105" spans="2:7" s="90" customFormat="1" x14ac:dyDescent="0.25">
      <c r="B105" s="14" t="s">
        <v>30</v>
      </c>
      <c r="C105" s="88">
        <v>0</v>
      </c>
      <c r="D105" s="88">
        <v>0</v>
      </c>
      <c r="E105" s="88">
        <v>2</v>
      </c>
      <c r="F105" s="88">
        <v>0</v>
      </c>
      <c r="G105" s="88">
        <v>2</v>
      </c>
    </row>
    <row r="106" spans="2:7" s="90" customFormat="1" x14ac:dyDescent="0.25">
      <c r="B106" s="14" t="s">
        <v>231</v>
      </c>
      <c r="C106" s="88">
        <v>0</v>
      </c>
      <c r="D106" s="88">
        <v>0</v>
      </c>
      <c r="E106" s="88">
        <v>37</v>
      </c>
      <c r="F106" s="88">
        <v>0</v>
      </c>
      <c r="G106" s="88">
        <v>37</v>
      </c>
    </row>
    <row r="107" spans="2:7" s="90" customFormat="1" x14ac:dyDescent="0.25">
      <c r="B107" s="14" t="s">
        <v>202</v>
      </c>
      <c r="C107" s="88">
        <v>0</v>
      </c>
      <c r="D107" s="88">
        <v>0</v>
      </c>
      <c r="E107" s="88">
        <v>5</v>
      </c>
      <c r="F107" s="88">
        <v>0</v>
      </c>
      <c r="G107" s="88">
        <v>5</v>
      </c>
    </row>
    <row r="108" spans="2:7" s="90" customFormat="1" x14ac:dyDescent="0.25">
      <c r="B108" s="14" t="s">
        <v>179</v>
      </c>
      <c r="C108" s="88">
        <v>0</v>
      </c>
      <c r="D108" s="88">
        <v>0</v>
      </c>
      <c r="E108" s="88">
        <v>7</v>
      </c>
      <c r="F108" s="88">
        <v>0</v>
      </c>
      <c r="G108" s="88">
        <v>7</v>
      </c>
    </row>
    <row r="109" spans="2:7" s="90" customFormat="1" x14ac:dyDescent="0.25">
      <c r="B109" s="14" t="s">
        <v>170</v>
      </c>
      <c r="C109" s="88">
        <v>0</v>
      </c>
      <c r="D109" s="88">
        <v>0</v>
      </c>
      <c r="E109" s="88">
        <v>1</v>
      </c>
      <c r="F109" s="88">
        <v>0</v>
      </c>
      <c r="G109" s="88">
        <v>1</v>
      </c>
    </row>
    <row r="110" spans="2:7" s="90" customFormat="1" x14ac:dyDescent="0.25">
      <c r="B110" s="14" t="s">
        <v>234</v>
      </c>
      <c r="C110" s="88">
        <v>0</v>
      </c>
      <c r="D110" s="88">
        <v>0</v>
      </c>
      <c r="E110" s="88">
        <v>6</v>
      </c>
      <c r="F110" s="88">
        <v>0</v>
      </c>
      <c r="G110" s="88">
        <v>6</v>
      </c>
    </row>
    <row r="111" spans="2:7" s="90" customFormat="1" x14ac:dyDescent="0.25">
      <c r="B111" s="14" t="s">
        <v>8</v>
      </c>
      <c r="C111" s="88">
        <v>0</v>
      </c>
      <c r="D111" s="88">
        <v>0</v>
      </c>
      <c r="E111" s="88">
        <v>3</v>
      </c>
      <c r="F111" s="88">
        <v>0</v>
      </c>
      <c r="G111" s="88">
        <v>3</v>
      </c>
    </row>
    <row r="112" spans="2:7" s="62" customFormat="1" x14ac:dyDescent="0.25">
      <c r="B112" s="14" t="s">
        <v>165</v>
      </c>
      <c r="C112" s="88">
        <v>0</v>
      </c>
      <c r="D112" s="88">
        <v>0</v>
      </c>
      <c r="E112" s="88">
        <v>15</v>
      </c>
      <c r="F112" s="88">
        <v>0</v>
      </c>
      <c r="G112" s="88">
        <v>15</v>
      </c>
    </row>
    <row r="113" spans="2:7" s="90" customFormat="1" x14ac:dyDescent="0.25">
      <c r="B113" s="14" t="s">
        <v>3</v>
      </c>
      <c r="C113" s="88">
        <v>0</v>
      </c>
      <c r="D113" s="88">
        <v>0</v>
      </c>
      <c r="E113" s="88">
        <v>2</v>
      </c>
      <c r="F113" s="88">
        <v>0</v>
      </c>
      <c r="G113" s="88">
        <v>2</v>
      </c>
    </row>
    <row r="114" spans="2:7" s="90" customFormat="1" x14ac:dyDescent="0.25">
      <c r="B114" s="14" t="s">
        <v>204</v>
      </c>
      <c r="C114" s="88">
        <v>0</v>
      </c>
      <c r="D114" s="88">
        <v>0</v>
      </c>
      <c r="E114" s="88">
        <v>5</v>
      </c>
      <c r="F114" s="88">
        <v>0</v>
      </c>
      <c r="G114" s="88">
        <v>5</v>
      </c>
    </row>
    <row r="115" spans="2:7" s="90" customFormat="1" x14ac:dyDescent="0.25">
      <c r="B115" s="14" t="s">
        <v>178</v>
      </c>
      <c r="C115" s="88">
        <v>0</v>
      </c>
      <c r="D115" s="88">
        <v>0</v>
      </c>
      <c r="E115" s="88">
        <v>3</v>
      </c>
      <c r="F115" s="88">
        <v>0</v>
      </c>
      <c r="G115" s="88">
        <v>3</v>
      </c>
    </row>
    <row r="116" spans="2:7" s="90" customFormat="1" x14ac:dyDescent="0.25">
      <c r="B116" s="14" t="s">
        <v>235</v>
      </c>
      <c r="C116" s="88">
        <v>0</v>
      </c>
      <c r="D116" s="88">
        <v>0</v>
      </c>
      <c r="E116" s="88">
        <v>1</v>
      </c>
      <c r="F116" s="88">
        <v>0</v>
      </c>
      <c r="G116" s="88">
        <v>1</v>
      </c>
    </row>
    <row r="117" spans="2:7" s="90" customFormat="1" x14ac:dyDescent="0.25">
      <c r="B117" s="98" t="s">
        <v>206</v>
      </c>
      <c r="C117" s="99">
        <v>0</v>
      </c>
      <c r="D117" s="99">
        <v>0</v>
      </c>
      <c r="E117" s="99">
        <v>10</v>
      </c>
      <c r="F117" s="99">
        <v>0</v>
      </c>
      <c r="G117" s="99">
        <v>10</v>
      </c>
    </row>
    <row r="118" spans="2:7" s="62" customFormat="1" x14ac:dyDescent="0.25">
      <c r="B118" s="14" t="s">
        <v>221</v>
      </c>
      <c r="C118" s="88">
        <v>0</v>
      </c>
      <c r="D118" s="88">
        <v>0</v>
      </c>
      <c r="E118" s="88">
        <v>1</v>
      </c>
      <c r="F118" s="88">
        <v>0</v>
      </c>
      <c r="G118" s="88">
        <v>1</v>
      </c>
    </row>
    <row r="119" spans="2:7" s="90" customFormat="1" x14ac:dyDescent="0.25">
      <c r="B119" s="14" t="s">
        <v>231</v>
      </c>
      <c r="C119" s="88">
        <v>0</v>
      </c>
      <c r="D119" s="88">
        <v>0</v>
      </c>
      <c r="E119" s="88">
        <v>4</v>
      </c>
      <c r="F119" s="88">
        <v>0</v>
      </c>
      <c r="G119" s="88">
        <v>4</v>
      </c>
    </row>
    <row r="120" spans="2:7" s="90" customFormat="1" x14ac:dyDescent="0.25">
      <c r="B120" s="14" t="s">
        <v>202</v>
      </c>
      <c r="C120" s="88">
        <v>0</v>
      </c>
      <c r="D120" s="88">
        <v>0</v>
      </c>
      <c r="E120" s="88">
        <v>1</v>
      </c>
      <c r="F120" s="88">
        <v>0</v>
      </c>
      <c r="G120" s="88">
        <v>1</v>
      </c>
    </row>
    <row r="121" spans="2:7" s="90" customFormat="1" x14ac:dyDescent="0.25">
      <c r="B121" s="14" t="s">
        <v>179</v>
      </c>
      <c r="C121" s="88">
        <v>0</v>
      </c>
      <c r="D121" s="88">
        <v>0</v>
      </c>
      <c r="E121" s="88">
        <v>1</v>
      </c>
      <c r="F121" s="88">
        <v>0</v>
      </c>
      <c r="G121" s="88">
        <v>1</v>
      </c>
    </row>
    <row r="122" spans="2:7" s="90" customFormat="1" x14ac:dyDescent="0.25">
      <c r="B122" s="14" t="s">
        <v>165</v>
      </c>
      <c r="C122" s="88">
        <v>0</v>
      </c>
      <c r="D122" s="88">
        <v>0</v>
      </c>
      <c r="E122" s="88">
        <v>2</v>
      </c>
      <c r="F122" s="88">
        <v>0</v>
      </c>
      <c r="G122" s="88">
        <v>2</v>
      </c>
    </row>
    <row r="123" spans="2:7" s="90" customFormat="1" x14ac:dyDescent="0.25">
      <c r="B123" s="14" t="s">
        <v>178</v>
      </c>
      <c r="C123" s="88">
        <v>0</v>
      </c>
      <c r="D123" s="88">
        <v>0</v>
      </c>
      <c r="E123" s="88">
        <v>1</v>
      </c>
      <c r="F123" s="88">
        <v>0</v>
      </c>
      <c r="G123" s="88">
        <v>1</v>
      </c>
    </row>
    <row r="124" spans="2:7" s="90" customFormat="1" x14ac:dyDescent="0.25">
      <c r="B124" s="98" t="s">
        <v>223</v>
      </c>
      <c r="C124" s="99">
        <v>0</v>
      </c>
      <c r="D124" s="99">
        <v>0</v>
      </c>
      <c r="E124" s="99">
        <v>41</v>
      </c>
      <c r="F124" s="99">
        <v>0</v>
      </c>
      <c r="G124" s="99">
        <v>41</v>
      </c>
    </row>
    <row r="125" spans="2:7" s="90" customFormat="1" x14ac:dyDescent="0.25">
      <c r="B125" s="14" t="s">
        <v>201</v>
      </c>
      <c r="C125" s="88">
        <v>0</v>
      </c>
      <c r="D125" s="88">
        <v>0</v>
      </c>
      <c r="E125" s="88">
        <v>3</v>
      </c>
      <c r="F125" s="88">
        <v>0</v>
      </c>
      <c r="G125" s="88">
        <v>3</v>
      </c>
    </row>
    <row r="126" spans="2:7" s="90" customFormat="1" x14ac:dyDescent="0.25">
      <c r="B126" s="14" t="s">
        <v>221</v>
      </c>
      <c r="C126" s="88">
        <v>0</v>
      </c>
      <c r="D126" s="88">
        <v>0</v>
      </c>
      <c r="E126" s="88">
        <v>1</v>
      </c>
      <c r="F126" s="88">
        <v>0</v>
      </c>
      <c r="G126" s="88">
        <v>1</v>
      </c>
    </row>
    <row r="127" spans="2:7" s="90" customFormat="1" x14ac:dyDescent="0.25">
      <c r="B127" s="14" t="s">
        <v>236</v>
      </c>
      <c r="C127" s="88">
        <v>0</v>
      </c>
      <c r="D127" s="88">
        <v>0</v>
      </c>
      <c r="E127" s="88">
        <v>2</v>
      </c>
      <c r="F127" s="88">
        <v>0</v>
      </c>
      <c r="G127" s="88">
        <v>2</v>
      </c>
    </row>
    <row r="128" spans="2:7" s="90" customFormat="1" x14ac:dyDescent="0.25">
      <c r="B128" s="14" t="s">
        <v>231</v>
      </c>
      <c r="C128" s="88">
        <v>0</v>
      </c>
      <c r="D128" s="88">
        <v>0</v>
      </c>
      <c r="E128" s="88">
        <v>5</v>
      </c>
      <c r="F128" s="88">
        <v>0</v>
      </c>
      <c r="G128" s="88">
        <v>5</v>
      </c>
    </row>
    <row r="129" spans="2:7" s="90" customFormat="1" x14ac:dyDescent="0.25">
      <c r="B129" s="14" t="s">
        <v>202</v>
      </c>
      <c r="C129" s="88">
        <v>0</v>
      </c>
      <c r="D129" s="88">
        <v>0</v>
      </c>
      <c r="E129" s="88">
        <v>12</v>
      </c>
      <c r="F129" s="88">
        <v>0</v>
      </c>
      <c r="G129" s="88">
        <v>12</v>
      </c>
    </row>
    <row r="130" spans="2:7" s="90" customFormat="1" x14ac:dyDescent="0.25">
      <c r="B130" s="14" t="s">
        <v>179</v>
      </c>
      <c r="C130" s="88">
        <v>0</v>
      </c>
      <c r="D130" s="88">
        <v>0</v>
      </c>
      <c r="E130" s="88">
        <v>7</v>
      </c>
      <c r="F130" s="88">
        <v>0</v>
      </c>
      <c r="G130" s="88">
        <v>7</v>
      </c>
    </row>
    <row r="131" spans="2:7" s="62" customFormat="1" x14ac:dyDescent="0.25">
      <c r="B131" s="14" t="s">
        <v>170</v>
      </c>
      <c r="C131" s="88">
        <v>0</v>
      </c>
      <c r="D131" s="88">
        <v>0</v>
      </c>
      <c r="E131" s="88">
        <v>1</v>
      </c>
      <c r="F131" s="88">
        <v>0</v>
      </c>
      <c r="G131" s="88">
        <v>1</v>
      </c>
    </row>
    <row r="132" spans="2:7" s="90" customFormat="1" x14ac:dyDescent="0.25">
      <c r="B132" s="14" t="s">
        <v>234</v>
      </c>
      <c r="C132" s="88">
        <v>0</v>
      </c>
      <c r="D132" s="88">
        <v>0</v>
      </c>
      <c r="E132" s="88">
        <v>1</v>
      </c>
      <c r="F132" s="88">
        <v>0</v>
      </c>
      <c r="G132" s="88">
        <v>1</v>
      </c>
    </row>
    <row r="133" spans="2:7" s="90" customFormat="1" x14ac:dyDescent="0.25">
      <c r="B133" s="14" t="s">
        <v>165</v>
      </c>
      <c r="C133" s="88">
        <v>0</v>
      </c>
      <c r="D133" s="88">
        <v>0</v>
      </c>
      <c r="E133" s="88">
        <v>5</v>
      </c>
      <c r="F133" s="88">
        <v>0</v>
      </c>
      <c r="G133" s="88">
        <v>5</v>
      </c>
    </row>
    <row r="134" spans="2:7" s="90" customFormat="1" x14ac:dyDescent="0.25">
      <c r="B134" s="14" t="s">
        <v>203</v>
      </c>
      <c r="C134" s="88">
        <v>0</v>
      </c>
      <c r="D134" s="88">
        <v>0</v>
      </c>
      <c r="E134" s="88">
        <v>1</v>
      </c>
      <c r="F134" s="88">
        <v>0</v>
      </c>
      <c r="G134" s="88">
        <v>1</v>
      </c>
    </row>
    <row r="135" spans="2:7" s="90" customFormat="1" x14ac:dyDescent="0.25">
      <c r="B135" s="14" t="s">
        <v>237</v>
      </c>
      <c r="C135" s="88">
        <v>0</v>
      </c>
      <c r="D135" s="88">
        <v>0</v>
      </c>
      <c r="E135" s="88">
        <v>2</v>
      </c>
      <c r="F135" s="88">
        <v>0</v>
      </c>
      <c r="G135" s="88">
        <v>2</v>
      </c>
    </row>
    <row r="136" spans="2:7" s="90" customFormat="1" x14ac:dyDescent="0.25">
      <c r="B136" s="14" t="s">
        <v>178</v>
      </c>
      <c r="C136" s="88">
        <v>0</v>
      </c>
      <c r="D136" s="88">
        <v>0</v>
      </c>
      <c r="E136" s="88">
        <v>1</v>
      </c>
      <c r="F136" s="88">
        <v>0</v>
      </c>
      <c r="G136" s="88">
        <v>1</v>
      </c>
    </row>
    <row r="137" spans="2:7" s="90" customFormat="1" x14ac:dyDescent="0.25">
      <c r="B137" s="98" t="s">
        <v>157</v>
      </c>
      <c r="C137" s="99">
        <v>0</v>
      </c>
      <c r="D137" s="99">
        <v>0</v>
      </c>
      <c r="E137" s="99">
        <v>10</v>
      </c>
      <c r="F137" s="99">
        <v>0</v>
      </c>
      <c r="G137" s="99">
        <v>10</v>
      </c>
    </row>
    <row r="138" spans="2:7" s="90" customFormat="1" x14ac:dyDescent="0.25">
      <c r="B138" s="14" t="s">
        <v>236</v>
      </c>
      <c r="C138" s="88">
        <v>0</v>
      </c>
      <c r="D138" s="88">
        <v>0</v>
      </c>
      <c r="E138" s="88">
        <v>1</v>
      </c>
      <c r="F138" s="88">
        <v>0</v>
      </c>
      <c r="G138" s="88">
        <v>1</v>
      </c>
    </row>
    <row r="139" spans="2:7" s="90" customFormat="1" x14ac:dyDescent="0.25">
      <c r="B139" s="14" t="s">
        <v>202</v>
      </c>
      <c r="C139" s="88">
        <v>0</v>
      </c>
      <c r="D139" s="88">
        <v>0</v>
      </c>
      <c r="E139" s="88">
        <v>3</v>
      </c>
      <c r="F139" s="88">
        <v>0</v>
      </c>
      <c r="G139" s="88">
        <v>3</v>
      </c>
    </row>
    <row r="140" spans="2:7" s="90" customFormat="1" x14ac:dyDescent="0.25">
      <c r="B140" s="14" t="s">
        <v>204</v>
      </c>
      <c r="C140" s="88">
        <v>0</v>
      </c>
      <c r="D140" s="88">
        <v>0</v>
      </c>
      <c r="E140" s="88">
        <v>5</v>
      </c>
      <c r="F140" s="88">
        <v>0</v>
      </c>
      <c r="G140" s="88">
        <v>5</v>
      </c>
    </row>
    <row r="141" spans="2:7" s="90" customFormat="1" x14ac:dyDescent="0.25">
      <c r="B141" s="14" t="s">
        <v>237</v>
      </c>
      <c r="C141" s="88">
        <v>0</v>
      </c>
      <c r="D141" s="88">
        <v>0</v>
      </c>
      <c r="E141" s="88">
        <v>1</v>
      </c>
      <c r="F141" s="88">
        <v>0</v>
      </c>
      <c r="G141" s="88">
        <v>1</v>
      </c>
    </row>
    <row r="142" spans="2:7" s="90" customFormat="1" x14ac:dyDescent="0.25">
      <c r="B142" s="98" t="s">
        <v>207</v>
      </c>
      <c r="C142" s="99">
        <v>0</v>
      </c>
      <c r="D142" s="99">
        <v>0</v>
      </c>
      <c r="E142" s="99">
        <v>15</v>
      </c>
      <c r="F142" s="99">
        <v>0</v>
      </c>
      <c r="G142" s="99">
        <v>15</v>
      </c>
    </row>
    <row r="143" spans="2:7" s="90" customFormat="1" x14ac:dyDescent="0.25">
      <c r="B143" s="14" t="s">
        <v>221</v>
      </c>
      <c r="C143" s="88">
        <v>0</v>
      </c>
      <c r="D143" s="88">
        <v>0</v>
      </c>
      <c r="E143" s="88">
        <v>2</v>
      </c>
      <c r="F143" s="88">
        <v>0</v>
      </c>
      <c r="G143" s="88">
        <v>2</v>
      </c>
    </row>
    <row r="144" spans="2:7" s="90" customFormat="1" x14ac:dyDescent="0.25">
      <c r="B144" s="14" t="s">
        <v>236</v>
      </c>
      <c r="C144" s="88">
        <v>0</v>
      </c>
      <c r="D144" s="88">
        <v>0</v>
      </c>
      <c r="E144" s="88">
        <v>1</v>
      </c>
      <c r="F144" s="88">
        <v>0</v>
      </c>
      <c r="G144" s="88">
        <v>1</v>
      </c>
    </row>
    <row r="145" spans="2:7" s="90" customFormat="1" x14ac:dyDescent="0.25">
      <c r="B145" s="14" t="s">
        <v>231</v>
      </c>
      <c r="C145" s="88">
        <v>0</v>
      </c>
      <c r="D145" s="88">
        <v>0</v>
      </c>
      <c r="E145" s="88">
        <v>5</v>
      </c>
      <c r="F145" s="88">
        <v>0</v>
      </c>
      <c r="G145" s="88">
        <v>5</v>
      </c>
    </row>
    <row r="146" spans="2:7" s="90" customFormat="1" x14ac:dyDescent="0.25">
      <c r="B146" s="14" t="s">
        <v>202</v>
      </c>
      <c r="C146" s="88">
        <v>0</v>
      </c>
      <c r="D146" s="88">
        <v>0</v>
      </c>
      <c r="E146" s="88">
        <v>1</v>
      </c>
      <c r="F146" s="88">
        <v>0</v>
      </c>
      <c r="G146" s="88">
        <v>1</v>
      </c>
    </row>
    <row r="147" spans="2:7" s="90" customFormat="1" x14ac:dyDescent="0.25">
      <c r="B147" s="14" t="s">
        <v>234</v>
      </c>
      <c r="C147" s="88">
        <v>0</v>
      </c>
      <c r="D147" s="88">
        <v>0</v>
      </c>
      <c r="E147" s="88">
        <v>1</v>
      </c>
      <c r="F147" s="88">
        <v>0</v>
      </c>
      <c r="G147" s="88">
        <v>1</v>
      </c>
    </row>
    <row r="148" spans="2:7" s="90" customFormat="1" x14ac:dyDescent="0.25">
      <c r="B148" s="14" t="s">
        <v>165</v>
      </c>
      <c r="C148" s="88">
        <v>0</v>
      </c>
      <c r="D148" s="88">
        <v>0</v>
      </c>
      <c r="E148" s="88">
        <v>3</v>
      </c>
      <c r="F148" s="88">
        <v>0</v>
      </c>
      <c r="G148" s="88">
        <v>3</v>
      </c>
    </row>
    <row r="149" spans="2:7" s="90" customFormat="1" x14ac:dyDescent="0.25">
      <c r="B149" s="14" t="s">
        <v>178</v>
      </c>
      <c r="C149" s="88">
        <v>0</v>
      </c>
      <c r="D149" s="88">
        <v>0</v>
      </c>
      <c r="E149" s="88">
        <v>1</v>
      </c>
      <c r="F149" s="88">
        <v>0</v>
      </c>
      <c r="G149" s="88">
        <v>1</v>
      </c>
    </row>
    <row r="150" spans="2:7" s="90" customFormat="1" x14ac:dyDescent="0.25">
      <c r="B150" s="14" t="s">
        <v>235</v>
      </c>
      <c r="C150" s="88">
        <v>0</v>
      </c>
      <c r="D150" s="88">
        <v>0</v>
      </c>
      <c r="E150" s="88">
        <v>1</v>
      </c>
      <c r="F150" s="88">
        <v>0</v>
      </c>
      <c r="G150" s="88">
        <v>1</v>
      </c>
    </row>
    <row r="151" spans="2:7" s="90" customFormat="1" x14ac:dyDescent="0.25">
      <c r="B151" s="98" t="s">
        <v>244</v>
      </c>
      <c r="C151" s="99">
        <v>0</v>
      </c>
      <c r="D151" s="99">
        <v>0</v>
      </c>
      <c r="E151" s="99">
        <v>27</v>
      </c>
      <c r="F151" s="99">
        <v>0</v>
      </c>
      <c r="G151" s="99">
        <v>27</v>
      </c>
    </row>
    <row r="152" spans="2:7" s="90" customFormat="1" x14ac:dyDescent="0.25">
      <c r="B152" s="14" t="s">
        <v>236</v>
      </c>
      <c r="C152" s="88">
        <v>0</v>
      </c>
      <c r="D152" s="88">
        <v>0</v>
      </c>
      <c r="E152" s="88">
        <v>3</v>
      </c>
      <c r="F152" s="88">
        <v>0</v>
      </c>
      <c r="G152" s="88">
        <v>3</v>
      </c>
    </row>
    <row r="153" spans="2:7" s="90" customFormat="1" x14ac:dyDescent="0.25">
      <c r="B153" s="14" t="s">
        <v>231</v>
      </c>
      <c r="C153" s="88">
        <v>0</v>
      </c>
      <c r="D153" s="88">
        <v>0</v>
      </c>
      <c r="E153" s="88">
        <v>9</v>
      </c>
      <c r="F153" s="88">
        <v>0</v>
      </c>
      <c r="G153" s="88">
        <v>9</v>
      </c>
    </row>
    <row r="154" spans="2:7" s="90" customFormat="1" x14ac:dyDescent="0.25">
      <c r="B154" s="14" t="s">
        <v>202</v>
      </c>
      <c r="C154" s="88">
        <v>0</v>
      </c>
      <c r="D154" s="88">
        <v>0</v>
      </c>
      <c r="E154" s="88">
        <v>2</v>
      </c>
      <c r="F154" s="88">
        <v>0</v>
      </c>
      <c r="G154" s="88">
        <v>2</v>
      </c>
    </row>
    <row r="155" spans="2:7" s="90" customFormat="1" x14ac:dyDescent="0.25">
      <c r="B155" s="14" t="s">
        <v>179</v>
      </c>
      <c r="C155" s="88">
        <v>0</v>
      </c>
      <c r="D155" s="88">
        <v>0</v>
      </c>
      <c r="E155" s="88">
        <v>3</v>
      </c>
      <c r="F155" s="88">
        <v>0</v>
      </c>
      <c r="G155" s="88">
        <v>3</v>
      </c>
    </row>
    <row r="156" spans="2:7" s="90" customFormat="1" x14ac:dyDescent="0.25">
      <c r="B156" s="14" t="s">
        <v>234</v>
      </c>
      <c r="C156" s="88">
        <v>0</v>
      </c>
      <c r="D156" s="88">
        <v>0</v>
      </c>
      <c r="E156" s="88">
        <v>1</v>
      </c>
      <c r="F156" s="88">
        <v>0</v>
      </c>
      <c r="G156" s="88">
        <v>1</v>
      </c>
    </row>
    <row r="157" spans="2:7" s="90" customFormat="1" x14ac:dyDescent="0.25">
      <c r="B157" s="14" t="s">
        <v>165</v>
      </c>
      <c r="C157" s="88">
        <v>0</v>
      </c>
      <c r="D157" s="88">
        <v>0</v>
      </c>
      <c r="E157" s="88">
        <v>7</v>
      </c>
      <c r="F157" s="88">
        <v>0</v>
      </c>
      <c r="G157" s="88">
        <v>7</v>
      </c>
    </row>
    <row r="158" spans="2:7" x14ac:dyDescent="0.25">
      <c r="B158" s="14" t="s">
        <v>3</v>
      </c>
      <c r="C158" s="88">
        <v>0</v>
      </c>
      <c r="D158" s="88">
        <v>0</v>
      </c>
      <c r="E158" s="88">
        <v>1</v>
      </c>
      <c r="F158" s="88">
        <v>0</v>
      </c>
      <c r="G158" s="88">
        <v>1</v>
      </c>
    </row>
    <row r="159" spans="2:7" x14ac:dyDescent="0.25">
      <c r="B159" s="14" t="s">
        <v>204</v>
      </c>
      <c r="C159" s="88">
        <v>0</v>
      </c>
      <c r="D159" s="88">
        <v>0</v>
      </c>
      <c r="E159" s="88">
        <v>1</v>
      </c>
      <c r="F159" s="88">
        <v>0</v>
      </c>
      <c r="G159" s="88">
        <v>1</v>
      </c>
    </row>
    <row r="160" spans="2:7" x14ac:dyDescent="0.25">
      <c r="B160" s="98" t="s">
        <v>245</v>
      </c>
      <c r="C160" s="99">
        <v>0</v>
      </c>
      <c r="D160" s="99">
        <v>0</v>
      </c>
      <c r="E160" s="99">
        <v>11</v>
      </c>
      <c r="F160" s="99">
        <v>0</v>
      </c>
      <c r="G160" s="99">
        <v>11</v>
      </c>
    </row>
    <row r="161" spans="2:7" x14ac:dyDescent="0.25">
      <c r="B161" s="14" t="s">
        <v>201</v>
      </c>
      <c r="C161" s="88">
        <v>0</v>
      </c>
      <c r="D161" s="88">
        <v>0</v>
      </c>
      <c r="E161" s="88">
        <v>3</v>
      </c>
      <c r="F161" s="88">
        <v>0</v>
      </c>
      <c r="G161" s="88">
        <v>3</v>
      </c>
    </row>
    <row r="162" spans="2:7" x14ac:dyDescent="0.25">
      <c r="B162" s="14" t="s">
        <v>221</v>
      </c>
      <c r="C162" s="88">
        <v>0</v>
      </c>
      <c r="D162" s="88">
        <v>0</v>
      </c>
      <c r="E162" s="88">
        <v>1</v>
      </c>
      <c r="F162" s="88">
        <v>0</v>
      </c>
      <c r="G162" s="88">
        <v>1</v>
      </c>
    </row>
    <row r="163" spans="2:7" x14ac:dyDescent="0.25">
      <c r="B163" s="14" t="s">
        <v>236</v>
      </c>
      <c r="C163" s="88">
        <v>0</v>
      </c>
      <c r="D163" s="88">
        <v>0</v>
      </c>
      <c r="E163" s="88">
        <v>1</v>
      </c>
      <c r="F163" s="88">
        <v>0</v>
      </c>
      <c r="G163" s="88">
        <v>1</v>
      </c>
    </row>
    <row r="164" spans="2:7" x14ac:dyDescent="0.25">
      <c r="B164" s="14" t="s">
        <v>231</v>
      </c>
      <c r="C164" s="88">
        <v>0</v>
      </c>
      <c r="D164" s="88">
        <v>0</v>
      </c>
      <c r="E164" s="88">
        <v>1</v>
      </c>
      <c r="F164" s="88">
        <v>0</v>
      </c>
      <c r="G164" s="88">
        <v>1</v>
      </c>
    </row>
    <row r="165" spans="2:7" x14ac:dyDescent="0.25">
      <c r="B165" s="14" t="s">
        <v>202</v>
      </c>
      <c r="C165" s="88">
        <v>0</v>
      </c>
      <c r="D165" s="88">
        <v>0</v>
      </c>
      <c r="E165" s="88">
        <v>2</v>
      </c>
      <c r="F165" s="88">
        <v>0</v>
      </c>
      <c r="G165" s="88">
        <v>2</v>
      </c>
    </row>
    <row r="166" spans="2:7" x14ac:dyDescent="0.25">
      <c r="B166" s="14" t="s">
        <v>179</v>
      </c>
      <c r="C166" s="88">
        <v>0</v>
      </c>
      <c r="D166" s="88">
        <v>0</v>
      </c>
      <c r="E166" s="88">
        <v>3</v>
      </c>
      <c r="F166" s="88">
        <v>0</v>
      </c>
      <c r="G166" s="88">
        <v>3</v>
      </c>
    </row>
    <row r="167" spans="2:7" x14ac:dyDescent="0.25">
      <c r="B167" s="98" t="s">
        <v>242</v>
      </c>
      <c r="C167" s="99">
        <v>0</v>
      </c>
      <c r="D167" s="99">
        <v>1</v>
      </c>
      <c r="E167" s="99">
        <v>0</v>
      </c>
      <c r="F167" s="99">
        <v>1</v>
      </c>
      <c r="G167" s="99">
        <v>2</v>
      </c>
    </row>
    <row r="168" spans="2:7" x14ac:dyDescent="0.25">
      <c r="B168" s="14" t="s">
        <v>238</v>
      </c>
      <c r="C168" s="88">
        <v>0</v>
      </c>
      <c r="D168" s="88">
        <v>0</v>
      </c>
      <c r="E168" s="88">
        <v>0</v>
      </c>
      <c r="F168" s="88">
        <v>1</v>
      </c>
      <c r="G168" s="88">
        <v>1</v>
      </c>
    </row>
    <row r="169" spans="2:7" x14ac:dyDescent="0.25">
      <c r="B169" s="14" t="s">
        <v>153</v>
      </c>
      <c r="C169" s="88">
        <v>0</v>
      </c>
      <c r="D169" s="88">
        <v>1</v>
      </c>
      <c r="E169" s="88">
        <v>0</v>
      </c>
      <c r="F169" s="88">
        <v>0</v>
      </c>
      <c r="G169" s="88">
        <v>1</v>
      </c>
    </row>
    <row r="170" spans="2:7" x14ac:dyDescent="0.25">
      <c r="B170" s="98" t="s">
        <v>208</v>
      </c>
      <c r="C170" s="99">
        <v>0</v>
      </c>
      <c r="D170" s="99">
        <v>0</v>
      </c>
      <c r="E170" s="99">
        <v>3</v>
      </c>
      <c r="F170" s="99">
        <v>0</v>
      </c>
      <c r="G170" s="99">
        <v>3</v>
      </c>
    </row>
    <row r="171" spans="2:7" x14ac:dyDescent="0.25">
      <c r="B171" s="14" t="s">
        <v>231</v>
      </c>
      <c r="C171" s="88">
        <v>0</v>
      </c>
      <c r="D171" s="88">
        <v>0</v>
      </c>
      <c r="E171" s="88">
        <v>2</v>
      </c>
      <c r="F171" s="88">
        <v>0</v>
      </c>
      <c r="G171" s="88">
        <v>2</v>
      </c>
    </row>
    <row r="172" spans="2:7" x14ac:dyDescent="0.25">
      <c r="B172" s="14" t="s">
        <v>234</v>
      </c>
      <c r="C172" s="88">
        <v>0</v>
      </c>
      <c r="D172" s="88">
        <v>0</v>
      </c>
      <c r="E172" s="88">
        <v>1</v>
      </c>
      <c r="F172" s="88">
        <v>0</v>
      </c>
      <c r="G172" s="88">
        <v>1</v>
      </c>
    </row>
    <row r="173" spans="2:7" x14ac:dyDescent="0.25">
      <c r="B173" s="98" t="s">
        <v>248</v>
      </c>
      <c r="C173" s="99">
        <v>0</v>
      </c>
      <c r="D173" s="99">
        <v>0</v>
      </c>
      <c r="E173" s="99">
        <v>1</v>
      </c>
      <c r="F173" s="99">
        <v>0</v>
      </c>
      <c r="G173" s="99">
        <v>1</v>
      </c>
    </row>
    <row r="174" spans="2:7" x14ac:dyDescent="0.25">
      <c r="B174" s="14" t="s">
        <v>235</v>
      </c>
      <c r="C174" s="88">
        <v>0</v>
      </c>
      <c r="D174" s="88">
        <v>0</v>
      </c>
      <c r="E174" s="88">
        <v>1</v>
      </c>
      <c r="F174" s="88">
        <v>0</v>
      </c>
      <c r="G174" s="88">
        <v>1</v>
      </c>
    </row>
    <row r="175" spans="2:7" x14ac:dyDescent="0.25">
      <c r="B175" s="98" t="s">
        <v>247</v>
      </c>
      <c r="C175" s="99">
        <v>0</v>
      </c>
      <c r="D175" s="99">
        <v>0</v>
      </c>
      <c r="E175" s="99">
        <v>3</v>
      </c>
      <c r="F175" s="99">
        <v>0</v>
      </c>
      <c r="G175" s="99">
        <v>3</v>
      </c>
    </row>
    <row r="176" spans="2:7" x14ac:dyDescent="0.25">
      <c r="B176" s="14" t="s">
        <v>30</v>
      </c>
      <c r="C176" s="88">
        <v>0</v>
      </c>
      <c r="D176" s="88">
        <v>0</v>
      </c>
      <c r="E176" s="88">
        <v>1</v>
      </c>
      <c r="F176" s="88">
        <v>0</v>
      </c>
      <c r="G176" s="88">
        <v>1</v>
      </c>
    </row>
    <row r="177" spans="2:7" x14ac:dyDescent="0.25">
      <c r="B177" s="14" t="s">
        <v>231</v>
      </c>
      <c r="C177" s="88">
        <v>0</v>
      </c>
      <c r="D177" s="88">
        <v>0</v>
      </c>
      <c r="E177" s="88">
        <v>1</v>
      </c>
      <c r="F177" s="88">
        <v>0</v>
      </c>
      <c r="G177" s="88">
        <v>1</v>
      </c>
    </row>
    <row r="178" spans="2:7" x14ac:dyDescent="0.25">
      <c r="B178" s="14" t="s">
        <v>179</v>
      </c>
      <c r="C178" s="88">
        <v>0</v>
      </c>
      <c r="D178" s="88">
        <v>0</v>
      </c>
      <c r="E178" s="88">
        <v>1</v>
      </c>
      <c r="F178" s="88">
        <v>0</v>
      </c>
      <c r="G178" s="88">
        <v>1</v>
      </c>
    </row>
    <row r="179" spans="2:7" x14ac:dyDescent="0.25">
      <c r="B179" s="98" t="s">
        <v>205</v>
      </c>
      <c r="C179" s="99">
        <v>0</v>
      </c>
      <c r="D179" s="99">
        <v>29</v>
      </c>
      <c r="E179" s="99">
        <v>18</v>
      </c>
      <c r="F179" s="99">
        <v>0</v>
      </c>
      <c r="G179" s="99">
        <v>47</v>
      </c>
    </row>
    <row r="180" spans="2:7" x14ac:dyDescent="0.25">
      <c r="B180" s="14" t="s">
        <v>221</v>
      </c>
      <c r="C180" s="88">
        <v>0</v>
      </c>
      <c r="D180" s="88">
        <v>0</v>
      </c>
      <c r="E180" s="88">
        <v>2</v>
      </c>
      <c r="F180" s="88">
        <v>0</v>
      </c>
      <c r="G180" s="88">
        <v>2</v>
      </c>
    </row>
    <row r="181" spans="2:7" x14ac:dyDescent="0.25">
      <c r="B181" s="14" t="s">
        <v>239</v>
      </c>
      <c r="C181" s="88">
        <v>0</v>
      </c>
      <c r="D181" s="88">
        <v>14</v>
      </c>
      <c r="E181" s="88">
        <v>0</v>
      </c>
      <c r="F181" s="88">
        <v>0</v>
      </c>
      <c r="G181" s="88">
        <v>14</v>
      </c>
    </row>
    <row r="182" spans="2:7" x14ac:dyDescent="0.25">
      <c r="B182" s="14" t="s">
        <v>231</v>
      </c>
      <c r="C182" s="88">
        <v>0</v>
      </c>
      <c r="D182" s="88">
        <v>0</v>
      </c>
      <c r="E182" s="88">
        <v>10</v>
      </c>
      <c r="F182" s="88">
        <v>0</v>
      </c>
      <c r="G182" s="88">
        <v>10</v>
      </c>
    </row>
    <row r="183" spans="2:7" x14ac:dyDescent="0.25">
      <c r="B183" s="14" t="s">
        <v>179</v>
      </c>
      <c r="C183" s="88">
        <v>0</v>
      </c>
      <c r="D183" s="88">
        <v>0</v>
      </c>
      <c r="E183" s="88">
        <v>2</v>
      </c>
      <c r="F183" s="88">
        <v>0</v>
      </c>
      <c r="G183" s="88">
        <v>2</v>
      </c>
    </row>
    <row r="184" spans="2:7" x14ac:dyDescent="0.25">
      <c r="B184" s="14" t="s">
        <v>234</v>
      </c>
      <c r="C184" s="88">
        <v>0</v>
      </c>
      <c r="D184" s="88">
        <v>0</v>
      </c>
      <c r="E184" s="88">
        <v>1</v>
      </c>
      <c r="F184" s="88">
        <v>0</v>
      </c>
      <c r="G184" s="88">
        <v>1</v>
      </c>
    </row>
    <row r="185" spans="2:7" x14ac:dyDescent="0.25">
      <c r="B185" s="14" t="s">
        <v>241</v>
      </c>
      <c r="C185" s="88">
        <v>0</v>
      </c>
      <c r="D185" s="88">
        <v>0</v>
      </c>
      <c r="E185" s="88">
        <v>1</v>
      </c>
      <c r="F185" s="88">
        <v>0</v>
      </c>
      <c r="G185" s="88">
        <v>1</v>
      </c>
    </row>
    <row r="186" spans="2:7" x14ac:dyDescent="0.25">
      <c r="B186" s="14" t="s">
        <v>35</v>
      </c>
      <c r="C186" s="88">
        <v>0</v>
      </c>
      <c r="D186" s="88">
        <v>1</v>
      </c>
      <c r="E186" s="88">
        <v>0</v>
      </c>
      <c r="F186" s="88">
        <v>0</v>
      </c>
      <c r="G186" s="88">
        <v>1</v>
      </c>
    </row>
    <row r="187" spans="2:7" x14ac:dyDescent="0.25">
      <c r="B187" s="14" t="s">
        <v>237</v>
      </c>
      <c r="C187" s="88">
        <v>0</v>
      </c>
      <c r="D187" s="88">
        <v>0</v>
      </c>
      <c r="E187" s="88">
        <v>1</v>
      </c>
      <c r="F187" s="88">
        <v>0</v>
      </c>
      <c r="G187" s="88">
        <v>1</v>
      </c>
    </row>
    <row r="188" spans="2:7" x14ac:dyDescent="0.25">
      <c r="B188" s="14" t="s">
        <v>36</v>
      </c>
      <c r="C188" s="88">
        <v>0</v>
      </c>
      <c r="D188" s="88">
        <v>7</v>
      </c>
      <c r="E188" s="88">
        <v>0</v>
      </c>
      <c r="F188" s="88">
        <v>0</v>
      </c>
      <c r="G188" s="88">
        <v>7</v>
      </c>
    </row>
    <row r="189" spans="2:7" x14ac:dyDescent="0.25">
      <c r="B189" s="14" t="s">
        <v>232</v>
      </c>
      <c r="C189" s="88">
        <v>0</v>
      </c>
      <c r="D189" s="88">
        <v>3</v>
      </c>
      <c r="E189" s="88">
        <v>1</v>
      </c>
      <c r="F189" s="88">
        <v>0</v>
      </c>
      <c r="G189" s="88">
        <v>4</v>
      </c>
    </row>
    <row r="190" spans="2:7" x14ac:dyDescent="0.25">
      <c r="B190" s="14" t="s">
        <v>153</v>
      </c>
      <c r="C190" s="88">
        <v>0</v>
      </c>
      <c r="D190" s="88">
        <v>4</v>
      </c>
      <c r="E190" s="88">
        <v>0</v>
      </c>
      <c r="F190" s="88">
        <v>0</v>
      </c>
      <c r="G190" s="88">
        <v>4</v>
      </c>
    </row>
    <row r="191" spans="2:7" x14ac:dyDescent="0.25">
      <c r="B191" s="100" t="s">
        <v>14</v>
      </c>
      <c r="C191" s="101">
        <v>2</v>
      </c>
      <c r="D191" s="101">
        <v>90</v>
      </c>
      <c r="E191" s="101">
        <v>1099</v>
      </c>
      <c r="F191" s="101">
        <v>3</v>
      </c>
      <c r="G191" s="101">
        <v>1194</v>
      </c>
    </row>
  </sheetData>
  <mergeCells count="1">
    <mergeCell ref="B7:G7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R633"/>
  <sheetViews>
    <sheetView zoomScale="55" zoomScaleNormal="55" workbookViewId="0">
      <selection activeCell="J58" sqref="J58"/>
    </sheetView>
  </sheetViews>
  <sheetFormatPr baseColWidth="10" defaultRowHeight="15" x14ac:dyDescent="0.25"/>
  <cols>
    <col min="1" max="1" width="5.28515625" customWidth="1"/>
    <col min="2" max="2" width="54.28515625" customWidth="1"/>
    <col min="3" max="7" width="17.85546875" style="97" customWidth="1"/>
    <col min="9" max="9" width="39" customWidth="1"/>
    <col min="10" max="13" width="15" customWidth="1"/>
    <col min="14" max="14" width="19.7109375" customWidth="1"/>
    <col min="15" max="15" width="14.140625" customWidth="1"/>
  </cols>
  <sheetData>
    <row r="1" spans="1:15" x14ac:dyDescent="0.25">
      <c r="A1" s="28"/>
      <c r="B1" s="28"/>
      <c r="C1" s="96"/>
      <c r="D1" s="96"/>
      <c r="E1" s="96"/>
      <c r="F1" s="96"/>
      <c r="G1" s="96"/>
      <c r="H1" s="28"/>
      <c r="I1" s="28"/>
      <c r="J1" s="28"/>
      <c r="K1" s="1"/>
      <c r="L1" s="1"/>
      <c r="M1" s="1"/>
      <c r="N1" s="1"/>
      <c r="O1" s="1"/>
    </row>
    <row r="2" spans="1:15" ht="18" x14ac:dyDescent="0.25">
      <c r="A2" s="28"/>
      <c r="B2" s="27" t="s">
        <v>60</v>
      </c>
      <c r="C2" s="96"/>
      <c r="D2" s="96"/>
      <c r="E2" s="96"/>
      <c r="F2" s="96"/>
      <c r="G2" s="96"/>
      <c r="H2" s="28"/>
      <c r="I2" s="28"/>
      <c r="J2" s="28"/>
      <c r="K2" s="1"/>
      <c r="L2" s="1"/>
      <c r="M2" s="1"/>
      <c r="N2" s="1"/>
      <c r="O2" s="1"/>
    </row>
    <row r="3" spans="1:15" x14ac:dyDescent="0.25">
      <c r="A3" s="28"/>
      <c r="B3" s="31" t="s">
        <v>254</v>
      </c>
      <c r="C3" s="96"/>
      <c r="D3" s="96"/>
      <c r="E3" s="96"/>
      <c r="F3" s="96"/>
      <c r="G3" s="96"/>
      <c r="H3" s="28"/>
      <c r="I3" s="28"/>
      <c r="J3" s="28"/>
      <c r="K3" s="1"/>
      <c r="L3" s="1"/>
      <c r="M3" s="1"/>
      <c r="N3" s="1"/>
      <c r="O3" s="1"/>
    </row>
    <row r="4" spans="1:15" x14ac:dyDescent="0.25">
      <c r="A4" s="28"/>
      <c r="B4" s="31" t="s">
        <v>148</v>
      </c>
      <c r="C4" s="96"/>
      <c r="D4" s="96"/>
      <c r="E4" s="96"/>
      <c r="F4" s="96"/>
      <c r="G4" s="96"/>
      <c r="H4" s="28"/>
      <c r="I4" s="28"/>
      <c r="J4" s="28"/>
      <c r="K4" s="1"/>
      <c r="L4" s="1"/>
      <c r="M4" s="1"/>
      <c r="N4" s="1"/>
      <c r="O4" s="1"/>
    </row>
    <row r="5" spans="1:15" x14ac:dyDescent="0.25">
      <c r="A5" s="28"/>
      <c r="B5" s="28"/>
      <c r="C5" s="96"/>
      <c r="D5" s="96"/>
      <c r="E5" s="96"/>
      <c r="F5" s="96"/>
      <c r="G5" s="96"/>
      <c r="H5" s="28"/>
      <c r="I5" s="28"/>
      <c r="J5" s="28"/>
      <c r="K5" s="1"/>
      <c r="L5" s="1"/>
      <c r="M5" s="1"/>
      <c r="N5" s="1"/>
      <c r="O5" s="1"/>
    </row>
    <row r="7" spans="1:15" ht="21" customHeight="1" x14ac:dyDescent="0.25">
      <c r="B7" s="136" t="s">
        <v>42</v>
      </c>
      <c r="C7" s="136"/>
      <c r="D7" s="136"/>
      <c r="E7" s="136"/>
      <c r="F7" s="136"/>
      <c r="G7" s="136"/>
      <c r="I7" s="136" t="s">
        <v>38</v>
      </c>
      <c r="J7" s="136"/>
      <c r="K7" s="136"/>
      <c r="L7" s="136"/>
      <c r="M7" s="136"/>
      <c r="N7" s="136"/>
      <c r="O7" s="136"/>
    </row>
    <row r="8" spans="1:15" ht="15" customHeight="1" x14ac:dyDescent="0.25">
      <c r="B8" s="16" t="s">
        <v>41</v>
      </c>
      <c r="C8" s="115" t="s">
        <v>5</v>
      </c>
      <c r="D8" s="115" t="s">
        <v>2</v>
      </c>
      <c r="E8" s="115" t="s">
        <v>1</v>
      </c>
      <c r="F8" s="115" t="s">
        <v>6</v>
      </c>
      <c r="G8" s="115" t="s">
        <v>14</v>
      </c>
      <c r="I8" s="17" t="s">
        <v>39</v>
      </c>
      <c r="J8" s="89" t="s">
        <v>5</v>
      </c>
      <c r="K8" s="89" t="s">
        <v>2</v>
      </c>
      <c r="L8" s="89" t="s">
        <v>1</v>
      </c>
      <c r="M8" s="89" t="s">
        <v>6</v>
      </c>
      <c r="N8" s="89" t="s">
        <v>14</v>
      </c>
      <c r="O8" s="13" t="s">
        <v>16</v>
      </c>
    </row>
    <row r="9" spans="1:15" ht="15" customHeight="1" x14ac:dyDescent="0.25">
      <c r="B9" s="98" t="s">
        <v>176</v>
      </c>
      <c r="C9" s="99">
        <v>1</v>
      </c>
      <c r="D9" s="99">
        <v>22</v>
      </c>
      <c r="E9" s="99">
        <v>235</v>
      </c>
      <c r="F9" s="99">
        <v>0</v>
      </c>
      <c r="G9" s="99">
        <v>258</v>
      </c>
      <c r="I9" s="18" t="s">
        <v>216</v>
      </c>
      <c r="J9" s="15">
        <v>0</v>
      </c>
      <c r="K9" s="15">
        <v>6</v>
      </c>
      <c r="L9" s="15">
        <v>70</v>
      </c>
      <c r="M9" s="15">
        <v>0</v>
      </c>
      <c r="N9" s="21">
        <v>76</v>
      </c>
      <c r="O9" s="84">
        <f>N9/$N$17</f>
        <v>6.3651591289782247E-2</v>
      </c>
    </row>
    <row r="10" spans="1:15" ht="15" customHeight="1" x14ac:dyDescent="0.25">
      <c r="B10" s="14" t="s">
        <v>175</v>
      </c>
      <c r="C10" s="88">
        <v>1</v>
      </c>
      <c r="D10" s="88">
        <v>22</v>
      </c>
      <c r="E10" s="88">
        <v>177</v>
      </c>
      <c r="F10" s="88">
        <v>0</v>
      </c>
      <c r="G10" s="88">
        <v>200</v>
      </c>
      <c r="I10" s="18" t="s">
        <v>175</v>
      </c>
      <c r="J10" s="15">
        <v>2</v>
      </c>
      <c r="K10" s="15">
        <v>39</v>
      </c>
      <c r="L10" s="15">
        <v>535</v>
      </c>
      <c r="M10" s="15">
        <v>1</v>
      </c>
      <c r="N10" s="21">
        <v>577</v>
      </c>
      <c r="O10" s="84">
        <f t="shared" ref="O10:O16" si="0">N10/$N$17</f>
        <v>0.48324958123953099</v>
      </c>
    </row>
    <row r="11" spans="1:15" ht="15" customHeight="1" x14ac:dyDescent="0.25">
      <c r="B11" s="14" t="s">
        <v>217</v>
      </c>
      <c r="C11" s="88">
        <v>0</v>
      </c>
      <c r="D11" s="88">
        <v>0</v>
      </c>
      <c r="E11" s="88">
        <v>12</v>
      </c>
      <c r="F11" s="88">
        <v>0</v>
      </c>
      <c r="G11" s="88">
        <v>12</v>
      </c>
      <c r="I11" s="18" t="s">
        <v>217</v>
      </c>
      <c r="J11" s="15">
        <v>0</v>
      </c>
      <c r="K11" s="15">
        <v>3</v>
      </c>
      <c r="L11" s="15">
        <v>95</v>
      </c>
      <c r="M11" s="15">
        <v>0</v>
      </c>
      <c r="N11" s="21">
        <v>98</v>
      </c>
      <c r="O11" s="84">
        <f t="shared" si="0"/>
        <v>8.2077051926298161E-2</v>
      </c>
    </row>
    <row r="12" spans="1:15" ht="15.75" customHeight="1" x14ac:dyDescent="0.25">
      <c r="B12" s="14" t="s">
        <v>199</v>
      </c>
      <c r="C12" s="88">
        <v>0</v>
      </c>
      <c r="D12" s="88">
        <v>0</v>
      </c>
      <c r="E12" s="88">
        <v>11</v>
      </c>
      <c r="F12" s="88">
        <v>0</v>
      </c>
      <c r="G12" s="88">
        <v>11</v>
      </c>
      <c r="I12" s="18" t="s">
        <v>199</v>
      </c>
      <c r="J12" s="15">
        <v>0</v>
      </c>
      <c r="K12" s="15">
        <v>0</v>
      </c>
      <c r="L12" s="15">
        <v>41</v>
      </c>
      <c r="M12" s="15">
        <v>0</v>
      </c>
      <c r="N12" s="21">
        <v>41</v>
      </c>
      <c r="O12" s="84">
        <f t="shared" si="0"/>
        <v>3.4338358458961472E-2</v>
      </c>
    </row>
    <row r="13" spans="1:15" ht="15" customHeight="1" x14ac:dyDescent="0.25">
      <c r="B13" s="14" t="s">
        <v>228</v>
      </c>
      <c r="C13" s="88">
        <v>0</v>
      </c>
      <c r="D13" s="88">
        <v>0</v>
      </c>
      <c r="E13" s="88">
        <v>35</v>
      </c>
      <c r="F13" s="88">
        <v>0</v>
      </c>
      <c r="G13" s="88">
        <v>35</v>
      </c>
      <c r="I13" s="18" t="s">
        <v>228</v>
      </c>
      <c r="J13" s="15">
        <v>0</v>
      </c>
      <c r="K13" s="15">
        <v>12</v>
      </c>
      <c r="L13" s="15">
        <v>304</v>
      </c>
      <c r="M13" s="15">
        <v>1</v>
      </c>
      <c r="N13" s="21">
        <v>317</v>
      </c>
      <c r="O13" s="84">
        <f t="shared" si="0"/>
        <v>0.26549413735343386</v>
      </c>
    </row>
    <row r="14" spans="1:15" ht="15" customHeight="1" x14ac:dyDescent="0.25">
      <c r="B14" s="98" t="s">
        <v>156</v>
      </c>
      <c r="C14" s="99">
        <v>1</v>
      </c>
      <c r="D14" s="99">
        <v>17</v>
      </c>
      <c r="E14" s="99">
        <v>321</v>
      </c>
      <c r="F14" s="99">
        <v>1</v>
      </c>
      <c r="G14" s="99">
        <v>340</v>
      </c>
      <c r="I14" s="18" t="s">
        <v>218</v>
      </c>
      <c r="J14" s="15">
        <v>0</v>
      </c>
      <c r="K14" s="15">
        <v>1</v>
      </c>
      <c r="L14" s="15">
        <v>0</v>
      </c>
      <c r="M14" s="15">
        <v>1</v>
      </c>
      <c r="N14" s="21">
        <v>2</v>
      </c>
      <c r="O14" s="84">
        <f t="shared" si="0"/>
        <v>1.6750418760469012E-3</v>
      </c>
    </row>
    <row r="15" spans="1:15" ht="15" customHeight="1" x14ac:dyDescent="0.25">
      <c r="B15" s="14" t="s">
        <v>175</v>
      </c>
      <c r="C15" s="88">
        <v>1</v>
      </c>
      <c r="D15" s="88">
        <v>17</v>
      </c>
      <c r="E15" s="88">
        <v>300</v>
      </c>
      <c r="F15" s="88">
        <v>1</v>
      </c>
      <c r="G15" s="88">
        <v>319</v>
      </c>
      <c r="I15" s="18" t="s">
        <v>179</v>
      </c>
      <c r="J15" s="15">
        <v>0</v>
      </c>
      <c r="K15" s="15">
        <v>0</v>
      </c>
      <c r="L15" s="15">
        <v>36</v>
      </c>
      <c r="M15" s="15">
        <v>0</v>
      </c>
      <c r="N15" s="21">
        <v>36</v>
      </c>
      <c r="O15" s="84">
        <f t="shared" si="0"/>
        <v>3.015075376884422E-2</v>
      </c>
    </row>
    <row r="16" spans="1:15" ht="15" customHeight="1" x14ac:dyDescent="0.25">
      <c r="B16" s="14" t="s">
        <v>199</v>
      </c>
      <c r="C16" s="88">
        <v>0</v>
      </c>
      <c r="D16" s="88">
        <v>0</v>
      </c>
      <c r="E16" s="88">
        <v>2</v>
      </c>
      <c r="F16" s="88">
        <v>0</v>
      </c>
      <c r="G16" s="88">
        <v>2</v>
      </c>
      <c r="I16" s="7" t="s">
        <v>256</v>
      </c>
      <c r="J16" s="15">
        <v>0</v>
      </c>
      <c r="K16" s="15">
        <v>29</v>
      </c>
      <c r="L16" s="116">
        <v>18</v>
      </c>
      <c r="M16" s="15">
        <v>0</v>
      </c>
      <c r="N16" s="21">
        <v>47</v>
      </c>
      <c r="O16" s="84">
        <f t="shared" si="0"/>
        <v>3.9363484087102177E-2</v>
      </c>
    </row>
    <row r="17" spans="2:18" ht="15" customHeight="1" x14ac:dyDescent="0.25">
      <c r="B17" s="14" t="s">
        <v>179</v>
      </c>
      <c r="C17" s="88">
        <v>0</v>
      </c>
      <c r="D17" s="88">
        <v>0</v>
      </c>
      <c r="E17" s="88">
        <v>19</v>
      </c>
      <c r="F17" s="88">
        <v>0</v>
      </c>
      <c r="G17" s="88">
        <v>19</v>
      </c>
      <c r="I17" s="19" t="s">
        <v>14</v>
      </c>
      <c r="J17" s="22">
        <f>SUM(J9:J16)</f>
        <v>2</v>
      </c>
      <c r="K17" s="22">
        <f t="shared" ref="K17:N17" si="1">SUM(K9:K16)</f>
        <v>90</v>
      </c>
      <c r="L17" s="22">
        <f t="shared" si="1"/>
        <v>1099</v>
      </c>
      <c r="M17" s="22">
        <f t="shared" si="1"/>
        <v>3</v>
      </c>
      <c r="N17" s="22">
        <f t="shared" si="1"/>
        <v>1194</v>
      </c>
      <c r="O17" s="85">
        <f>SUM(O9:O16)</f>
        <v>1.0000000000000002</v>
      </c>
    </row>
    <row r="18" spans="2:18" ht="15" customHeight="1" x14ac:dyDescent="0.25">
      <c r="B18" s="98" t="s">
        <v>196</v>
      </c>
      <c r="C18" s="99">
        <v>0</v>
      </c>
      <c r="D18" s="99">
        <v>18</v>
      </c>
      <c r="E18" s="99">
        <v>284</v>
      </c>
      <c r="F18" s="99">
        <v>1</v>
      </c>
      <c r="G18" s="99">
        <v>303</v>
      </c>
      <c r="I18" s="94"/>
      <c r="J18" s="94"/>
      <c r="K18" s="94"/>
      <c r="L18" s="94"/>
      <c r="M18" s="94"/>
      <c r="N18" s="94"/>
      <c r="O18" s="94"/>
      <c r="P18" s="94"/>
    </row>
    <row r="19" spans="2:18" ht="15" customHeight="1" x14ac:dyDescent="0.25">
      <c r="B19" s="14" t="s">
        <v>216</v>
      </c>
      <c r="C19" s="88">
        <v>0</v>
      </c>
      <c r="D19" s="88">
        <v>6</v>
      </c>
      <c r="E19" s="88">
        <v>62</v>
      </c>
      <c r="F19" s="88">
        <v>0</v>
      </c>
      <c r="G19" s="88">
        <v>68</v>
      </c>
      <c r="I19" s="94"/>
      <c r="J19" s="94"/>
      <c r="K19" s="94"/>
      <c r="L19" s="94"/>
      <c r="M19" s="94"/>
      <c r="N19" s="94"/>
      <c r="O19" s="94"/>
      <c r="P19" s="1"/>
      <c r="Q19" s="1"/>
      <c r="R19" s="1"/>
    </row>
    <row r="20" spans="2:18" ht="15" customHeight="1" x14ac:dyDescent="0.25">
      <c r="B20" s="14" t="s">
        <v>175</v>
      </c>
      <c r="C20" s="88">
        <v>0</v>
      </c>
      <c r="D20" s="88">
        <v>0</v>
      </c>
      <c r="E20" s="88">
        <v>58</v>
      </c>
      <c r="F20" s="88">
        <v>0</v>
      </c>
      <c r="G20" s="88">
        <v>58</v>
      </c>
      <c r="I20" s="94"/>
      <c r="J20" s="94"/>
      <c r="K20" s="94"/>
      <c r="L20" s="94"/>
      <c r="M20" s="94"/>
      <c r="N20" s="94"/>
      <c r="O20" s="94"/>
    </row>
    <row r="21" spans="2:18" ht="15" customHeight="1" x14ac:dyDescent="0.25">
      <c r="B21" s="14" t="s">
        <v>217</v>
      </c>
      <c r="C21" s="88">
        <v>0</v>
      </c>
      <c r="D21" s="88">
        <v>0</v>
      </c>
      <c r="E21" s="88">
        <v>24</v>
      </c>
      <c r="F21" s="88">
        <v>0</v>
      </c>
      <c r="G21" s="88">
        <v>24</v>
      </c>
      <c r="I21" s="94"/>
      <c r="J21" s="94"/>
      <c r="K21" s="94"/>
      <c r="L21" s="94"/>
      <c r="M21" s="94"/>
      <c r="N21" s="94"/>
      <c r="O21" s="94"/>
    </row>
    <row r="22" spans="2:18" ht="15" customHeight="1" x14ac:dyDescent="0.25">
      <c r="B22" s="14" t="s">
        <v>199</v>
      </c>
      <c r="C22" s="88">
        <v>0</v>
      </c>
      <c r="D22" s="88">
        <v>0</v>
      </c>
      <c r="E22" s="88">
        <v>17</v>
      </c>
      <c r="F22" s="88">
        <v>0</v>
      </c>
      <c r="G22" s="88">
        <v>17</v>
      </c>
    </row>
    <row r="23" spans="2:18" ht="15" customHeight="1" x14ac:dyDescent="0.25">
      <c r="B23" s="14" t="s">
        <v>228</v>
      </c>
      <c r="C23" s="88">
        <v>0</v>
      </c>
      <c r="D23" s="88">
        <v>12</v>
      </c>
      <c r="E23" s="88">
        <v>110</v>
      </c>
      <c r="F23" s="88">
        <v>1</v>
      </c>
      <c r="G23" s="88">
        <v>123</v>
      </c>
    </row>
    <row r="24" spans="2:18" ht="15" customHeight="1" x14ac:dyDescent="0.25">
      <c r="B24" s="14" t="s">
        <v>179</v>
      </c>
      <c r="C24" s="88">
        <v>0</v>
      </c>
      <c r="D24" s="88">
        <v>0</v>
      </c>
      <c r="E24" s="88">
        <v>13</v>
      </c>
      <c r="F24" s="88">
        <v>0</v>
      </c>
      <c r="G24" s="88">
        <v>13</v>
      </c>
    </row>
    <row r="25" spans="2:18" ht="15" customHeight="1" x14ac:dyDescent="0.25">
      <c r="B25" s="98" t="s">
        <v>246</v>
      </c>
      <c r="C25" s="99">
        <v>0</v>
      </c>
      <c r="D25" s="99">
        <v>0</v>
      </c>
      <c r="E25" s="99">
        <v>11</v>
      </c>
      <c r="F25" s="99">
        <v>0</v>
      </c>
      <c r="G25" s="99">
        <v>11</v>
      </c>
    </row>
    <row r="26" spans="2:18" ht="15" customHeight="1" x14ac:dyDescent="0.25">
      <c r="B26" s="14" t="s">
        <v>217</v>
      </c>
      <c r="C26" s="88">
        <v>0</v>
      </c>
      <c r="D26" s="88">
        <v>0</v>
      </c>
      <c r="E26" s="88">
        <v>11</v>
      </c>
      <c r="F26" s="88">
        <v>0</v>
      </c>
      <c r="G26" s="88">
        <v>11</v>
      </c>
    </row>
    <row r="27" spans="2:18" ht="15" customHeight="1" x14ac:dyDescent="0.25">
      <c r="B27" s="98" t="s">
        <v>243</v>
      </c>
      <c r="C27" s="99">
        <v>0</v>
      </c>
      <c r="D27" s="99">
        <v>3</v>
      </c>
      <c r="E27" s="99">
        <v>109</v>
      </c>
      <c r="F27" s="99">
        <v>0</v>
      </c>
      <c r="G27" s="99">
        <v>112</v>
      </c>
    </row>
    <row r="28" spans="2:18" ht="15" customHeight="1" x14ac:dyDescent="0.25">
      <c r="B28" s="14" t="s">
        <v>216</v>
      </c>
      <c r="C28" s="88">
        <v>0</v>
      </c>
      <c r="D28" s="88">
        <v>0</v>
      </c>
      <c r="E28" s="88">
        <v>3</v>
      </c>
      <c r="F28" s="88">
        <v>0</v>
      </c>
      <c r="G28" s="88">
        <v>3</v>
      </c>
    </row>
    <row r="29" spans="2:18" ht="15" customHeight="1" x14ac:dyDescent="0.25">
      <c r="B29" s="14" t="s">
        <v>217</v>
      </c>
      <c r="C29" s="88">
        <v>0</v>
      </c>
      <c r="D29" s="88">
        <v>3</v>
      </c>
      <c r="E29" s="88">
        <v>28</v>
      </c>
      <c r="F29" s="88">
        <v>0</v>
      </c>
      <c r="G29" s="88">
        <v>31</v>
      </c>
    </row>
    <row r="30" spans="2:18" ht="15" customHeight="1" x14ac:dyDescent="0.25">
      <c r="B30" s="14" t="s">
        <v>199</v>
      </c>
      <c r="C30" s="88">
        <v>0</v>
      </c>
      <c r="D30" s="88">
        <v>0</v>
      </c>
      <c r="E30" s="88">
        <v>10</v>
      </c>
      <c r="F30" s="88">
        <v>0</v>
      </c>
      <c r="G30" s="88">
        <v>10</v>
      </c>
    </row>
    <row r="31" spans="2:18" ht="15" customHeight="1" x14ac:dyDescent="0.25">
      <c r="B31" s="14" t="s">
        <v>228</v>
      </c>
      <c r="C31" s="88">
        <v>0</v>
      </c>
      <c r="D31" s="88">
        <v>0</v>
      </c>
      <c r="E31" s="88">
        <v>65</v>
      </c>
      <c r="F31" s="88">
        <v>0</v>
      </c>
      <c r="G31" s="88">
        <v>65</v>
      </c>
    </row>
    <row r="32" spans="2:18" ht="15" customHeight="1" x14ac:dyDescent="0.25">
      <c r="B32" s="14" t="s">
        <v>179</v>
      </c>
      <c r="C32" s="88">
        <v>0</v>
      </c>
      <c r="D32" s="88">
        <v>0</v>
      </c>
      <c r="E32" s="88">
        <v>3</v>
      </c>
      <c r="F32" s="88">
        <v>0</v>
      </c>
      <c r="G32" s="88">
        <v>3</v>
      </c>
    </row>
    <row r="33" spans="2:7" ht="15" customHeight="1" x14ac:dyDescent="0.25">
      <c r="B33" s="98" t="s">
        <v>206</v>
      </c>
      <c r="C33" s="99">
        <v>0</v>
      </c>
      <c r="D33" s="99">
        <v>0</v>
      </c>
      <c r="E33" s="99">
        <v>10</v>
      </c>
      <c r="F33" s="99">
        <v>0</v>
      </c>
      <c r="G33" s="99">
        <v>10</v>
      </c>
    </row>
    <row r="34" spans="2:7" ht="15" customHeight="1" x14ac:dyDescent="0.25">
      <c r="B34" s="14" t="s">
        <v>217</v>
      </c>
      <c r="C34" s="88">
        <v>0</v>
      </c>
      <c r="D34" s="88">
        <v>0</v>
      </c>
      <c r="E34" s="88">
        <v>10</v>
      </c>
      <c r="F34" s="88">
        <v>0</v>
      </c>
      <c r="G34" s="88">
        <v>10</v>
      </c>
    </row>
    <row r="35" spans="2:7" ht="15" customHeight="1" x14ac:dyDescent="0.25">
      <c r="B35" s="98" t="s">
        <v>223</v>
      </c>
      <c r="C35" s="99">
        <v>0</v>
      </c>
      <c r="D35" s="99">
        <v>0</v>
      </c>
      <c r="E35" s="99">
        <v>41</v>
      </c>
      <c r="F35" s="99">
        <v>0</v>
      </c>
      <c r="G35" s="99">
        <v>41</v>
      </c>
    </row>
    <row r="36" spans="2:7" ht="15" customHeight="1" x14ac:dyDescent="0.25">
      <c r="B36" s="14" t="s">
        <v>228</v>
      </c>
      <c r="C36" s="88">
        <v>0</v>
      </c>
      <c r="D36" s="88">
        <v>0</v>
      </c>
      <c r="E36" s="88">
        <v>41</v>
      </c>
      <c r="F36" s="88">
        <v>0</v>
      </c>
      <c r="G36" s="88">
        <v>41</v>
      </c>
    </row>
    <row r="37" spans="2:7" ht="15" customHeight="1" x14ac:dyDescent="0.25">
      <c r="B37" s="98" t="s">
        <v>157</v>
      </c>
      <c r="C37" s="99">
        <v>0</v>
      </c>
      <c r="D37" s="99">
        <v>0</v>
      </c>
      <c r="E37" s="99">
        <v>10</v>
      </c>
      <c r="F37" s="99">
        <v>0</v>
      </c>
      <c r="G37" s="99">
        <v>10</v>
      </c>
    </row>
    <row r="38" spans="2:7" ht="15" customHeight="1" x14ac:dyDescent="0.25">
      <c r="B38" s="14" t="s">
        <v>217</v>
      </c>
      <c r="C38" s="88">
        <v>0</v>
      </c>
      <c r="D38" s="88">
        <v>0</v>
      </c>
      <c r="E38" s="88">
        <v>8</v>
      </c>
      <c r="F38" s="88">
        <v>0</v>
      </c>
      <c r="G38" s="88">
        <v>8</v>
      </c>
    </row>
    <row r="39" spans="2:7" ht="15" customHeight="1" x14ac:dyDescent="0.25">
      <c r="B39" s="14" t="s">
        <v>228</v>
      </c>
      <c r="C39" s="88">
        <v>0</v>
      </c>
      <c r="D39" s="88">
        <v>0</v>
      </c>
      <c r="E39" s="88">
        <v>2</v>
      </c>
      <c r="F39" s="88">
        <v>0</v>
      </c>
      <c r="G39" s="88">
        <v>2</v>
      </c>
    </row>
    <row r="40" spans="2:7" ht="15" customHeight="1" x14ac:dyDescent="0.25">
      <c r="B40" s="98" t="s">
        <v>207</v>
      </c>
      <c r="C40" s="99">
        <v>0</v>
      </c>
      <c r="D40" s="99">
        <v>0</v>
      </c>
      <c r="E40" s="99">
        <v>15</v>
      </c>
      <c r="F40" s="99">
        <v>0</v>
      </c>
      <c r="G40" s="99">
        <v>15</v>
      </c>
    </row>
    <row r="41" spans="2:7" ht="15" customHeight="1" x14ac:dyDescent="0.25">
      <c r="B41" s="14" t="s">
        <v>228</v>
      </c>
      <c r="C41" s="88">
        <v>0</v>
      </c>
      <c r="D41" s="88">
        <v>0</v>
      </c>
      <c r="E41" s="88">
        <v>15</v>
      </c>
      <c r="F41" s="88">
        <v>0</v>
      </c>
      <c r="G41" s="88">
        <v>15</v>
      </c>
    </row>
    <row r="42" spans="2:7" ht="15" customHeight="1" x14ac:dyDescent="0.25">
      <c r="B42" s="98" t="s">
        <v>244</v>
      </c>
      <c r="C42" s="99">
        <v>0</v>
      </c>
      <c r="D42" s="99">
        <v>0</v>
      </c>
      <c r="E42" s="99">
        <v>27</v>
      </c>
      <c r="F42" s="99">
        <v>0</v>
      </c>
      <c r="G42" s="99">
        <v>27</v>
      </c>
    </row>
    <row r="43" spans="2:7" ht="15" customHeight="1" x14ac:dyDescent="0.25">
      <c r="B43" s="14" t="s">
        <v>228</v>
      </c>
      <c r="C43" s="88">
        <v>0</v>
      </c>
      <c r="D43" s="88">
        <v>0</v>
      </c>
      <c r="E43" s="88">
        <v>26</v>
      </c>
      <c r="F43" s="88">
        <v>0</v>
      </c>
      <c r="G43" s="88">
        <v>26</v>
      </c>
    </row>
    <row r="44" spans="2:7" ht="15" customHeight="1" x14ac:dyDescent="0.25">
      <c r="B44" s="14" t="s">
        <v>179</v>
      </c>
      <c r="C44" s="88">
        <v>0</v>
      </c>
      <c r="D44" s="88">
        <v>0</v>
      </c>
      <c r="E44" s="88">
        <v>1</v>
      </c>
      <c r="F44" s="88">
        <v>0</v>
      </c>
      <c r="G44" s="88">
        <v>1</v>
      </c>
    </row>
    <row r="45" spans="2:7" ht="15" customHeight="1" x14ac:dyDescent="0.25">
      <c r="B45" s="98" t="s">
        <v>245</v>
      </c>
      <c r="C45" s="99">
        <v>0</v>
      </c>
      <c r="D45" s="99">
        <v>0</v>
      </c>
      <c r="E45" s="99">
        <v>11</v>
      </c>
      <c r="F45" s="99">
        <v>0</v>
      </c>
      <c r="G45" s="99">
        <v>11</v>
      </c>
    </row>
    <row r="46" spans="2:7" ht="15" customHeight="1" x14ac:dyDescent="0.25">
      <c r="B46" s="14" t="s">
        <v>216</v>
      </c>
      <c r="C46" s="88">
        <v>0</v>
      </c>
      <c r="D46" s="88">
        <v>0</v>
      </c>
      <c r="E46" s="88">
        <v>4</v>
      </c>
      <c r="F46" s="88">
        <v>0</v>
      </c>
      <c r="G46" s="88">
        <v>4</v>
      </c>
    </row>
    <row r="47" spans="2:7" ht="15" customHeight="1" x14ac:dyDescent="0.25">
      <c r="B47" s="14" t="s">
        <v>217</v>
      </c>
      <c r="C47" s="88">
        <v>0</v>
      </c>
      <c r="D47" s="88">
        <v>0</v>
      </c>
      <c r="E47" s="88">
        <v>2</v>
      </c>
      <c r="F47" s="88">
        <v>0</v>
      </c>
      <c r="G47" s="88">
        <v>2</v>
      </c>
    </row>
    <row r="48" spans="2:7" ht="15" customHeight="1" x14ac:dyDescent="0.25">
      <c r="B48" s="14" t="s">
        <v>199</v>
      </c>
      <c r="C48" s="88">
        <v>0</v>
      </c>
      <c r="D48" s="88">
        <v>0</v>
      </c>
      <c r="E48" s="88">
        <v>1</v>
      </c>
      <c r="F48" s="88">
        <v>0</v>
      </c>
      <c r="G48" s="88">
        <v>1</v>
      </c>
    </row>
    <row r="49" spans="1:7" ht="15" customHeight="1" x14ac:dyDescent="0.25">
      <c r="B49" s="14" t="s">
        <v>228</v>
      </c>
      <c r="C49" s="88">
        <v>0</v>
      </c>
      <c r="D49" s="88">
        <v>0</v>
      </c>
      <c r="E49" s="88">
        <v>4</v>
      </c>
      <c r="F49" s="88">
        <v>0</v>
      </c>
      <c r="G49" s="88">
        <v>4</v>
      </c>
    </row>
    <row r="50" spans="1:7" ht="15" customHeight="1" x14ac:dyDescent="0.25">
      <c r="B50" s="98" t="s">
        <v>242</v>
      </c>
      <c r="C50" s="99">
        <v>0</v>
      </c>
      <c r="D50" s="99">
        <v>1</v>
      </c>
      <c r="E50" s="99">
        <v>0</v>
      </c>
      <c r="F50" s="99">
        <v>1</v>
      </c>
      <c r="G50" s="99">
        <v>2</v>
      </c>
    </row>
    <row r="51" spans="1:7" ht="15" customHeight="1" x14ac:dyDescent="0.25">
      <c r="B51" s="14" t="s">
        <v>218</v>
      </c>
      <c r="C51" s="88">
        <v>0</v>
      </c>
      <c r="D51" s="88">
        <v>1</v>
      </c>
      <c r="E51" s="88">
        <v>0</v>
      </c>
      <c r="F51" s="88">
        <v>1</v>
      </c>
      <c r="G51" s="88">
        <v>2</v>
      </c>
    </row>
    <row r="52" spans="1:7" ht="15" customHeight="1" x14ac:dyDescent="0.25">
      <c r="B52" s="98" t="s">
        <v>208</v>
      </c>
      <c r="C52" s="99">
        <v>0</v>
      </c>
      <c r="D52" s="99">
        <v>0</v>
      </c>
      <c r="E52" s="99">
        <v>3</v>
      </c>
      <c r="F52" s="99">
        <v>0</v>
      </c>
      <c r="G52" s="99">
        <v>3</v>
      </c>
    </row>
    <row r="53" spans="1:7" x14ac:dyDescent="0.25">
      <c r="B53" s="14" t="s">
        <v>228</v>
      </c>
      <c r="C53" s="88">
        <v>0</v>
      </c>
      <c r="D53" s="88">
        <v>0</v>
      </c>
      <c r="E53" s="88">
        <v>3</v>
      </c>
      <c r="F53" s="88">
        <v>0</v>
      </c>
      <c r="G53" s="88">
        <v>3</v>
      </c>
    </row>
    <row r="54" spans="1:7" x14ac:dyDescent="0.25">
      <c r="B54" s="98" t="s">
        <v>248</v>
      </c>
      <c r="C54" s="99">
        <v>0</v>
      </c>
      <c r="D54" s="99">
        <v>0</v>
      </c>
      <c r="E54" s="99">
        <v>1</v>
      </c>
      <c r="F54" s="99">
        <v>0</v>
      </c>
      <c r="G54" s="99">
        <v>1</v>
      </c>
    </row>
    <row r="55" spans="1:7" x14ac:dyDescent="0.25">
      <c r="B55" s="119" t="s">
        <v>216</v>
      </c>
      <c r="C55" s="88">
        <v>0</v>
      </c>
      <c r="D55" s="88">
        <v>0</v>
      </c>
      <c r="E55" s="120">
        <v>1</v>
      </c>
      <c r="F55" s="88">
        <v>0</v>
      </c>
      <c r="G55" s="120">
        <v>1</v>
      </c>
    </row>
    <row r="56" spans="1:7" x14ac:dyDescent="0.25">
      <c r="B56" s="98" t="s">
        <v>247</v>
      </c>
      <c r="C56" s="99">
        <v>0</v>
      </c>
      <c r="D56" s="99">
        <v>0</v>
      </c>
      <c r="E56" s="99">
        <v>3</v>
      </c>
      <c r="F56" s="99">
        <v>0</v>
      </c>
      <c r="G56" s="99">
        <v>3</v>
      </c>
    </row>
    <row r="57" spans="1:7" x14ac:dyDescent="0.25">
      <c r="B57" s="14" t="s">
        <v>228</v>
      </c>
      <c r="C57" s="88">
        <v>0</v>
      </c>
      <c r="D57" s="88">
        <v>0</v>
      </c>
      <c r="E57" s="88">
        <v>3</v>
      </c>
      <c r="F57" s="88">
        <v>0</v>
      </c>
      <c r="G57" s="88">
        <v>3</v>
      </c>
    </row>
    <row r="58" spans="1:7" x14ac:dyDescent="0.25">
      <c r="B58" s="98" t="s">
        <v>205</v>
      </c>
      <c r="C58" s="99">
        <v>0</v>
      </c>
      <c r="D58" s="99">
        <v>29</v>
      </c>
      <c r="E58" s="99">
        <v>18</v>
      </c>
      <c r="F58" s="99">
        <v>0</v>
      </c>
      <c r="G58" s="99">
        <v>47</v>
      </c>
    </row>
    <row r="59" spans="1:7" x14ac:dyDescent="0.25">
      <c r="B59" s="14" t="s">
        <v>256</v>
      </c>
      <c r="C59" s="88">
        <v>0</v>
      </c>
      <c r="D59" s="88">
        <v>29</v>
      </c>
      <c r="E59" s="88">
        <v>18</v>
      </c>
      <c r="F59" s="88">
        <v>0</v>
      </c>
      <c r="G59" s="88">
        <v>47</v>
      </c>
    </row>
    <row r="60" spans="1:7" x14ac:dyDescent="0.25">
      <c r="B60" s="100" t="s">
        <v>14</v>
      </c>
      <c r="C60" s="101">
        <v>2</v>
      </c>
      <c r="D60" s="101">
        <v>90</v>
      </c>
      <c r="E60" s="101">
        <v>1099</v>
      </c>
      <c r="F60" s="101">
        <v>3</v>
      </c>
      <c r="G60" s="101">
        <v>1194</v>
      </c>
    </row>
    <row r="61" spans="1:7" x14ac:dyDescent="0.25">
      <c r="A61" s="94"/>
      <c r="B61" s="94"/>
    </row>
    <row r="62" spans="1:7" x14ac:dyDescent="0.25">
      <c r="A62" s="94"/>
      <c r="B62" s="94"/>
    </row>
    <row r="63" spans="1:7" x14ac:dyDescent="0.25">
      <c r="A63" s="94"/>
      <c r="B63" s="94"/>
    </row>
    <row r="64" spans="1:7" x14ac:dyDescent="0.25">
      <c r="A64" s="94"/>
      <c r="B64" s="94"/>
    </row>
    <row r="65" spans="1:2" x14ac:dyDescent="0.25">
      <c r="A65" s="94"/>
      <c r="B65" s="94"/>
    </row>
    <row r="66" spans="1:2" x14ac:dyDescent="0.25">
      <c r="A66" s="94"/>
      <c r="B66" s="94"/>
    </row>
    <row r="67" spans="1:2" x14ac:dyDescent="0.25">
      <c r="A67" s="94"/>
      <c r="B67" s="94"/>
    </row>
    <row r="68" spans="1:2" x14ac:dyDescent="0.25">
      <c r="A68" s="94"/>
      <c r="B68" s="94"/>
    </row>
    <row r="69" spans="1:2" x14ac:dyDescent="0.25">
      <c r="A69" s="94"/>
      <c r="B69" s="94"/>
    </row>
    <row r="70" spans="1:2" x14ac:dyDescent="0.25">
      <c r="A70" s="94"/>
      <c r="B70" s="94"/>
    </row>
    <row r="71" spans="1:2" x14ac:dyDescent="0.25">
      <c r="A71" s="94"/>
      <c r="B71" s="94"/>
    </row>
    <row r="72" spans="1:2" x14ac:dyDescent="0.25">
      <c r="A72" s="94"/>
      <c r="B72" s="94"/>
    </row>
    <row r="73" spans="1:2" x14ac:dyDescent="0.25">
      <c r="A73" s="94"/>
      <c r="B73" s="94"/>
    </row>
    <row r="74" spans="1:2" x14ac:dyDescent="0.25">
      <c r="A74" s="94"/>
      <c r="B74" s="94"/>
    </row>
    <row r="75" spans="1:2" x14ac:dyDescent="0.25">
      <c r="A75" s="94"/>
      <c r="B75" s="94"/>
    </row>
    <row r="76" spans="1:2" x14ac:dyDescent="0.25">
      <c r="A76" s="94"/>
      <c r="B76" s="94"/>
    </row>
    <row r="77" spans="1:2" x14ac:dyDescent="0.25">
      <c r="A77" s="94"/>
      <c r="B77" s="94"/>
    </row>
    <row r="78" spans="1:2" x14ac:dyDescent="0.25">
      <c r="A78" s="94"/>
      <c r="B78" s="94"/>
    </row>
    <row r="79" spans="1:2" x14ac:dyDescent="0.25">
      <c r="A79" s="94"/>
      <c r="B79" s="94"/>
    </row>
    <row r="80" spans="1:2" x14ac:dyDescent="0.25">
      <c r="A80" s="94"/>
      <c r="B80" s="94"/>
    </row>
    <row r="81" spans="1:2" x14ac:dyDescent="0.25">
      <c r="A81" s="94"/>
      <c r="B81" s="94"/>
    </row>
    <row r="82" spans="1:2" x14ac:dyDescent="0.25">
      <c r="A82" s="94"/>
      <c r="B82" s="94"/>
    </row>
    <row r="83" spans="1:2" x14ac:dyDescent="0.25">
      <c r="A83" s="94"/>
      <c r="B83" s="94"/>
    </row>
    <row r="84" spans="1:2" x14ac:dyDescent="0.25">
      <c r="A84" s="94"/>
      <c r="B84" s="94"/>
    </row>
    <row r="85" spans="1:2" x14ac:dyDescent="0.25">
      <c r="A85" s="94"/>
      <c r="B85" s="94"/>
    </row>
    <row r="86" spans="1:2" x14ac:dyDescent="0.25">
      <c r="A86" s="94"/>
      <c r="B86" s="94"/>
    </row>
    <row r="87" spans="1:2" x14ac:dyDescent="0.25">
      <c r="A87" s="94"/>
      <c r="B87" s="94"/>
    </row>
    <row r="88" spans="1:2" x14ac:dyDescent="0.25">
      <c r="A88" s="94"/>
      <c r="B88" s="94"/>
    </row>
    <row r="89" spans="1:2" x14ac:dyDescent="0.25">
      <c r="A89" s="94"/>
      <c r="B89" s="94"/>
    </row>
    <row r="90" spans="1:2" x14ac:dyDescent="0.25">
      <c r="A90" s="94"/>
      <c r="B90" s="94"/>
    </row>
    <row r="91" spans="1:2" x14ac:dyDescent="0.25">
      <c r="A91" s="94"/>
      <c r="B91" s="94"/>
    </row>
    <row r="92" spans="1:2" x14ac:dyDescent="0.25">
      <c r="A92" s="94"/>
      <c r="B92" s="94"/>
    </row>
    <row r="93" spans="1:2" x14ac:dyDescent="0.25">
      <c r="A93" s="94"/>
      <c r="B93" s="94"/>
    </row>
    <row r="94" spans="1:2" x14ac:dyDescent="0.25">
      <c r="A94" s="94"/>
      <c r="B94" s="94"/>
    </row>
    <row r="95" spans="1:2" x14ac:dyDescent="0.25">
      <c r="A95" s="94"/>
      <c r="B95" s="94"/>
    </row>
    <row r="96" spans="1:2" x14ac:dyDescent="0.25">
      <c r="A96" s="94"/>
      <c r="B96" s="94"/>
    </row>
    <row r="97" spans="1:2" x14ac:dyDescent="0.25">
      <c r="A97" s="94"/>
      <c r="B97" s="94"/>
    </row>
    <row r="98" spans="1:2" x14ac:dyDescent="0.25">
      <c r="A98" s="94"/>
      <c r="B98" s="94"/>
    </row>
    <row r="99" spans="1:2" x14ac:dyDescent="0.25">
      <c r="A99" s="94"/>
      <c r="B99" s="94"/>
    </row>
    <row r="100" spans="1:2" x14ac:dyDescent="0.25">
      <c r="A100" s="94"/>
      <c r="B100" s="94"/>
    </row>
    <row r="101" spans="1:2" x14ac:dyDescent="0.25">
      <c r="A101" s="94"/>
      <c r="B101" s="94"/>
    </row>
    <row r="102" spans="1:2" x14ac:dyDescent="0.25">
      <c r="A102" s="94"/>
      <c r="B102" s="94"/>
    </row>
    <row r="103" spans="1:2" x14ac:dyDescent="0.25">
      <c r="A103" s="94"/>
      <c r="B103" s="94"/>
    </row>
    <row r="104" spans="1:2" x14ac:dyDescent="0.25">
      <c r="A104" s="94"/>
      <c r="B104" s="94"/>
    </row>
    <row r="105" spans="1:2" x14ac:dyDescent="0.25">
      <c r="A105" s="94"/>
      <c r="B105" s="94"/>
    </row>
    <row r="106" spans="1:2" x14ac:dyDescent="0.25">
      <c r="A106" s="94"/>
      <c r="B106" s="94"/>
    </row>
    <row r="107" spans="1:2" x14ac:dyDescent="0.25">
      <c r="A107" s="94"/>
      <c r="B107" s="94"/>
    </row>
    <row r="108" spans="1:2" x14ac:dyDescent="0.25">
      <c r="A108" s="94"/>
      <c r="B108" s="94"/>
    </row>
    <row r="109" spans="1:2" x14ac:dyDescent="0.25">
      <c r="A109" s="94"/>
      <c r="B109" s="94"/>
    </row>
    <row r="110" spans="1:2" x14ac:dyDescent="0.25">
      <c r="A110" s="94"/>
      <c r="B110" s="94"/>
    </row>
    <row r="111" spans="1:2" x14ac:dyDescent="0.25">
      <c r="A111" s="94"/>
      <c r="B111" s="94"/>
    </row>
    <row r="112" spans="1:2" x14ac:dyDescent="0.25">
      <c r="A112" s="94"/>
      <c r="B112" s="94"/>
    </row>
    <row r="113" spans="1:2" x14ac:dyDescent="0.25">
      <c r="A113" s="94"/>
      <c r="B113" s="94"/>
    </row>
    <row r="114" spans="1:2" x14ac:dyDescent="0.25">
      <c r="A114" s="94"/>
      <c r="B114" s="94"/>
    </row>
    <row r="115" spans="1:2" x14ac:dyDescent="0.25">
      <c r="A115" s="94"/>
      <c r="B115" s="94"/>
    </row>
    <row r="116" spans="1:2" x14ac:dyDescent="0.25">
      <c r="A116" s="94"/>
      <c r="B116" s="94"/>
    </row>
    <row r="117" spans="1:2" x14ac:dyDescent="0.25">
      <c r="A117" s="94"/>
      <c r="B117" s="94"/>
    </row>
    <row r="118" spans="1:2" x14ac:dyDescent="0.25">
      <c r="A118" s="94"/>
      <c r="B118" s="94"/>
    </row>
    <row r="119" spans="1:2" x14ac:dyDescent="0.25">
      <c r="A119" s="94"/>
      <c r="B119" s="94"/>
    </row>
    <row r="120" spans="1:2" x14ac:dyDescent="0.25">
      <c r="A120" s="94"/>
      <c r="B120" s="94"/>
    </row>
    <row r="121" spans="1:2" x14ac:dyDescent="0.25">
      <c r="A121" s="94"/>
      <c r="B121" s="94"/>
    </row>
    <row r="122" spans="1:2" x14ac:dyDescent="0.25">
      <c r="A122" s="94"/>
      <c r="B122" s="94"/>
    </row>
    <row r="123" spans="1:2" x14ac:dyDescent="0.25">
      <c r="A123" s="94"/>
      <c r="B123" s="94"/>
    </row>
    <row r="124" spans="1:2" x14ac:dyDescent="0.25">
      <c r="A124" s="94"/>
      <c r="B124" s="94"/>
    </row>
    <row r="125" spans="1:2" x14ac:dyDescent="0.25">
      <c r="A125" s="94"/>
      <c r="B125" s="94"/>
    </row>
    <row r="126" spans="1:2" x14ac:dyDescent="0.25">
      <c r="A126" s="94"/>
      <c r="B126" s="94"/>
    </row>
    <row r="127" spans="1:2" x14ac:dyDescent="0.25">
      <c r="A127" s="94"/>
      <c r="B127" s="94"/>
    </row>
    <row r="128" spans="1:2" x14ac:dyDescent="0.25">
      <c r="A128" s="94"/>
      <c r="B128" s="94"/>
    </row>
    <row r="129" spans="1:2" x14ac:dyDescent="0.25">
      <c r="A129" s="94"/>
      <c r="B129" s="94"/>
    </row>
    <row r="130" spans="1:2" x14ac:dyDescent="0.25">
      <c r="A130" s="94"/>
      <c r="B130" s="94"/>
    </row>
    <row r="131" spans="1:2" x14ac:dyDescent="0.25">
      <c r="A131" s="94"/>
      <c r="B131" s="94"/>
    </row>
    <row r="132" spans="1:2" x14ac:dyDescent="0.25">
      <c r="A132" s="94"/>
      <c r="B132" s="94"/>
    </row>
    <row r="133" spans="1:2" x14ac:dyDescent="0.25">
      <c r="A133" s="94"/>
      <c r="B133" s="94"/>
    </row>
    <row r="134" spans="1:2" x14ac:dyDescent="0.25">
      <c r="A134" s="94"/>
      <c r="B134" s="94"/>
    </row>
    <row r="135" spans="1:2" x14ac:dyDescent="0.25">
      <c r="A135" s="94"/>
      <c r="B135" s="94"/>
    </row>
    <row r="136" spans="1:2" x14ac:dyDescent="0.25">
      <c r="A136" s="94"/>
      <c r="B136" s="94"/>
    </row>
    <row r="137" spans="1:2" x14ac:dyDescent="0.25">
      <c r="A137" s="94"/>
      <c r="B137" s="94"/>
    </row>
    <row r="138" spans="1:2" x14ac:dyDescent="0.25">
      <c r="A138" s="94"/>
      <c r="B138" s="94"/>
    </row>
    <row r="139" spans="1:2" x14ac:dyDescent="0.25">
      <c r="A139" s="94"/>
      <c r="B139" s="94"/>
    </row>
    <row r="140" spans="1:2" x14ac:dyDescent="0.25">
      <c r="A140" s="94"/>
      <c r="B140" s="94"/>
    </row>
    <row r="141" spans="1:2" x14ac:dyDescent="0.25">
      <c r="A141" s="94"/>
      <c r="B141" s="94"/>
    </row>
    <row r="142" spans="1:2" x14ac:dyDescent="0.25">
      <c r="A142" s="94"/>
      <c r="B142" s="94"/>
    </row>
    <row r="143" spans="1:2" x14ac:dyDescent="0.25">
      <c r="A143" s="94"/>
      <c r="B143" s="94"/>
    </row>
    <row r="144" spans="1:2" x14ac:dyDescent="0.25">
      <c r="A144" s="94"/>
      <c r="B144" s="94"/>
    </row>
    <row r="145" spans="2:2" x14ac:dyDescent="0.25">
      <c r="B145" s="94"/>
    </row>
    <row r="146" spans="2:2" x14ac:dyDescent="0.25">
      <c r="B146" s="94"/>
    </row>
    <row r="147" spans="2:2" x14ac:dyDescent="0.25">
      <c r="B147" s="94"/>
    </row>
    <row r="148" spans="2:2" x14ac:dyDescent="0.25">
      <c r="B148" s="94"/>
    </row>
    <row r="149" spans="2:2" x14ac:dyDescent="0.25">
      <c r="B149" s="94"/>
    </row>
    <row r="150" spans="2:2" x14ac:dyDescent="0.25">
      <c r="B150" s="94"/>
    </row>
    <row r="151" spans="2:2" x14ac:dyDescent="0.25">
      <c r="B151" s="94"/>
    </row>
    <row r="152" spans="2:2" x14ac:dyDescent="0.25">
      <c r="B152" s="94"/>
    </row>
    <row r="153" spans="2:2" x14ac:dyDescent="0.25">
      <c r="B153" s="94"/>
    </row>
    <row r="154" spans="2:2" x14ac:dyDescent="0.25">
      <c r="B154" s="94"/>
    </row>
    <row r="155" spans="2:2" x14ac:dyDescent="0.25">
      <c r="B155" s="94"/>
    </row>
    <row r="156" spans="2:2" x14ac:dyDescent="0.25">
      <c r="B156" s="94"/>
    </row>
    <row r="157" spans="2:2" x14ac:dyDescent="0.25">
      <c r="B157" s="94"/>
    </row>
    <row r="158" spans="2:2" x14ac:dyDescent="0.25">
      <c r="B158" s="94"/>
    </row>
    <row r="159" spans="2:2" x14ac:dyDescent="0.25">
      <c r="B159" s="94"/>
    </row>
    <row r="160" spans="2:2" x14ac:dyDescent="0.25">
      <c r="B160" s="94"/>
    </row>
    <row r="161" spans="2:2" x14ac:dyDescent="0.25">
      <c r="B161" s="94"/>
    </row>
    <row r="162" spans="2:2" x14ac:dyDescent="0.25">
      <c r="B162" s="94"/>
    </row>
    <row r="163" spans="2:2" x14ac:dyDescent="0.25">
      <c r="B163" s="94"/>
    </row>
    <row r="164" spans="2:2" x14ac:dyDescent="0.25">
      <c r="B164" s="94"/>
    </row>
    <row r="165" spans="2:2" x14ac:dyDescent="0.25">
      <c r="B165" s="94"/>
    </row>
    <row r="166" spans="2:2" x14ac:dyDescent="0.25">
      <c r="B166" s="94"/>
    </row>
    <row r="167" spans="2:2" x14ac:dyDescent="0.25">
      <c r="B167" s="94"/>
    </row>
    <row r="168" spans="2:2" x14ac:dyDescent="0.25">
      <c r="B168" s="94"/>
    </row>
    <row r="169" spans="2:2" x14ac:dyDescent="0.25">
      <c r="B169" s="94"/>
    </row>
    <row r="170" spans="2:2" x14ac:dyDescent="0.25">
      <c r="B170" s="94"/>
    </row>
    <row r="171" spans="2:2" x14ac:dyDescent="0.25">
      <c r="B171" s="94"/>
    </row>
    <row r="172" spans="2:2" x14ac:dyDescent="0.25">
      <c r="B172" s="94"/>
    </row>
    <row r="173" spans="2:2" x14ac:dyDescent="0.25">
      <c r="B173" s="94"/>
    </row>
    <row r="174" spans="2:2" x14ac:dyDescent="0.25">
      <c r="B174" s="94"/>
    </row>
    <row r="175" spans="2:2" x14ac:dyDescent="0.25">
      <c r="B175" s="94"/>
    </row>
    <row r="176" spans="2:2" x14ac:dyDescent="0.25">
      <c r="B176" s="94"/>
    </row>
    <row r="177" spans="2:2" x14ac:dyDescent="0.25">
      <c r="B177" s="94"/>
    </row>
    <row r="178" spans="2:2" x14ac:dyDescent="0.25">
      <c r="B178" s="94"/>
    </row>
    <row r="179" spans="2:2" x14ac:dyDescent="0.25">
      <c r="B179" s="94"/>
    </row>
    <row r="180" spans="2:2" x14ac:dyDescent="0.25">
      <c r="B180" s="94"/>
    </row>
    <row r="181" spans="2:2" x14ac:dyDescent="0.25">
      <c r="B181" s="94"/>
    </row>
    <row r="182" spans="2:2" x14ac:dyDescent="0.25">
      <c r="B182" s="94"/>
    </row>
    <row r="183" spans="2:2" x14ac:dyDescent="0.25">
      <c r="B183" s="94"/>
    </row>
    <row r="184" spans="2:2" x14ac:dyDescent="0.25">
      <c r="B184" s="94"/>
    </row>
    <row r="185" spans="2:2" x14ac:dyDescent="0.25">
      <c r="B185" s="94"/>
    </row>
    <row r="186" spans="2:2" x14ac:dyDescent="0.25">
      <c r="B186" s="94"/>
    </row>
    <row r="187" spans="2:2" x14ac:dyDescent="0.25">
      <c r="B187" s="94"/>
    </row>
    <row r="188" spans="2:2" x14ac:dyDescent="0.25">
      <c r="B188" s="94"/>
    </row>
    <row r="189" spans="2:2" x14ac:dyDescent="0.25">
      <c r="B189" s="94"/>
    </row>
    <row r="190" spans="2:2" x14ac:dyDescent="0.25">
      <c r="B190" s="94"/>
    </row>
    <row r="191" spans="2:2" x14ac:dyDescent="0.25">
      <c r="B191" s="94"/>
    </row>
    <row r="192" spans="2:2" x14ac:dyDescent="0.25">
      <c r="B192" s="94"/>
    </row>
    <row r="193" spans="2:2" x14ac:dyDescent="0.25">
      <c r="B193" s="94"/>
    </row>
    <row r="194" spans="2:2" x14ac:dyDescent="0.25">
      <c r="B194" s="94"/>
    </row>
    <row r="195" spans="2:2" x14ac:dyDescent="0.25">
      <c r="B195" s="94"/>
    </row>
    <row r="196" spans="2:2" x14ac:dyDescent="0.25">
      <c r="B196" s="94"/>
    </row>
    <row r="197" spans="2:2" x14ac:dyDescent="0.25">
      <c r="B197" s="94"/>
    </row>
    <row r="198" spans="2:2" x14ac:dyDescent="0.25">
      <c r="B198" s="94"/>
    </row>
    <row r="199" spans="2:2" x14ac:dyDescent="0.25">
      <c r="B199" s="94"/>
    </row>
    <row r="200" spans="2:2" x14ac:dyDescent="0.25">
      <c r="B200" s="94"/>
    </row>
    <row r="201" spans="2:2" x14ac:dyDescent="0.25">
      <c r="B201" s="94"/>
    </row>
    <row r="202" spans="2:2" x14ac:dyDescent="0.25">
      <c r="B202" s="94"/>
    </row>
    <row r="203" spans="2:2" x14ac:dyDescent="0.25">
      <c r="B203" s="94"/>
    </row>
    <row r="204" spans="2:2" x14ac:dyDescent="0.25">
      <c r="B204" s="94"/>
    </row>
    <row r="205" spans="2:2" x14ac:dyDescent="0.25">
      <c r="B205" s="94"/>
    </row>
    <row r="206" spans="2:2" x14ac:dyDescent="0.25">
      <c r="B206" s="94"/>
    </row>
    <row r="207" spans="2:2" x14ac:dyDescent="0.25">
      <c r="B207" s="94"/>
    </row>
    <row r="208" spans="2:2" x14ac:dyDescent="0.25">
      <c r="B208" s="94"/>
    </row>
    <row r="209" spans="2:2" x14ac:dyDescent="0.25">
      <c r="B209" s="94"/>
    </row>
    <row r="210" spans="2:2" x14ac:dyDescent="0.25">
      <c r="B210" s="94"/>
    </row>
    <row r="211" spans="2:2" x14ac:dyDescent="0.25">
      <c r="B211" s="94"/>
    </row>
    <row r="212" spans="2:2" x14ac:dyDescent="0.25">
      <c r="B212" s="94"/>
    </row>
    <row r="213" spans="2:2" x14ac:dyDescent="0.25">
      <c r="B213" s="94"/>
    </row>
    <row r="214" spans="2:2" x14ac:dyDescent="0.25">
      <c r="B214" s="94"/>
    </row>
    <row r="215" spans="2:2" x14ac:dyDescent="0.25">
      <c r="B215" s="94"/>
    </row>
    <row r="216" spans="2:2" x14ac:dyDescent="0.25">
      <c r="B216" s="94"/>
    </row>
    <row r="217" spans="2:2" x14ac:dyDescent="0.25">
      <c r="B217" s="94"/>
    </row>
    <row r="218" spans="2:2" x14ac:dyDescent="0.25">
      <c r="B218" s="94"/>
    </row>
    <row r="219" spans="2:2" x14ac:dyDescent="0.25">
      <c r="B219" s="94"/>
    </row>
    <row r="220" spans="2:2" x14ac:dyDescent="0.25">
      <c r="B220" s="94"/>
    </row>
    <row r="221" spans="2:2" x14ac:dyDescent="0.25">
      <c r="B221" s="94"/>
    </row>
    <row r="222" spans="2:2" x14ac:dyDescent="0.25">
      <c r="B222" s="94"/>
    </row>
    <row r="223" spans="2:2" x14ac:dyDescent="0.25">
      <c r="B223" s="94"/>
    </row>
    <row r="224" spans="2:2" x14ac:dyDescent="0.25">
      <c r="B224" s="94"/>
    </row>
    <row r="225" spans="2:2" x14ac:dyDescent="0.25">
      <c r="B225" s="94"/>
    </row>
    <row r="226" spans="2:2" x14ac:dyDescent="0.25">
      <c r="B226" s="94"/>
    </row>
    <row r="227" spans="2:2" x14ac:dyDescent="0.25">
      <c r="B227" s="94"/>
    </row>
    <row r="228" spans="2:2" x14ac:dyDescent="0.25">
      <c r="B228" s="94"/>
    </row>
    <row r="229" spans="2:2" x14ac:dyDescent="0.25">
      <c r="B229" s="94"/>
    </row>
    <row r="230" spans="2:2" x14ac:dyDescent="0.25">
      <c r="B230" s="94"/>
    </row>
    <row r="231" spans="2:2" x14ac:dyDescent="0.25">
      <c r="B231" s="94"/>
    </row>
    <row r="232" spans="2:2" x14ac:dyDescent="0.25">
      <c r="B232" s="94"/>
    </row>
    <row r="233" spans="2:2" x14ac:dyDescent="0.25">
      <c r="B233" s="94"/>
    </row>
    <row r="234" spans="2:2" x14ac:dyDescent="0.25">
      <c r="B234" s="94"/>
    </row>
    <row r="235" spans="2:2" x14ac:dyDescent="0.25">
      <c r="B235" s="94"/>
    </row>
    <row r="236" spans="2:2" x14ac:dyDescent="0.25">
      <c r="B236" s="94"/>
    </row>
    <row r="237" spans="2:2" x14ac:dyDescent="0.25">
      <c r="B237" s="94"/>
    </row>
    <row r="238" spans="2:2" x14ac:dyDescent="0.25">
      <c r="B238" s="94"/>
    </row>
    <row r="239" spans="2:2" x14ac:dyDescent="0.25">
      <c r="B239" s="94"/>
    </row>
    <row r="240" spans="2:2" x14ac:dyDescent="0.25">
      <c r="B240" s="94"/>
    </row>
    <row r="241" spans="2:2" x14ac:dyDescent="0.25">
      <c r="B241" s="94"/>
    </row>
    <row r="242" spans="2:2" x14ac:dyDescent="0.25">
      <c r="B242" s="94"/>
    </row>
    <row r="243" spans="2:2" x14ac:dyDescent="0.25">
      <c r="B243" s="94"/>
    </row>
    <row r="244" spans="2:2" x14ac:dyDescent="0.25">
      <c r="B244" s="94"/>
    </row>
    <row r="245" spans="2:2" x14ac:dyDescent="0.25">
      <c r="B245" s="94"/>
    </row>
    <row r="246" spans="2:2" x14ac:dyDescent="0.25">
      <c r="B246" s="94"/>
    </row>
    <row r="247" spans="2:2" x14ac:dyDescent="0.25">
      <c r="B247" s="94"/>
    </row>
    <row r="248" spans="2:2" x14ac:dyDescent="0.25">
      <c r="B248" s="94"/>
    </row>
    <row r="249" spans="2:2" x14ac:dyDescent="0.25">
      <c r="B249" s="94"/>
    </row>
    <row r="250" spans="2:2" x14ac:dyDescent="0.25">
      <c r="B250" s="94"/>
    </row>
    <row r="251" spans="2:2" x14ac:dyDescent="0.25">
      <c r="B251" s="94"/>
    </row>
    <row r="252" spans="2:2" x14ac:dyDescent="0.25">
      <c r="B252" s="94"/>
    </row>
    <row r="253" spans="2:2" x14ac:dyDescent="0.25">
      <c r="B253" s="94"/>
    </row>
    <row r="254" spans="2:2" x14ac:dyDescent="0.25">
      <c r="B254" s="94"/>
    </row>
    <row r="255" spans="2:2" x14ac:dyDescent="0.25">
      <c r="B255" s="94"/>
    </row>
    <row r="256" spans="2:2" x14ac:dyDescent="0.25">
      <c r="B256" s="94"/>
    </row>
    <row r="257" spans="2:2" x14ac:dyDescent="0.25">
      <c r="B257" s="94"/>
    </row>
    <row r="258" spans="2:2" x14ac:dyDescent="0.25">
      <c r="B258" s="94"/>
    </row>
    <row r="259" spans="2:2" x14ac:dyDescent="0.25">
      <c r="B259" s="94"/>
    </row>
    <row r="260" spans="2:2" x14ac:dyDescent="0.25">
      <c r="B260" s="94"/>
    </row>
    <row r="261" spans="2:2" x14ac:dyDescent="0.25">
      <c r="B261" s="94"/>
    </row>
    <row r="262" spans="2:2" x14ac:dyDescent="0.25">
      <c r="B262" s="94"/>
    </row>
    <row r="263" spans="2:2" x14ac:dyDescent="0.25">
      <c r="B263" s="94"/>
    </row>
    <row r="264" spans="2:2" x14ac:dyDescent="0.25">
      <c r="B264" s="94"/>
    </row>
    <row r="265" spans="2:2" x14ac:dyDescent="0.25">
      <c r="B265" s="94"/>
    </row>
    <row r="266" spans="2:2" x14ac:dyDescent="0.25">
      <c r="B266" s="94"/>
    </row>
    <row r="267" spans="2:2" x14ac:dyDescent="0.25">
      <c r="B267" s="94"/>
    </row>
    <row r="268" spans="2:2" x14ac:dyDescent="0.25">
      <c r="B268" s="94"/>
    </row>
    <row r="269" spans="2:2" x14ac:dyDescent="0.25">
      <c r="B269" s="94"/>
    </row>
    <row r="270" spans="2:2" x14ac:dyDescent="0.25">
      <c r="B270" s="94"/>
    </row>
    <row r="271" spans="2:2" x14ac:dyDescent="0.25">
      <c r="B271" s="94"/>
    </row>
    <row r="272" spans="2:2" x14ac:dyDescent="0.25">
      <c r="B272" s="94"/>
    </row>
    <row r="273" spans="2:2" x14ac:dyDescent="0.25">
      <c r="B273" s="94"/>
    </row>
    <row r="274" spans="2:2" x14ac:dyDescent="0.25">
      <c r="B274" s="94"/>
    </row>
    <row r="275" spans="2:2" x14ac:dyDescent="0.25">
      <c r="B275" s="94"/>
    </row>
    <row r="276" spans="2:2" x14ac:dyDescent="0.25">
      <c r="B276" s="94"/>
    </row>
    <row r="277" spans="2:2" x14ac:dyDescent="0.25">
      <c r="B277" s="94"/>
    </row>
    <row r="278" spans="2:2" x14ac:dyDescent="0.25">
      <c r="B278" s="94"/>
    </row>
    <row r="279" spans="2:2" x14ac:dyDescent="0.25">
      <c r="B279" s="94"/>
    </row>
    <row r="280" spans="2:2" x14ac:dyDescent="0.25">
      <c r="B280" s="94"/>
    </row>
    <row r="281" spans="2:2" x14ac:dyDescent="0.25">
      <c r="B281" s="94"/>
    </row>
    <row r="282" spans="2:2" x14ac:dyDescent="0.25">
      <c r="B282" s="94"/>
    </row>
    <row r="283" spans="2:2" x14ac:dyDescent="0.25">
      <c r="B283" s="94"/>
    </row>
    <row r="284" spans="2:2" x14ac:dyDescent="0.25">
      <c r="B284" s="94"/>
    </row>
    <row r="285" spans="2:2" x14ac:dyDescent="0.25">
      <c r="B285" s="94"/>
    </row>
    <row r="286" spans="2:2" x14ac:dyDescent="0.25">
      <c r="B286" s="94"/>
    </row>
    <row r="287" spans="2:2" x14ac:dyDescent="0.25">
      <c r="B287" s="94"/>
    </row>
    <row r="288" spans="2:2" x14ac:dyDescent="0.25">
      <c r="B288" s="94"/>
    </row>
    <row r="289" spans="2:2" x14ac:dyDescent="0.25">
      <c r="B289" s="94"/>
    </row>
    <row r="290" spans="2:2" x14ac:dyDescent="0.25">
      <c r="B290" s="94"/>
    </row>
    <row r="291" spans="2:2" x14ac:dyDescent="0.25">
      <c r="B291" s="94"/>
    </row>
    <row r="292" spans="2:2" x14ac:dyDescent="0.25">
      <c r="B292" s="94"/>
    </row>
    <row r="293" spans="2:2" x14ac:dyDescent="0.25">
      <c r="B293" s="94"/>
    </row>
    <row r="294" spans="2:2" x14ac:dyDescent="0.25">
      <c r="B294" s="94"/>
    </row>
    <row r="295" spans="2:2" x14ac:dyDescent="0.25">
      <c r="B295" s="94"/>
    </row>
    <row r="296" spans="2:2" x14ac:dyDescent="0.25">
      <c r="B296" s="94"/>
    </row>
    <row r="297" spans="2:2" x14ac:dyDescent="0.25">
      <c r="B297" s="94"/>
    </row>
    <row r="298" spans="2:2" x14ac:dyDescent="0.25">
      <c r="B298" s="94"/>
    </row>
    <row r="299" spans="2:2" x14ac:dyDescent="0.25">
      <c r="B299" s="94"/>
    </row>
    <row r="300" spans="2:2" x14ac:dyDescent="0.25">
      <c r="B300" s="94"/>
    </row>
    <row r="301" spans="2:2" x14ac:dyDescent="0.25">
      <c r="B301" s="94"/>
    </row>
    <row r="302" spans="2:2" x14ac:dyDescent="0.25">
      <c r="B302" s="94"/>
    </row>
    <row r="303" spans="2:2" x14ac:dyDescent="0.25">
      <c r="B303" s="94"/>
    </row>
    <row r="304" spans="2:2" x14ac:dyDescent="0.25">
      <c r="B304" s="94"/>
    </row>
    <row r="305" spans="2:2" x14ac:dyDescent="0.25">
      <c r="B305" s="94"/>
    </row>
    <row r="306" spans="2:2" x14ac:dyDescent="0.25">
      <c r="B306" s="94"/>
    </row>
    <row r="307" spans="2:2" x14ac:dyDescent="0.25">
      <c r="B307" s="94"/>
    </row>
    <row r="308" spans="2:2" x14ac:dyDescent="0.25">
      <c r="B308" s="94"/>
    </row>
    <row r="309" spans="2:2" x14ac:dyDescent="0.25">
      <c r="B309" s="94"/>
    </row>
    <row r="310" spans="2:2" x14ac:dyDescent="0.25">
      <c r="B310" s="94"/>
    </row>
    <row r="311" spans="2:2" x14ac:dyDescent="0.25">
      <c r="B311" s="94"/>
    </row>
    <row r="312" spans="2:2" x14ac:dyDescent="0.25">
      <c r="B312" s="94"/>
    </row>
    <row r="313" spans="2:2" x14ac:dyDescent="0.25">
      <c r="B313" s="94"/>
    </row>
    <row r="314" spans="2:2" x14ac:dyDescent="0.25">
      <c r="B314" s="94"/>
    </row>
    <row r="315" spans="2:2" x14ac:dyDescent="0.25">
      <c r="B315" s="94"/>
    </row>
    <row r="316" spans="2:2" x14ac:dyDescent="0.25">
      <c r="B316" s="94"/>
    </row>
    <row r="317" spans="2:2" x14ac:dyDescent="0.25">
      <c r="B317" s="94"/>
    </row>
    <row r="318" spans="2:2" x14ac:dyDescent="0.25">
      <c r="B318" s="94"/>
    </row>
    <row r="319" spans="2:2" x14ac:dyDescent="0.25">
      <c r="B319" s="94"/>
    </row>
    <row r="320" spans="2:2" x14ac:dyDescent="0.25">
      <c r="B320" s="94"/>
    </row>
    <row r="321" spans="2:2" x14ac:dyDescent="0.25">
      <c r="B321" s="94"/>
    </row>
    <row r="322" spans="2:2" x14ac:dyDescent="0.25">
      <c r="B322" s="94"/>
    </row>
    <row r="323" spans="2:2" x14ac:dyDescent="0.25">
      <c r="B323" s="94"/>
    </row>
    <row r="324" spans="2:2" x14ac:dyDescent="0.25">
      <c r="B324" s="94"/>
    </row>
    <row r="325" spans="2:2" x14ac:dyDescent="0.25">
      <c r="B325" s="94"/>
    </row>
    <row r="326" spans="2:2" x14ac:dyDescent="0.25">
      <c r="B326" s="94"/>
    </row>
    <row r="327" spans="2:2" x14ac:dyDescent="0.25">
      <c r="B327" s="94"/>
    </row>
    <row r="328" spans="2:2" x14ac:dyDescent="0.25">
      <c r="B328" s="94"/>
    </row>
    <row r="329" spans="2:2" x14ac:dyDescent="0.25">
      <c r="B329" s="94"/>
    </row>
    <row r="330" spans="2:2" x14ac:dyDescent="0.25">
      <c r="B330" s="94"/>
    </row>
    <row r="331" spans="2:2" x14ac:dyDescent="0.25">
      <c r="B331" s="94"/>
    </row>
    <row r="332" spans="2:2" x14ac:dyDescent="0.25">
      <c r="B332" s="94"/>
    </row>
    <row r="333" spans="2:2" x14ac:dyDescent="0.25">
      <c r="B333" s="94"/>
    </row>
    <row r="334" spans="2:2" x14ac:dyDescent="0.25">
      <c r="B334" s="94"/>
    </row>
    <row r="335" spans="2:2" x14ac:dyDescent="0.25">
      <c r="B335" s="94"/>
    </row>
    <row r="336" spans="2:2" x14ac:dyDescent="0.25">
      <c r="B336" s="94"/>
    </row>
    <row r="337" spans="2:2" x14ac:dyDescent="0.25">
      <c r="B337" s="94"/>
    </row>
    <row r="338" spans="2:2" x14ac:dyDescent="0.25">
      <c r="B338" s="94"/>
    </row>
    <row r="339" spans="2:2" x14ac:dyDescent="0.25">
      <c r="B339" s="94"/>
    </row>
    <row r="340" spans="2:2" x14ac:dyDescent="0.25">
      <c r="B340" s="94"/>
    </row>
    <row r="341" spans="2:2" x14ac:dyDescent="0.25">
      <c r="B341" s="94"/>
    </row>
    <row r="342" spans="2:2" x14ac:dyDescent="0.25">
      <c r="B342" s="94"/>
    </row>
    <row r="343" spans="2:2" x14ac:dyDescent="0.25">
      <c r="B343" s="94"/>
    </row>
    <row r="344" spans="2:2" x14ac:dyDescent="0.25">
      <c r="B344" s="94"/>
    </row>
    <row r="345" spans="2:2" x14ac:dyDescent="0.25">
      <c r="B345" s="94"/>
    </row>
    <row r="346" spans="2:2" x14ac:dyDescent="0.25">
      <c r="B346" s="94"/>
    </row>
    <row r="347" spans="2:2" x14ac:dyDescent="0.25">
      <c r="B347" s="94"/>
    </row>
    <row r="348" spans="2:2" x14ac:dyDescent="0.25">
      <c r="B348" s="94"/>
    </row>
    <row r="349" spans="2:2" x14ac:dyDescent="0.25">
      <c r="B349" s="94"/>
    </row>
    <row r="350" spans="2:2" x14ac:dyDescent="0.25">
      <c r="B350" s="94"/>
    </row>
    <row r="351" spans="2:2" x14ac:dyDescent="0.25">
      <c r="B351" s="94"/>
    </row>
    <row r="352" spans="2:2" x14ac:dyDescent="0.25">
      <c r="B352" s="94"/>
    </row>
    <row r="353" spans="2:2" x14ac:dyDescent="0.25">
      <c r="B353" s="94"/>
    </row>
    <row r="354" spans="2:2" x14ac:dyDescent="0.25">
      <c r="B354" s="94"/>
    </row>
    <row r="355" spans="2:2" x14ac:dyDescent="0.25">
      <c r="B355" s="94"/>
    </row>
    <row r="356" spans="2:2" x14ac:dyDescent="0.25">
      <c r="B356" s="94"/>
    </row>
    <row r="357" spans="2:2" x14ac:dyDescent="0.25">
      <c r="B357" s="94"/>
    </row>
    <row r="358" spans="2:2" x14ac:dyDescent="0.25">
      <c r="B358" s="94"/>
    </row>
    <row r="359" spans="2:2" x14ac:dyDescent="0.25">
      <c r="B359" s="94"/>
    </row>
    <row r="360" spans="2:2" x14ac:dyDescent="0.25">
      <c r="B360" s="94"/>
    </row>
    <row r="361" spans="2:2" x14ac:dyDescent="0.25">
      <c r="B361" s="94"/>
    </row>
    <row r="362" spans="2:2" x14ac:dyDescent="0.25">
      <c r="B362" s="94"/>
    </row>
    <row r="363" spans="2:2" x14ac:dyDescent="0.25">
      <c r="B363" s="94"/>
    </row>
    <row r="364" spans="2:2" x14ac:dyDescent="0.25">
      <c r="B364" s="94"/>
    </row>
    <row r="365" spans="2:2" x14ac:dyDescent="0.25">
      <c r="B365" s="94"/>
    </row>
    <row r="366" spans="2:2" x14ac:dyDescent="0.25">
      <c r="B366" s="94"/>
    </row>
    <row r="367" spans="2:2" x14ac:dyDescent="0.25">
      <c r="B367" s="94"/>
    </row>
    <row r="368" spans="2:2" x14ac:dyDescent="0.25">
      <c r="B368" s="94"/>
    </row>
    <row r="369" spans="2:2" x14ac:dyDescent="0.25">
      <c r="B369" s="94"/>
    </row>
    <row r="370" spans="2:2" x14ac:dyDescent="0.25">
      <c r="B370" s="94"/>
    </row>
    <row r="371" spans="2:2" x14ac:dyDescent="0.25">
      <c r="B371" s="94"/>
    </row>
    <row r="372" spans="2:2" x14ac:dyDescent="0.25">
      <c r="B372" s="94"/>
    </row>
    <row r="373" spans="2:2" x14ac:dyDescent="0.25">
      <c r="B373" s="94"/>
    </row>
    <row r="374" spans="2:2" x14ac:dyDescent="0.25">
      <c r="B374" s="94"/>
    </row>
    <row r="375" spans="2:2" x14ac:dyDescent="0.25">
      <c r="B375" s="94"/>
    </row>
    <row r="376" spans="2:2" x14ac:dyDescent="0.25">
      <c r="B376" s="94"/>
    </row>
    <row r="377" spans="2:2" x14ac:dyDescent="0.25">
      <c r="B377" s="94"/>
    </row>
    <row r="378" spans="2:2" x14ac:dyDescent="0.25">
      <c r="B378" s="94"/>
    </row>
    <row r="379" spans="2:2" x14ac:dyDescent="0.25">
      <c r="B379" s="94"/>
    </row>
    <row r="380" spans="2:2" x14ac:dyDescent="0.25">
      <c r="B380" s="94"/>
    </row>
    <row r="381" spans="2:2" x14ac:dyDescent="0.25">
      <c r="B381" s="94"/>
    </row>
    <row r="382" spans="2:2" x14ac:dyDescent="0.25">
      <c r="B382" s="94"/>
    </row>
    <row r="383" spans="2:2" x14ac:dyDescent="0.25">
      <c r="B383" s="94"/>
    </row>
    <row r="384" spans="2:2" x14ac:dyDescent="0.25">
      <c r="B384" s="94"/>
    </row>
    <row r="385" spans="2:2" x14ac:dyDescent="0.25">
      <c r="B385" s="94"/>
    </row>
    <row r="386" spans="2:2" x14ac:dyDescent="0.25">
      <c r="B386" s="94"/>
    </row>
    <row r="387" spans="2:2" x14ac:dyDescent="0.25">
      <c r="B387" s="94"/>
    </row>
    <row r="388" spans="2:2" x14ac:dyDescent="0.25">
      <c r="B388" s="94"/>
    </row>
    <row r="389" spans="2:2" x14ac:dyDescent="0.25">
      <c r="B389" s="94"/>
    </row>
    <row r="390" spans="2:2" x14ac:dyDescent="0.25">
      <c r="B390" s="94"/>
    </row>
    <row r="391" spans="2:2" x14ac:dyDescent="0.25">
      <c r="B391" s="94"/>
    </row>
    <row r="392" spans="2:2" x14ac:dyDescent="0.25">
      <c r="B392" s="94"/>
    </row>
    <row r="393" spans="2:2" x14ac:dyDescent="0.25">
      <c r="B393" s="94"/>
    </row>
    <row r="394" spans="2:2" x14ac:dyDescent="0.25">
      <c r="B394" s="94"/>
    </row>
    <row r="395" spans="2:2" x14ac:dyDescent="0.25">
      <c r="B395" s="94"/>
    </row>
    <row r="396" spans="2:2" x14ac:dyDescent="0.25">
      <c r="B396" s="94"/>
    </row>
    <row r="397" spans="2:2" x14ac:dyDescent="0.25">
      <c r="B397" s="94"/>
    </row>
    <row r="398" spans="2:2" x14ac:dyDescent="0.25">
      <c r="B398" s="94"/>
    </row>
    <row r="399" spans="2:2" x14ac:dyDescent="0.25">
      <c r="B399" s="94"/>
    </row>
    <row r="400" spans="2:2" x14ac:dyDescent="0.25">
      <c r="B400" s="94"/>
    </row>
    <row r="401" spans="2:2" x14ac:dyDescent="0.25">
      <c r="B401" s="94"/>
    </row>
    <row r="402" spans="2:2" x14ac:dyDescent="0.25">
      <c r="B402" s="94"/>
    </row>
    <row r="403" spans="2:2" x14ac:dyDescent="0.25">
      <c r="B403" s="94"/>
    </row>
    <row r="404" spans="2:2" x14ac:dyDescent="0.25">
      <c r="B404" s="94"/>
    </row>
    <row r="405" spans="2:2" x14ac:dyDescent="0.25">
      <c r="B405" s="94"/>
    </row>
    <row r="406" spans="2:2" x14ac:dyDescent="0.25">
      <c r="B406" s="94"/>
    </row>
    <row r="407" spans="2:2" x14ac:dyDescent="0.25">
      <c r="B407" s="94"/>
    </row>
    <row r="408" spans="2:2" x14ac:dyDescent="0.25">
      <c r="B408" s="94"/>
    </row>
    <row r="409" spans="2:2" x14ac:dyDescent="0.25">
      <c r="B409" s="94"/>
    </row>
    <row r="410" spans="2:2" x14ac:dyDescent="0.25">
      <c r="B410" s="94"/>
    </row>
    <row r="411" spans="2:2" x14ac:dyDescent="0.25">
      <c r="B411" s="94"/>
    </row>
    <row r="412" spans="2:2" x14ac:dyDescent="0.25">
      <c r="B412" s="94"/>
    </row>
    <row r="413" spans="2:2" x14ac:dyDescent="0.25">
      <c r="B413" s="94"/>
    </row>
    <row r="414" spans="2:2" x14ac:dyDescent="0.25">
      <c r="B414" s="94"/>
    </row>
    <row r="415" spans="2:2" x14ac:dyDescent="0.25">
      <c r="B415" s="94"/>
    </row>
    <row r="416" spans="2:2" x14ac:dyDescent="0.25">
      <c r="B416" s="94"/>
    </row>
    <row r="417" spans="2:2" x14ac:dyDescent="0.25">
      <c r="B417" s="94"/>
    </row>
    <row r="418" spans="2:2" x14ac:dyDescent="0.25">
      <c r="B418" s="94"/>
    </row>
    <row r="419" spans="2:2" x14ac:dyDescent="0.25">
      <c r="B419" s="94"/>
    </row>
    <row r="420" spans="2:2" x14ac:dyDescent="0.25">
      <c r="B420" s="94"/>
    </row>
    <row r="421" spans="2:2" x14ac:dyDescent="0.25">
      <c r="B421" s="94"/>
    </row>
    <row r="422" spans="2:2" x14ac:dyDescent="0.25">
      <c r="B422" s="94"/>
    </row>
    <row r="423" spans="2:2" x14ac:dyDescent="0.25">
      <c r="B423" s="94"/>
    </row>
    <row r="424" spans="2:2" x14ac:dyDescent="0.25">
      <c r="B424" s="94"/>
    </row>
    <row r="425" spans="2:2" x14ac:dyDescent="0.25">
      <c r="B425" s="94"/>
    </row>
    <row r="426" spans="2:2" x14ac:dyDescent="0.25">
      <c r="B426" s="94"/>
    </row>
    <row r="427" spans="2:2" x14ac:dyDescent="0.25">
      <c r="B427" s="94"/>
    </row>
    <row r="428" spans="2:2" x14ac:dyDescent="0.25">
      <c r="B428" s="94"/>
    </row>
    <row r="429" spans="2:2" x14ac:dyDescent="0.25">
      <c r="B429" s="94"/>
    </row>
    <row r="430" spans="2:2" x14ac:dyDescent="0.25">
      <c r="B430" s="94"/>
    </row>
    <row r="431" spans="2:2" x14ac:dyDescent="0.25">
      <c r="B431" s="94"/>
    </row>
    <row r="432" spans="2:2" x14ac:dyDescent="0.25">
      <c r="B432" s="94"/>
    </row>
    <row r="433" spans="2:2" x14ac:dyDescent="0.25">
      <c r="B433" s="94"/>
    </row>
    <row r="434" spans="2:2" x14ac:dyDescent="0.25">
      <c r="B434" s="94"/>
    </row>
    <row r="435" spans="2:2" x14ac:dyDescent="0.25">
      <c r="B435" s="94"/>
    </row>
    <row r="436" spans="2:2" x14ac:dyDescent="0.25">
      <c r="B436" s="94"/>
    </row>
    <row r="437" spans="2:2" x14ac:dyDescent="0.25">
      <c r="B437" s="94"/>
    </row>
    <row r="438" spans="2:2" x14ac:dyDescent="0.25">
      <c r="B438" s="94"/>
    </row>
    <row r="439" spans="2:2" x14ac:dyDescent="0.25">
      <c r="B439" s="94"/>
    </row>
    <row r="440" spans="2:2" x14ac:dyDescent="0.25">
      <c r="B440" s="94"/>
    </row>
    <row r="441" spans="2:2" x14ac:dyDescent="0.25">
      <c r="B441" s="94"/>
    </row>
    <row r="442" spans="2:2" x14ac:dyDescent="0.25">
      <c r="B442" s="94"/>
    </row>
    <row r="443" spans="2:2" x14ac:dyDescent="0.25">
      <c r="B443" s="94"/>
    </row>
    <row r="444" spans="2:2" x14ac:dyDescent="0.25">
      <c r="B444" s="94"/>
    </row>
    <row r="445" spans="2:2" x14ac:dyDescent="0.25">
      <c r="B445" s="94"/>
    </row>
    <row r="446" spans="2:2" x14ac:dyDescent="0.25">
      <c r="B446" s="94"/>
    </row>
    <row r="447" spans="2:2" x14ac:dyDescent="0.25">
      <c r="B447" s="94"/>
    </row>
    <row r="448" spans="2:2" x14ac:dyDescent="0.25">
      <c r="B448" s="94"/>
    </row>
    <row r="449" spans="2:2" x14ac:dyDescent="0.25">
      <c r="B449" s="94"/>
    </row>
    <row r="450" spans="2:2" x14ac:dyDescent="0.25">
      <c r="B450" s="94"/>
    </row>
    <row r="451" spans="2:2" x14ac:dyDescent="0.25">
      <c r="B451" s="94"/>
    </row>
    <row r="452" spans="2:2" x14ac:dyDescent="0.25">
      <c r="B452" s="94"/>
    </row>
    <row r="453" spans="2:2" x14ac:dyDescent="0.25">
      <c r="B453" s="94"/>
    </row>
    <row r="454" spans="2:2" x14ac:dyDescent="0.25">
      <c r="B454" s="94"/>
    </row>
    <row r="455" spans="2:2" x14ac:dyDescent="0.25">
      <c r="B455" s="94"/>
    </row>
    <row r="456" spans="2:2" x14ac:dyDescent="0.25">
      <c r="B456" s="94"/>
    </row>
    <row r="457" spans="2:2" x14ac:dyDescent="0.25">
      <c r="B457" s="94"/>
    </row>
    <row r="458" spans="2:2" x14ac:dyDescent="0.25">
      <c r="B458" s="94"/>
    </row>
    <row r="459" spans="2:2" x14ac:dyDescent="0.25">
      <c r="B459" s="94"/>
    </row>
    <row r="460" spans="2:2" x14ac:dyDescent="0.25">
      <c r="B460" s="94"/>
    </row>
    <row r="461" spans="2:2" x14ac:dyDescent="0.25">
      <c r="B461" s="94"/>
    </row>
    <row r="462" spans="2:2" x14ac:dyDescent="0.25">
      <c r="B462" s="94"/>
    </row>
    <row r="463" spans="2:2" x14ac:dyDescent="0.25">
      <c r="B463" s="94"/>
    </row>
    <row r="464" spans="2:2" x14ac:dyDescent="0.25">
      <c r="B464" s="94"/>
    </row>
    <row r="465" spans="2:2" x14ac:dyDescent="0.25">
      <c r="B465" s="94"/>
    </row>
    <row r="466" spans="2:2" x14ac:dyDescent="0.25">
      <c r="B466" s="94"/>
    </row>
    <row r="467" spans="2:2" x14ac:dyDescent="0.25">
      <c r="B467" s="94"/>
    </row>
    <row r="468" spans="2:2" x14ac:dyDescent="0.25">
      <c r="B468" s="94"/>
    </row>
    <row r="469" spans="2:2" x14ac:dyDescent="0.25">
      <c r="B469" s="94"/>
    </row>
    <row r="470" spans="2:2" x14ac:dyDescent="0.25">
      <c r="B470" s="94"/>
    </row>
    <row r="471" spans="2:2" x14ac:dyDescent="0.25">
      <c r="B471" s="94"/>
    </row>
    <row r="472" spans="2:2" x14ac:dyDescent="0.25">
      <c r="B472" s="94"/>
    </row>
    <row r="473" spans="2:2" x14ac:dyDescent="0.25">
      <c r="B473" s="94"/>
    </row>
    <row r="474" spans="2:2" x14ac:dyDescent="0.25">
      <c r="B474" s="94"/>
    </row>
    <row r="475" spans="2:2" x14ac:dyDescent="0.25">
      <c r="B475" s="94"/>
    </row>
    <row r="476" spans="2:2" x14ac:dyDescent="0.25">
      <c r="B476" s="94"/>
    </row>
    <row r="477" spans="2:2" x14ac:dyDescent="0.25">
      <c r="B477" s="94"/>
    </row>
    <row r="478" spans="2:2" x14ac:dyDescent="0.25">
      <c r="B478" s="94"/>
    </row>
    <row r="479" spans="2:2" x14ac:dyDescent="0.25">
      <c r="B479" s="94"/>
    </row>
    <row r="480" spans="2:2" x14ac:dyDescent="0.25">
      <c r="B480" s="94"/>
    </row>
    <row r="481" spans="2:2" x14ac:dyDescent="0.25">
      <c r="B481" s="94"/>
    </row>
    <row r="482" spans="2:2" x14ac:dyDescent="0.25">
      <c r="B482" s="94"/>
    </row>
    <row r="483" spans="2:2" x14ac:dyDescent="0.25">
      <c r="B483" s="94"/>
    </row>
    <row r="484" spans="2:2" x14ac:dyDescent="0.25">
      <c r="B484" s="94"/>
    </row>
    <row r="485" spans="2:2" x14ac:dyDescent="0.25">
      <c r="B485" s="94"/>
    </row>
    <row r="486" spans="2:2" x14ac:dyDescent="0.25">
      <c r="B486" s="94"/>
    </row>
    <row r="487" spans="2:2" x14ac:dyDescent="0.25">
      <c r="B487" s="94"/>
    </row>
    <row r="488" spans="2:2" x14ac:dyDescent="0.25">
      <c r="B488" s="94"/>
    </row>
    <row r="489" spans="2:2" x14ac:dyDescent="0.25">
      <c r="B489" s="94"/>
    </row>
    <row r="490" spans="2:2" x14ac:dyDescent="0.25">
      <c r="B490" s="94"/>
    </row>
    <row r="491" spans="2:2" x14ac:dyDescent="0.25">
      <c r="B491" s="94"/>
    </row>
    <row r="492" spans="2:2" x14ac:dyDescent="0.25">
      <c r="B492" s="94"/>
    </row>
    <row r="493" spans="2:2" x14ac:dyDescent="0.25">
      <c r="B493" s="94"/>
    </row>
    <row r="494" spans="2:2" x14ac:dyDescent="0.25">
      <c r="B494" s="94"/>
    </row>
    <row r="495" spans="2:2" x14ac:dyDescent="0.25">
      <c r="B495" s="94"/>
    </row>
    <row r="496" spans="2:2" x14ac:dyDescent="0.25">
      <c r="B496" s="94"/>
    </row>
    <row r="497" spans="2:2" x14ac:dyDescent="0.25">
      <c r="B497" s="94"/>
    </row>
    <row r="498" spans="2:2" x14ac:dyDescent="0.25">
      <c r="B498" s="94"/>
    </row>
    <row r="499" spans="2:2" x14ac:dyDescent="0.25">
      <c r="B499" s="94"/>
    </row>
    <row r="500" spans="2:2" x14ac:dyDescent="0.25">
      <c r="B500" s="94"/>
    </row>
    <row r="501" spans="2:2" x14ac:dyDescent="0.25">
      <c r="B501" s="94"/>
    </row>
    <row r="502" spans="2:2" x14ac:dyDescent="0.25">
      <c r="B502" s="94"/>
    </row>
    <row r="503" spans="2:2" x14ac:dyDescent="0.25">
      <c r="B503" s="94"/>
    </row>
    <row r="504" spans="2:2" x14ac:dyDescent="0.25">
      <c r="B504" s="94"/>
    </row>
    <row r="505" spans="2:2" x14ac:dyDescent="0.25">
      <c r="B505" s="94"/>
    </row>
    <row r="506" spans="2:2" x14ac:dyDescent="0.25">
      <c r="B506" s="94"/>
    </row>
    <row r="507" spans="2:2" x14ac:dyDescent="0.25">
      <c r="B507" s="94"/>
    </row>
    <row r="508" spans="2:2" x14ac:dyDescent="0.25">
      <c r="B508" s="94"/>
    </row>
    <row r="509" spans="2:2" x14ac:dyDescent="0.25">
      <c r="B509" s="94"/>
    </row>
    <row r="510" spans="2:2" x14ac:dyDescent="0.25">
      <c r="B510" s="94"/>
    </row>
    <row r="511" spans="2:2" x14ac:dyDescent="0.25">
      <c r="B511" s="94"/>
    </row>
    <row r="512" spans="2:2" x14ac:dyDescent="0.25">
      <c r="B512" s="94"/>
    </row>
    <row r="513" spans="2:2" x14ac:dyDescent="0.25">
      <c r="B513" s="94"/>
    </row>
    <row r="514" spans="2:2" x14ac:dyDescent="0.25">
      <c r="B514" s="94"/>
    </row>
    <row r="515" spans="2:2" x14ac:dyDescent="0.25">
      <c r="B515" s="94"/>
    </row>
    <row r="516" spans="2:2" x14ac:dyDescent="0.25">
      <c r="B516" s="94"/>
    </row>
    <row r="517" spans="2:2" x14ac:dyDescent="0.25">
      <c r="B517" s="94"/>
    </row>
    <row r="518" spans="2:2" x14ac:dyDescent="0.25">
      <c r="B518" s="94"/>
    </row>
    <row r="519" spans="2:2" x14ac:dyDescent="0.25">
      <c r="B519" s="94"/>
    </row>
    <row r="520" spans="2:2" x14ac:dyDescent="0.25">
      <c r="B520" s="94"/>
    </row>
    <row r="521" spans="2:2" x14ac:dyDescent="0.25">
      <c r="B521" s="94"/>
    </row>
    <row r="522" spans="2:2" x14ac:dyDescent="0.25">
      <c r="B522" s="94"/>
    </row>
    <row r="523" spans="2:2" x14ac:dyDescent="0.25">
      <c r="B523" s="94"/>
    </row>
    <row r="524" spans="2:2" x14ac:dyDescent="0.25">
      <c r="B524" s="94"/>
    </row>
    <row r="525" spans="2:2" x14ac:dyDescent="0.25">
      <c r="B525" s="94"/>
    </row>
    <row r="526" spans="2:2" x14ac:dyDescent="0.25">
      <c r="B526" s="94"/>
    </row>
    <row r="527" spans="2:2" x14ac:dyDescent="0.25">
      <c r="B527" s="94"/>
    </row>
    <row r="528" spans="2:2" x14ac:dyDescent="0.25">
      <c r="B528" s="94"/>
    </row>
    <row r="529" spans="2:2" x14ac:dyDescent="0.25">
      <c r="B529" s="94"/>
    </row>
    <row r="530" spans="2:2" x14ac:dyDescent="0.25">
      <c r="B530" s="94"/>
    </row>
    <row r="531" spans="2:2" x14ac:dyDescent="0.25">
      <c r="B531" s="94"/>
    </row>
    <row r="532" spans="2:2" x14ac:dyDescent="0.25">
      <c r="B532" s="94"/>
    </row>
    <row r="533" spans="2:2" x14ac:dyDescent="0.25">
      <c r="B533" s="94"/>
    </row>
    <row r="534" spans="2:2" x14ac:dyDescent="0.25">
      <c r="B534" s="94"/>
    </row>
    <row r="535" spans="2:2" x14ac:dyDescent="0.25">
      <c r="B535" s="94"/>
    </row>
    <row r="536" spans="2:2" x14ac:dyDescent="0.25">
      <c r="B536" s="94"/>
    </row>
    <row r="537" spans="2:2" x14ac:dyDescent="0.25">
      <c r="B537" s="94"/>
    </row>
    <row r="538" spans="2:2" x14ac:dyDescent="0.25">
      <c r="B538" s="94"/>
    </row>
    <row r="539" spans="2:2" x14ac:dyDescent="0.25">
      <c r="B539" s="94"/>
    </row>
    <row r="540" spans="2:2" x14ac:dyDescent="0.25">
      <c r="B540" s="94"/>
    </row>
    <row r="541" spans="2:2" x14ac:dyDescent="0.25">
      <c r="B541" s="94"/>
    </row>
    <row r="542" spans="2:2" x14ac:dyDescent="0.25">
      <c r="B542" s="94"/>
    </row>
    <row r="543" spans="2:2" x14ac:dyDescent="0.25">
      <c r="B543" s="94"/>
    </row>
    <row r="544" spans="2:2" x14ac:dyDescent="0.25">
      <c r="B544" s="94"/>
    </row>
    <row r="545" spans="2:2" x14ac:dyDescent="0.25">
      <c r="B545" s="94"/>
    </row>
    <row r="546" spans="2:2" x14ac:dyDescent="0.25">
      <c r="B546" s="94"/>
    </row>
    <row r="547" spans="2:2" x14ac:dyDescent="0.25">
      <c r="B547" s="94"/>
    </row>
    <row r="548" spans="2:2" x14ac:dyDescent="0.25">
      <c r="B548" s="94"/>
    </row>
    <row r="549" spans="2:2" x14ac:dyDescent="0.25">
      <c r="B549" s="94"/>
    </row>
    <row r="550" spans="2:2" x14ac:dyDescent="0.25">
      <c r="B550" s="94"/>
    </row>
    <row r="551" spans="2:2" x14ac:dyDescent="0.25">
      <c r="B551" s="94"/>
    </row>
    <row r="552" spans="2:2" x14ac:dyDescent="0.25">
      <c r="B552" s="94"/>
    </row>
    <row r="553" spans="2:2" x14ac:dyDescent="0.25">
      <c r="B553" s="94"/>
    </row>
    <row r="554" spans="2:2" x14ac:dyDescent="0.25">
      <c r="B554" s="94"/>
    </row>
    <row r="555" spans="2:2" x14ac:dyDescent="0.25">
      <c r="B555" s="94"/>
    </row>
    <row r="556" spans="2:2" x14ac:dyDescent="0.25">
      <c r="B556" s="94"/>
    </row>
    <row r="557" spans="2:2" x14ac:dyDescent="0.25">
      <c r="B557" s="94"/>
    </row>
    <row r="558" spans="2:2" x14ac:dyDescent="0.25">
      <c r="B558" s="94"/>
    </row>
    <row r="559" spans="2:2" x14ac:dyDescent="0.25">
      <c r="B559" s="94"/>
    </row>
    <row r="560" spans="2:2" x14ac:dyDescent="0.25">
      <c r="B560" s="94"/>
    </row>
    <row r="561" spans="2:2" x14ac:dyDescent="0.25">
      <c r="B561" s="94"/>
    </row>
    <row r="562" spans="2:2" x14ac:dyDescent="0.25">
      <c r="B562" s="94"/>
    </row>
    <row r="563" spans="2:2" x14ac:dyDescent="0.25">
      <c r="B563" s="94"/>
    </row>
    <row r="564" spans="2:2" x14ac:dyDescent="0.25">
      <c r="B564" s="94"/>
    </row>
    <row r="565" spans="2:2" x14ac:dyDescent="0.25">
      <c r="B565" s="94"/>
    </row>
    <row r="566" spans="2:2" x14ac:dyDescent="0.25">
      <c r="B566" s="94"/>
    </row>
    <row r="567" spans="2:2" x14ac:dyDescent="0.25">
      <c r="B567" s="94"/>
    </row>
    <row r="568" spans="2:2" x14ac:dyDescent="0.25">
      <c r="B568" s="94"/>
    </row>
    <row r="569" spans="2:2" x14ac:dyDescent="0.25">
      <c r="B569" s="94"/>
    </row>
    <row r="570" spans="2:2" x14ac:dyDescent="0.25">
      <c r="B570" s="94"/>
    </row>
    <row r="571" spans="2:2" x14ac:dyDescent="0.25">
      <c r="B571" s="94"/>
    </row>
    <row r="572" spans="2:2" x14ac:dyDescent="0.25">
      <c r="B572" s="94"/>
    </row>
    <row r="573" spans="2:2" x14ac:dyDescent="0.25">
      <c r="B573" s="94"/>
    </row>
    <row r="574" spans="2:2" x14ac:dyDescent="0.25">
      <c r="B574" s="94"/>
    </row>
    <row r="575" spans="2:2" x14ac:dyDescent="0.25">
      <c r="B575" s="94"/>
    </row>
    <row r="576" spans="2:2" x14ac:dyDescent="0.25">
      <c r="B576" s="94"/>
    </row>
    <row r="577" spans="2:2" x14ac:dyDescent="0.25">
      <c r="B577" s="94"/>
    </row>
    <row r="578" spans="2:2" x14ac:dyDescent="0.25">
      <c r="B578" s="94"/>
    </row>
    <row r="579" spans="2:2" x14ac:dyDescent="0.25">
      <c r="B579" s="94"/>
    </row>
    <row r="580" spans="2:2" x14ac:dyDescent="0.25">
      <c r="B580" s="94"/>
    </row>
    <row r="581" spans="2:2" x14ac:dyDescent="0.25">
      <c r="B581" s="94"/>
    </row>
    <row r="582" spans="2:2" x14ac:dyDescent="0.25">
      <c r="B582" s="94"/>
    </row>
    <row r="583" spans="2:2" x14ac:dyDescent="0.25">
      <c r="B583" s="94"/>
    </row>
    <row r="584" spans="2:2" x14ac:dyDescent="0.25">
      <c r="B584" s="94"/>
    </row>
    <row r="585" spans="2:2" x14ac:dyDescent="0.25">
      <c r="B585" s="94"/>
    </row>
    <row r="586" spans="2:2" x14ac:dyDescent="0.25">
      <c r="B586" s="94"/>
    </row>
    <row r="587" spans="2:2" x14ac:dyDescent="0.25">
      <c r="B587" s="94"/>
    </row>
    <row r="588" spans="2:2" x14ac:dyDescent="0.25">
      <c r="B588" s="94"/>
    </row>
    <row r="589" spans="2:2" x14ac:dyDescent="0.25">
      <c r="B589" s="94"/>
    </row>
    <row r="590" spans="2:2" x14ac:dyDescent="0.25">
      <c r="B590" s="94"/>
    </row>
    <row r="591" spans="2:2" x14ac:dyDescent="0.25">
      <c r="B591" s="94"/>
    </row>
    <row r="592" spans="2:2" x14ac:dyDescent="0.25">
      <c r="B592" s="94"/>
    </row>
    <row r="593" spans="2:2" x14ac:dyDescent="0.25">
      <c r="B593" s="94"/>
    </row>
    <row r="594" spans="2:2" x14ac:dyDescent="0.25">
      <c r="B594" s="94"/>
    </row>
    <row r="595" spans="2:2" x14ac:dyDescent="0.25">
      <c r="B595" s="94"/>
    </row>
    <row r="596" spans="2:2" x14ac:dyDescent="0.25">
      <c r="B596" s="94"/>
    </row>
    <row r="597" spans="2:2" x14ac:dyDescent="0.25">
      <c r="B597" s="94"/>
    </row>
    <row r="598" spans="2:2" x14ac:dyDescent="0.25">
      <c r="B598" s="94"/>
    </row>
    <row r="599" spans="2:2" x14ac:dyDescent="0.25">
      <c r="B599" s="94"/>
    </row>
    <row r="600" spans="2:2" x14ac:dyDescent="0.25">
      <c r="B600" s="94"/>
    </row>
    <row r="601" spans="2:2" x14ac:dyDescent="0.25">
      <c r="B601" s="94"/>
    </row>
    <row r="602" spans="2:2" x14ac:dyDescent="0.25">
      <c r="B602" s="94"/>
    </row>
    <row r="603" spans="2:2" x14ac:dyDescent="0.25">
      <c r="B603" s="94"/>
    </row>
    <row r="604" spans="2:2" x14ac:dyDescent="0.25">
      <c r="B604" s="94"/>
    </row>
    <row r="605" spans="2:2" x14ac:dyDescent="0.25">
      <c r="B605" s="94"/>
    </row>
    <row r="606" spans="2:2" x14ac:dyDescent="0.25">
      <c r="B606" s="94"/>
    </row>
    <row r="607" spans="2:2" x14ac:dyDescent="0.25">
      <c r="B607" s="94"/>
    </row>
    <row r="608" spans="2:2" x14ac:dyDescent="0.25">
      <c r="B608" s="94"/>
    </row>
    <row r="609" spans="2:2" x14ac:dyDescent="0.25">
      <c r="B609" s="94"/>
    </row>
    <row r="610" spans="2:2" x14ac:dyDescent="0.25">
      <c r="B610" s="94"/>
    </row>
    <row r="611" spans="2:2" x14ac:dyDescent="0.25">
      <c r="B611" s="94"/>
    </row>
    <row r="612" spans="2:2" x14ac:dyDescent="0.25">
      <c r="B612" s="94"/>
    </row>
    <row r="613" spans="2:2" x14ac:dyDescent="0.25">
      <c r="B613" s="94"/>
    </row>
    <row r="614" spans="2:2" x14ac:dyDescent="0.25">
      <c r="B614" s="94"/>
    </row>
    <row r="615" spans="2:2" x14ac:dyDescent="0.25">
      <c r="B615" s="94"/>
    </row>
    <row r="616" spans="2:2" x14ac:dyDescent="0.25">
      <c r="B616" s="94"/>
    </row>
    <row r="617" spans="2:2" x14ac:dyDescent="0.25">
      <c r="B617" s="94"/>
    </row>
    <row r="618" spans="2:2" x14ac:dyDescent="0.25">
      <c r="B618" s="94"/>
    </row>
    <row r="619" spans="2:2" x14ac:dyDescent="0.25">
      <c r="B619" s="94"/>
    </row>
    <row r="620" spans="2:2" x14ac:dyDescent="0.25">
      <c r="B620" s="94"/>
    </row>
    <row r="621" spans="2:2" x14ac:dyDescent="0.25">
      <c r="B621" s="94"/>
    </row>
    <row r="622" spans="2:2" x14ac:dyDescent="0.25">
      <c r="B622" s="94"/>
    </row>
    <row r="623" spans="2:2" x14ac:dyDescent="0.25">
      <c r="B623" s="94"/>
    </row>
    <row r="624" spans="2:2" x14ac:dyDescent="0.25">
      <c r="B624" s="94"/>
    </row>
    <row r="625" spans="2:2" x14ac:dyDescent="0.25">
      <c r="B625" s="94"/>
    </row>
    <row r="626" spans="2:2" x14ac:dyDescent="0.25">
      <c r="B626" s="94"/>
    </row>
    <row r="627" spans="2:2" x14ac:dyDescent="0.25">
      <c r="B627" s="94"/>
    </row>
    <row r="628" spans="2:2" x14ac:dyDescent="0.25">
      <c r="B628" s="94"/>
    </row>
    <row r="629" spans="2:2" x14ac:dyDescent="0.25">
      <c r="B629" s="94"/>
    </row>
    <row r="630" spans="2:2" x14ac:dyDescent="0.25">
      <c r="B630" s="94"/>
    </row>
    <row r="631" spans="2:2" x14ac:dyDescent="0.25">
      <c r="B631" s="94"/>
    </row>
    <row r="632" spans="2:2" x14ac:dyDescent="0.25">
      <c r="B632" s="94"/>
    </row>
    <row r="633" spans="2:2" x14ac:dyDescent="0.25">
      <c r="B633" s="94"/>
    </row>
  </sheetData>
  <mergeCells count="2">
    <mergeCell ref="B7:G7"/>
    <mergeCell ref="I7:O7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I77"/>
  <sheetViews>
    <sheetView zoomScale="85" zoomScaleNormal="85" workbookViewId="0">
      <selection activeCell="P58" sqref="P58"/>
    </sheetView>
  </sheetViews>
  <sheetFormatPr baseColWidth="10" defaultRowHeight="15" x14ac:dyDescent="0.25"/>
  <cols>
    <col min="1" max="1" width="5.85546875" customWidth="1"/>
    <col min="4" max="6" width="18" customWidth="1"/>
  </cols>
  <sheetData>
    <row r="1" spans="1:9" x14ac:dyDescent="0.25">
      <c r="A1" s="28"/>
      <c r="B1" s="28"/>
      <c r="C1" s="28"/>
      <c r="D1" s="28"/>
      <c r="E1" s="28"/>
      <c r="F1" s="28"/>
      <c r="G1" s="28"/>
      <c r="H1" s="28"/>
      <c r="I1" s="28"/>
    </row>
    <row r="2" spans="1:9" ht="18" x14ac:dyDescent="0.25">
      <c r="A2" s="28"/>
      <c r="B2" s="27" t="s">
        <v>60</v>
      </c>
      <c r="C2" s="28"/>
      <c r="D2" s="28"/>
      <c r="E2" s="28"/>
      <c r="F2" s="28"/>
      <c r="G2" s="28"/>
      <c r="H2" s="28"/>
      <c r="I2" s="28"/>
    </row>
    <row r="3" spans="1:9" x14ac:dyDescent="0.25">
      <c r="A3" s="28"/>
      <c r="B3" s="31" t="s">
        <v>257</v>
      </c>
      <c r="C3" s="28"/>
      <c r="D3" s="28"/>
      <c r="E3" s="28"/>
      <c r="F3" s="28"/>
      <c r="G3" s="28"/>
      <c r="H3" s="28"/>
      <c r="I3" s="28"/>
    </row>
    <row r="4" spans="1:9" x14ac:dyDescent="0.25">
      <c r="A4" s="28"/>
      <c r="B4" s="31" t="s">
        <v>149</v>
      </c>
      <c r="C4" s="28"/>
      <c r="D4" s="28"/>
      <c r="E4" s="28"/>
      <c r="F4" s="28"/>
      <c r="G4" s="28"/>
      <c r="H4" s="28"/>
      <c r="I4" s="28"/>
    </row>
    <row r="5" spans="1:9" x14ac:dyDescent="0.25">
      <c r="A5" s="28"/>
      <c r="B5" s="28"/>
      <c r="C5" s="28"/>
      <c r="D5" s="28"/>
      <c r="E5" s="28"/>
      <c r="F5" s="28"/>
      <c r="G5" s="28"/>
      <c r="H5" s="28"/>
      <c r="I5" s="28"/>
    </row>
    <row r="7" spans="1:9" ht="15.75" customHeight="1" x14ac:dyDescent="0.25">
      <c r="B7" s="144" t="s">
        <v>93</v>
      </c>
      <c r="C7" s="144"/>
      <c r="D7" s="150" t="s">
        <v>134</v>
      </c>
      <c r="E7" s="151"/>
      <c r="F7" s="152"/>
      <c r="G7" s="148" t="s">
        <v>73</v>
      </c>
    </row>
    <row r="8" spans="1:9" ht="18" x14ac:dyDescent="0.25">
      <c r="B8" s="144" t="s">
        <v>0</v>
      </c>
      <c r="C8" s="144"/>
      <c r="D8" s="76" t="s">
        <v>94</v>
      </c>
      <c r="E8" s="76" t="s">
        <v>95</v>
      </c>
      <c r="F8" s="76" t="s">
        <v>31</v>
      </c>
      <c r="G8" s="149"/>
    </row>
    <row r="9" spans="1:9" x14ac:dyDescent="0.25">
      <c r="B9" s="145">
        <v>2013</v>
      </c>
      <c r="C9" s="75" t="s">
        <v>96</v>
      </c>
      <c r="D9" s="74">
        <v>476</v>
      </c>
      <c r="E9" s="74">
        <v>411</v>
      </c>
      <c r="F9" s="74">
        <v>90</v>
      </c>
      <c r="G9" s="77">
        <f t="shared" ref="G9:G48" si="0">SUM(D9:F9)</f>
        <v>977</v>
      </c>
    </row>
    <row r="10" spans="1:9" x14ac:dyDescent="0.25">
      <c r="B10" s="146"/>
      <c r="C10" s="75" t="s">
        <v>97</v>
      </c>
      <c r="D10" s="74">
        <v>246</v>
      </c>
      <c r="E10" s="74">
        <v>215</v>
      </c>
      <c r="F10" s="74">
        <v>61</v>
      </c>
      <c r="G10" s="77">
        <f t="shared" si="0"/>
        <v>522</v>
      </c>
    </row>
    <row r="11" spans="1:9" x14ac:dyDescent="0.25">
      <c r="B11" s="146"/>
      <c r="C11" s="75" t="s">
        <v>98</v>
      </c>
      <c r="D11" s="74">
        <v>802</v>
      </c>
      <c r="E11" s="74">
        <v>664</v>
      </c>
      <c r="F11" s="74">
        <v>137</v>
      </c>
      <c r="G11" s="77">
        <f t="shared" si="0"/>
        <v>1603</v>
      </c>
    </row>
    <row r="12" spans="1:9" x14ac:dyDescent="0.25">
      <c r="B12" s="146"/>
      <c r="C12" s="75" t="s">
        <v>99</v>
      </c>
      <c r="D12" s="74">
        <v>917</v>
      </c>
      <c r="E12" s="74">
        <v>687</v>
      </c>
      <c r="F12" s="74">
        <v>191</v>
      </c>
      <c r="G12" s="77">
        <f t="shared" si="0"/>
        <v>1795</v>
      </c>
    </row>
    <row r="13" spans="1:9" x14ac:dyDescent="0.25">
      <c r="B13" s="146"/>
      <c r="C13" s="75" t="s">
        <v>46</v>
      </c>
      <c r="D13" s="74">
        <v>649</v>
      </c>
      <c r="E13" s="74">
        <v>521</v>
      </c>
      <c r="F13" s="74">
        <v>108</v>
      </c>
      <c r="G13" s="77">
        <f t="shared" si="0"/>
        <v>1278</v>
      </c>
    </row>
    <row r="14" spans="1:9" x14ac:dyDescent="0.25">
      <c r="B14" s="146"/>
      <c r="C14" s="75" t="s">
        <v>100</v>
      </c>
      <c r="D14" s="74">
        <v>514</v>
      </c>
      <c r="E14" s="74">
        <v>441</v>
      </c>
      <c r="F14" s="74">
        <v>116</v>
      </c>
      <c r="G14" s="77">
        <f t="shared" si="0"/>
        <v>1071</v>
      </c>
    </row>
    <row r="15" spans="1:9" x14ac:dyDescent="0.25">
      <c r="B15" s="146"/>
      <c r="C15" s="75" t="s">
        <v>101</v>
      </c>
      <c r="D15" s="74">
        <v>505</v>
      </c>
      <c r="E15" s="74">
        <v>424</v>
      </c>
      <c r="F15" s="74">
        <v>100</v>
      </c>
      <c r="G15" s="77">
        <f t="shared" si="0"/>
        <v>1029</v>
      </c>
    </row>
    <row r="16" spans="1:9" x14ac:dyDescent="0.25">
      <c r="B16" s="146"/>
      <c r="C16" s="75" t="s">
        <v>102</v>
      </c>
      <c r="D16" s="74">
        <v>540</v>
      </c>
      <c r="E16" s="74">
        <v>410</v>
      </c>
      <c r="F16" s="74">
        <v>128</v>
      </c>
      <c r="G16" s="77">
        <f t="shared" si="0"/>
        <v>1078</v>
      </c>
    </row>
    <row r="17" spans="2:7" x14ac:dyDescent="0.25">
      <c r="B17" s="146"/>
      <c r="C17" s="75" t="s">
        <v>103</v>
      </c>
      <c r="D17" s="74">
        <v>658</v>
      </c>
      <c r="E17" s="74">
        <v>396</v>
      </c>
      <c r="F17" s="74">
        <v>116</v>
      </c>
      <c r="G17" s="77">
        <f t="shared" si="0"/>
        <v>1170</v>
      </c>
    </row>
    <row r="18" spans="2:7" x14ac:dyDescent="0.25">
      <c r="B18" s="146"/>
      <c r="C18" s="75" t="s">
        <v>104</v>
      </c>
      <c r="D18" s="74">
        <v>536</v>
      </c>
      <c r="E18" s="74">
        <v>466</v>
      </c>
      <c r="F18" s="74">
        <v>116</v>
      </c>
      <c r="G18" s="77">
        <f t="shared" si="0"/>
        <v>1118</v>
      </c>
    </row>
    <row r="19" spans="2:7" x14ac:dyDescent="0.25">
      <c r="B19" s="146"/>
      <c r="C19" s="75" t="s">
        <v>105</v>
      </c>
      <c r="D19" s="74">
        <v>477</v>
      </c>
      <c r="E19" s="74">
        <v>441</v>
      </c>
      <c r="F19" s="74">
        <v>93</v>
      </c>
      <c r="G19" s="77">
        <f t="shared" si="0"/>
        <v>1011</v>
      </c>
    </row>
    <row r="20" spans="2:7" x14ac:dyDescent="0.25">
      <c r="B20" s="146"/>
      <c r="C20" s="75" t="s">
        <v>106</v>
      </c>
      <c r="D20" s="74">
        <v>556</v>
      </c>
      <c r="E20" s="74">
        <v>355</v>
      </c>
      <c r="F20" s="74">
        <v>68</v>
      </c>
      <c r="G20" s="77">
        <f t="shared" si="0"/>
        <v>979</v>
      </c>
    </row>
    <row r="21" spans="2:7" s="1" customFormat="1" x14ac:dyDescent="0.25">
      <c r="B21" s="147"/>
      <c r="C21" s="75" t="s">
        <v>73</v>
      </c>
      <c r="D21" s="83">
        <f>SUM(D9:D20)</f>
        <v>6876</v>
      </c>
      <c r="E21" s="83">
        <f>SUM(E9:E20)</f>
        <v>5431</v>
      </c>
      <c r="F21" s="83">
        <f>SUM(F9:F20)</f>
        <v>1324</v>
      </c>
      <c r="G21" s="77">
        <f>SUM(G9:G20)</f>
        <v>13631</v>
      </c>
    </row>
    <row r="22" spans="2:7" ht="18" x14ac:dyDescent="0.25">
      <c r="B22" s="144" t="s">
        <v>0</v>
      </c>
      <c r="C22" s="144"/>
      <c r="D22" s="76" t="s">
        <v>94</v>
      </c>
      <c r="E22" s="76" t="s">
        <v>95</v>
      </c>
      <c r="F22" s="76" t="s">
        <v>31</v>
      </c>
      <c r="G22" s="77"/>
    </row>
    <row r="23" spans="2:7" x14ac:dyDescent="0.25">
      <c r="B23" s="145">
        <v>2014</v>
      </c>
      <c r="C23" s="75" t="s">
        <v>96</v>
      </c>
      <c r="D23" s="74">
        <v>524</v>
      </c>
      <c r="E23" s="74">
        <v>404</v>
      </c>
      <c r="F23" s="74">
        <v>90</v>
      </c>
      <c r="G23" s="77">
        <f t="shared" si="0"/>
        <v>1018</v>
      </c>
    </row>
    <row r="24" spans="2:7" x14ac:dyDescent="0.25">
      <c r="B24" s="146"/>
      <c r="C24" s="75" t="s">
        <v>97</v>
      </c>
      <c r="D24" s="74">
        <v>404</v>
      </c>
      <c r="E24" s="74">
        <v>360</v>
      </c>
      <c r="F24" s="74">
        <v>100</v>
      </c>
      <c r="G24" s="77">
        <f t="shared" si="0"/>
        <v>864</v>
      </c>
    </row>
    <row r="25" spans="2:7" x14ac:dyDescent="0.25">
      <c r="B25" s="146"/>
      <c r="C25" s="75" t="s">
        <v>98</v>
      </c>
      <c r="D25" s="74">
        <v>393</v>
      </c>
      <c r="E25" s="74">
        <v>320</v>
      </c>
      <c r="F25" s="74">
        <v>92</v>
      </c>
      <c r="G25" s="77">
        <f t="shared" si="0"/>
        <v>805</v>
      </c>
    </row>
    <row r="26" spans="2:7" x14ac:dyDescent="0.25">
      <c r="B26" s="146"/>
      <c r="C26" s="75" t="s">
        <v>99</v>
      </c>
      <c r="D26" s="74">
        <v>415</v>
      </c>
      <c r="E26" s="74">
        <v>415</v>
      </c>
      <c r="F26" s="74">
        <v>90</v>
      </c>
      <c r="G26" s="77">
        <f t="shared" si="0"/>
        <v>920</v>
      </c>
    </row>
    <row r="27" spans="2:7" x14ac:dyDescent="0.25">
      <c r="B27" s="146"/>
      <c r="C27" s="75" t="s">
        <v>46</v>
      </c>
      <c r="D27" s="74">
        <v>575</v>
      </c>
      <c r="E27" s="74">
        <v>291</v>
      </c>
      <c r="F27" s="74">
        <v>104</v>
      </c>
      <c r="G27" s="77">
        <f t="shared" si="0"/>
        <v>970</v>
      </c>
    </row>
    <row r="28" spans="2:7" x14ac:dyDescent="0.25">
      <c r="B28" s="146"/>
      <c r="C28" s="75" t="s">
        <v>100</v>
      </c>
      <c r="D28" s="74">
        <v>749</v>
      </c>
      <c r="E28" s="74">
        <v>316</v>
      </c>
      <c r="F28" s="74">
        <v>123</v>
      </c>
      <c r="G28" s="77">
        <f t="shared" si="0"/>
        <v>1188</v>
      </c>
    </row>
    <row r="29" spans="2:7" x14ac:dyDescent="0.25">
      <c r="B29" s="146"/>
      <c r="C29" s="75" t="s">
        <v>101</v>
      </c>
      <c r="D29" s="74">
        <v>835</v>
      </c>
      <c r="E29" s="74">
        <v>446</v>
      </c>
      <c r="F29" s="74">
        <v>119</v>
      </c>
      <c r="G29" s="77">
        <f t="shared" si="0"/>
        <v>1400</v>
      </c>
    </row>
    <row r="30" spans="2:7" x14ac:dyDescent="0.25">
      <c r="B30" s="146"/>
      <c r="C30" s="75" t="s">
        <v>102</v>
      </c>
      <c r="D30" s="74">
        <v>525</v>
      </c>
      <c r="E30" s="74">
        <v>331</v>
      </c>
      <c r="F30" s="74">
        <v>107</v>
      </c>
      <c r="G30" s="77">
        <f t="shared" si="0"/>
        <v>963</v>
      </c>
    </row>
    <row r="31" spans="2:7" x14ac:dyDescent="0.25">
      <c r="B31" s="146"/>
      <c r="C31" s="75" t="s">
        <v>103</v>
      </c>
      <c r="D31" s="74">
        <v>578</v>
      </c>
      <c r="E31" s="74">
        <v>349</v>
      </c>
      <c r="F31" s="74">
        <v>141</v>
      </c>
      <c r="G31" s="77">
        <f t="shared" si="0"/>
        <v>1068</v>
      </c>
    </row>
    <row r="32" spans="2:7" x14ac:dyDescent="0.25">
      <c r="B32" s="146"/>
      <c r="C32" s="75" t="s">
        <v>104</v>
      </c>
      <c r="D32" s="74">
        <v>715</v>
      </c>
      <c r="E32" s="74">
        <v>404</v>
      </c>
      <c r="F32" s="74">
        <v>182</v>
      </c>
      <c r="G32" s="77">
        <f t="shared" si="0"/>
        <v>1301</v>
      </c>
    </row>
    <row r="33" spans="2:7" x14ac:dyDescent="0.25">
      <c r="B33" s="146"/>
      <c r="C33" s="75" t="s">
        <v>105</v>
      </c>
      <c r="D33" s="74">
        <v>684</v>
      </c>
      <c r="E33" s="74">
        <v>498</v>
      </c>
      <c r="F33" s="74">
        <v>195</v>
      </c>
      <c r="G33" s="77">
        <f t="shared" si="0"/>
        <v>1377</v>
      </c>
    </row>
    <row r="34" spans="2:7" x14ac:dyDescent="0.25">
      <c r="B34" s="146"/>
      <c r="C34" s="75" t="s">
        <v>106</v>
      </c>
      <c r="D34" s="74">
        <v>806</v>
      </c>
      <c r="E34" s="74">
        <v>531</v>
      </c>
      <c r="F34" s="74">
        <v>253</v>
      </c>
      <c r="G34" s="77">
        <f t="shared" si="0"/>
        <v>1590</v>
      </c>
    </row>
    <row r="35" spans="2:7" s="1" customFormat="1" x14ac:dyDescent="0.25">
      <c r="B35" s="147"/>
      <c r="C35" s="75" t="s">
        <v>73</v>
      </c>
      <c r="D35" s="83">
        <f>SUM(D23:D34)</f>
        <v>7203</v>
      </c>
      <c r="E35" s="83">
        <f>SUM(E23:E34)</f>
        <v>4665</v>
      </c>
      <c r="F35" s="83">
        <f>SUM(F23:F34)</f>
        <v>1596</v>
      </c>
      <c r="G35" s="77">
        <f>SUM(G23:G34)</f>
        <v>13464</v>
      </c>
    </row>
    <row r="36" spans="2:7" ht="18" x14ac:dyDescent="0.25">
      <c r="B36" s="144" t="s">
        <v>0</v>
      </c>
      <c r="C36" s="144"/>
      <c r="D36" s="76" t="s">
        <v>94</v>
      </c>
      <c r="E36" s="76" t="s">
        <v>95</v>
      </c>
      <c r="F36" s="76" t="s">
        <v>31</v>
      </c>
      <c r="G36" s="77"/>
    </row>
    <row r="37" spans="2:7" x14ac:dyDescent="0.25">
      <c r="B37" s="145">
        <v>2015</v>
      </c>
      <c r="C37" s="75" t="s">
        <v>96</v>
      </c>
      <c r="D37" s="74">
        <v>517</v>
      </c>
      <c r="E37" s="74">
        <v>399</v>
      </c>
      <c r="F37" s="74">
        <v>203</v>
      </c>
      <c r="G37" s="77">
        <f t="shared" si="0"/>
        <v>1119</v>
      </c>
    </row>
    <row r="38" spans="2:7" x14ac:dyDescent="0.25">
      <c r="B38" s="146"/>
      <c r="C38" s="75" t="s">
        <v>97</v>
      </c>
      <c r="D38" s="74">
        <v>437</v>
      </c>
      <c r="E38" s="74">
        <v>357</v>
      </c>
      <c r="F38" s="74">
        <v>177</v>
      </c>
      <c r="G38" s="77">
        <f t="shared" si="0"/>
        <v>971</v>
      </c>
    </row>
    <row r="39" spans="2:7" x14ac:dyDescent="0.25">
      <c r="B39" s="146"/>
      <c r="C39" s="75" t="s">
        <v>98</v>
      </c>
      <c r="D39" s="74">
        <v>467</v>
      </c>
      <c r="E39" s="74">
        <v>354</v>
      </c>
      <c r="F39" s="74">
        <v>197</v>
      </c>
      <c r="G39" s="77">
        <f t="shared" si="0"/>
        <v>1018</v>
      </c>
    </row>
    <row r="40" spans="2:7" x14ac:dyDescent="0.25">
      <c r="B40" s="146"/>
      <c r="C40" s="75" t="s">
        <v>99</v>
      </c>
      <c r="D40" s="74">
        <v>356</v>
      </c>
      <c r="E40" s="74">
        <v>246</v>
      </c>
      <c r="F40" s="74">
        <v>232</v>
      </c>
      <c r="G40" s="77">
        <f t="shared" si="0"/>
        <v>834</v>
      </c>
    </row>
    <row r="41" spans="2:7" x14ac:dyDescent="0.25">
      <c r="B41" s="146"/>
      <c r="C41" s="75" t="s">
        <v>46</v>
      </c>
      <c r="D41" s="74">
        <v>432</v>
      </c>
      <c r="E41" s="74">
        <v>309</v>
      </c>
      <c r="F41" s="74">
        <v>260</v>
      </c>
      <c r="G41" s="77">
        <f t="shared" si="0"/>
        <v>1001</v>
      </c>
    </row>
    <row r="42" spans="2:7" x14ac:dyDescent="0.25">
      <c r="B42" s="146"/>
      <c r="C42" s="75" t="s">
        <v>100</v>
      </c>
      <c r="D42" s="74">
        <v>486</v>
      </c>
      <c r="E42" s="74">
        <v>296</v>
      </c>
      <c r="F42" s="74">
        <v>179</v>
      </c>
      <c r="G42" s="77">
        <f t="shared" si="0"/>
        <v>961</v>
      </c>
    </row>
    <row r="43" spans="2:7" x14ac:dyDescent="0.25">
      <c r="B43" s="146"/>
      <c r="C43" s="75" t="s">
        <v>101</v>
      </c>
      <c r="D43" s="74">
        <v>386</v>
      </c>
      <c r="E43" s="74">
        <v>297</v>
      </c>
      <c r="F43" s="74">
        <v>167</v>
      </c>
      <c r="G43" s="77">
        <f t="shared" si="0"/>
        <v>850</v>
      </c>
    </row>
    <row r="44" spans="2:7" x14ac:dyDescent="0.25">
      <c r="B44" s="146"/>
      <c r="C44" s="75" t="s">
        <v>102</v>
      </c>
      <c r="D44" s="74">
        <v>415</v>
      </c>
      <c r="E44" s="74">
        <v>326</v>
      </c>
      <c r="F44" s="74">
        <v>247</v>
      </c>
      <c r="G44" s="77">
        <f t="shared" si="0"/>
        <v>988</v>
      </c>
    </row>
    <row r="45" spans="2:7" x14ac:dyDescent="0.25">
      <c r="B45" s="146"/>
      <c r="C45" s="75" t="s">
        <v>103</v>
      </c>
      <c r="D45" s="74">
        <v>423</v>
      </c>
      <c r="E45" s="74">
        <v>233</v>
      </c>
      <c r="F45" s="74">
        <v>110</v>
      </c>
      <c r="G45" s="77">
        <f t="shared" si="0"/>
        <v>766</v>
      </c>
    </row>
    <row r="46" spans="2:7" x14ac:dyDescent="0.25">
      <c r="B46" s="146"/>
      <c r="C46" s="75" t="s">
        <v>104</v>
      </c>
      <c r="D46" s="74">
        <v>458</v>
      </c>
      <c r="E46" s="74">
        <v>293</v>
      </c>
      <c r="F46" s="74">
        <v>124</v>
      </c>
      <c r="G46" s="77">
        <f t="shared" si="0"/>
        <v>875</v>
      </c>
    </row>
    <row r="47" spans="2:7" x14ac:dyDescent="0.25">
      <c r="B47" s="146"/>
      <c r="C47" s="75" t="s">
        <v>105</v>
      </c>
      <c r="D47" s="74">
        <v>409</v>
      </c>
      <c r="E47" s="74">
        <v>227</v>
      </c>
      <c r="F47" s="74">
        <v>77</v>
      </c>
      <c r="G47" s="77">
        <f t="shared" si="0"/>
        <v>713</v>
      </c>
    </row>
    <row r="48" spans="2:7" x14ac:dyDescent="0.25">
      <c r="B48" s="146"/>
      <c r="C48" s="75" t="s">
        <v>106</v>
      </c>
      <c r="D48" s="74">
        <v>463</v>
      </c>
      <c r="E48" s="74">
        <v>257</v>
      </c>
      <c r="F48" s="74">
        <v>120</v>
      </c>
      <c r="G48" s="78">
        <f t="shared" si="0"/>
        <v>840</v>
      </c>
    </row>
    <row r="49" spans="2:7" s="1" customFormat="1" x14ac:dyDescent="0.25">
      <c r="B49" s="147"/>
      <c r="C49" s="75" t="s">
        <v>73</v>
      </c>
      <c r="D49" s="83">
        <f>SUM(D37:D48)</f>
        <v>5249</v>
      </c>
      <c r="E49" s="83">
        <f>SUM(E37:E48)</f>
        <v>3594</v>
      </c>
      <c r="F49" s="83">
        <f>SUM(F37:F48)</f>
        <v>2093</v>
      </c>
      <c r="G49" s="77">
        <f>SUM(G37:G48)</f>
        <v>10936</v>
      </c>
    </row>
    <row r="50" spans="2:7" ht="18" x14ac:dyDescent="0.25">
      <c r="B50" s="144" t="s">
        <v>0</v>
      </c>
      <c r="C50" s="144"/>
      <c r="D50" s="76" t="s">
        <v>94</v>
      </c>
      <c r="E50" s="76" t="s">
        <v>95</v>
      </c>
      <c r="F50" s="76" t="s">
        <v>31</v>
      </c>
      <c r="G50" s="77"/>
    </row>
    <row r="51" spans="2:7" x14ac:dyDescent="0.25">
      <c r="B51" s="145">
        <v>2016</v>
      </c>
      <c r="C51" s="75" t="s">
        <v>96</v>
      </c>
      <c r="D51" s="74">
        <v>494</v>
      </c>
      <c r="E51" s="74">
        <v>235</v>
      </c>
      <c r="F51" s="74">
        <v>93</v>
      </c>
      <c r="G51" s="77">
        <f t="shared" ref="G51:G56" si="1">SUM(D51:F51)</f>
        <v>822</v>
      </c>
    </row>
    <row r="52" spans="2:7" x14ac:dyDescent="0.25">
      <c r="B52" s="146"/>
      <c r="C52" s="75" t="s">
        <v>97</v>
      </c>
      <c r="D52" s="74">
        <v>454</v>
      </c>
      <c r="E52" s="74">
        <v>212</v>
      </c>
      <c r="F52" s="74">
        <v>98</v>
      </c>
      <c r="G52" s="78">
        <f t="shared" si="1"/>
        <v>764</v>
      </c>
    </row>
    <row r="53" spans="2:7" x14ac:dyDescent="0.25">
      <c r="B53" s="146"/>
      <c r="C53" s="75" t="s">
        <v>98</v>
      </c>
      <c r="D53" s="74">
        <v>432</v>
      </c>
      <c r="E53" s="74">
        <v>227</v>
      </c>
      <c r="F53" s="74">
        <v>96</v>
      </c>
      <c r="G53" s="78">
        <f t="shared" si="1"/>
        <v>755</v>
      </c>
    </row>
    <row r="54" spans="2:7" x14ac:dyDescent="0.25">
      <c r="B54" s="146"/>
      <c r="C54" s="75" t="s">
        <v>99</v>
      </c>
      <c r="D54" s="74">
        <v>235</v>
      </c>
      <c r="E54" s="74">
        <v>106</v>
      </c>
      <c r="F54" s="74">
        <v>42</v>
      </c>
      <c r="G54" s="78">
        <f t="shared" si="1"/>
        <v>383</v>
      </c>
    </row>
    <row r="55" spans="2:7" x14ac:dyDescent="0.25">
      <c r="B55" s="146"/>
      <c r="C55" s="75" t="s">
        <v>46</v>
      </c>
      <c r="D55" s="74">
        <v>90</v>
      </c>
      <c r="E55" s="74">
        <v>61</v>
      </c>
      <c r="F55" s="74">
        <v>15</v>
      </c>
      <c r="G55" s="78">
        <f t="shared" si="1"/>
        <v>166</v>
      </c>
    </row>
    <row r="56" spans="2:7" x14ac:dyDescent="0.25">
      <c r="B56" s="146"/>
      <c r="C56" s="75" t="s">
        <v>100</v>
      </c>
      <c r="D56" s="74">
        <v>150</v>
      </c>
      <c r="E56" s="74">
        <v>83</v>
      </c>
      <c r="F56" s="74">
        <v>44</v>
      </c>
      <c r="G56" s="78">
        <f t="shared" si="1"/>
        <v>277</v>
      </c>
    </row>
    <row r="57" spans="2:7" x14ac:dyDescent="0.25">
      <c r="B57" s="146"/>
      <c r="C57" s="75" t="s">
        <v>101</v>
      </c>
      <c r="D57" s="74">
        <v>162</v>
      </c>
      <c r="E57" s="74">
        <v>127</v>
      </c>
      <c r="F57" s="74">
        <v>239</v>
      </c>
      <c r="G57" s="78">
        <f t="shared" ref="G57:G62" si="2">SUM(D57:F57)</f>
        <v>528</v>
      </c>
    </row>
    <row r="58" spans="2:7" x14ac:dyDescent="0.25">
      <c r="B58" s="146"/>
      <c r="C58" s="75" t="s">
        <v>102</v>
      </c>
      <c r="D58" s="74">
        <v>164</v>
      </c>
      <c r="E58" s="74">
        <v>127</v>
      </c>
      <c r="F58" s="74">
        <v>196</v>
      </c>
      <c r="G58" s="78">
        <f t="shared" si="2"/>
        <v>487</v>
      </c>
    </row>
    <row r="59" spans="2:7" x14ac:dyDescent="0.25">
      <c r="B59" s="146"/>
      <c r="C59" s="75" t="s">
        <v>103</v>
      </c>
      <c r="D59" s="74">
        <v>193</v>
      </c>
      <c r="E59" s="74">
        <v>151</v>
      </c>
      <c r="F59" s="74">
        <v>208</v>
      </c>
      <c r="G59" s="78">
        <f t="shared" si="2"/>
        <v>552</v>
      </c>
    </row>
    <row r="60" spans="2:7" s="1" customFormat="1" x14ac:dyDescent="0.25">
      <c r="B60" s="146"/>
      <c r="C60" s="75" t="s">
        <v>104</v>
      </c>
      <c r="D60" s="74">
        <v>226</v>
      </c>
      <c r="E60" s="74">
        <v>140</v>
      </c>
      <c r="F60" s="74">
        <v>84</v>
      </c>
      <c r="G60" s="78">
        <f t="shared" si="2"/>
        <v>450</v>
      </c>
    </row>
    <row r="61" spans="2:7" s="90" customFormat="1" x14ac:dyDescent="0.25">
      <c r="B61" s="146"/>
      <c r="C61" s="75" t="s">
        <v>105</v>
      </c>
      <c r="D61" s="74">
        <v>148</v>
      </c>
      <c r="E61" s="74">
        <v>125</v>
      </c>
      <c r="F61" s="74">
        <v>187</v>
      </c>
      <c r="G61" s="78">
        <f t="shared" si="2"/>
        <v>460</v>
      </c>
    </row>
    <row r="62" spans="2:7" s="90" customFormat="1" x14ac:dyDescent="0.25">
      <c r="B62" s="146"/>
      <c r="C62" s="75" t="s">
        <v>106</v>
      </c>
      <c r="D62" s="74">
        <v>154</v>
      </c>
      <c r="E62" s="74">
        <v>141</v>
      </c>
      <c r="F62" s="74">
        <v>50</v>
      </c>
      <c r="G62" s="78">
        <f t="shared" si="2"/>
        <v>345</v>
      </c>
    </row>
    <row r="63" spans="2:7" x14ac:dyDescent="0.25">
      <c r="B63" s="147"/>
      <c r="C63" s="75" t="s">
        <v>73</v>
      </c>
      <c r="D63" s="83">
        <f>SUM(D51:D62)</f>
        <v>2902</v>
      </c>
      <c r="E63" s="83">
        <f t="shared" ref="E63:G63" si="3">SUM(E51:E62)</f>
        <v>1735</v>
      </c>
      <c r="F63" s="83">
        <f t="shared" si="3"/>
        <v>1352</v>
      </c>
      <c r="G63" s="83">
        <f t="shared" si="3"/>
        <v>5989</v>
      </c>
    </row>
    <row r="64" spans="2:7" ht="18" x14ac:dyDescent="0.25">
      <c r="B64" s="144" t="s">
        <v>0</v>
      </c>
      <c r="C64" s="144"/>
      <c r="D64" s="76" t="s">
        <v>94</v>
      </c>
      <c r="E64" s="76" t="s">
        <v>95</v>
      </c>
      <c r="F64" s="76" t="s">
        <v>31</v>
      </c>
      <c r="G64" s="77"/>
    </row>
    <row r="65" spans="2:7" x14ac:dyDescent="0.25">
      <c r="B65" s="145">
        <v>2017</v>
      </c>
      <c r="C65" s="75" t="s">
        <v>96</v>
      </c>
      <c r="D65" s="74">
        <v>175</v>
      </c>
      <c r="E65" s="74">
        <v>132</v>
      </c>
      <c r="F65" s="74">
        <v>70</v>
      </c>
      <c r="G65" s="77">
        <f t="shared" ref="G65:G76" si="4">SUM(D65:F65)</f>
        <v>377</v>
      </c>
    </row>
    <row r="66" spans="2:7" x14ac:dyDescent="0.25">
      <c r="B66" s="146"/>
      <c r="C66" s="75" t="s">
        <v>97</v>
      </c>
      <c r="D66" s="74">
        <v>152</v>
      </c>
      <c r="E66" s="74">
        <v>88</v>
      </c>
      <c r="F66" s="74">
        <v>36</v>
      </c>
      <c r="G66" s="78">
        <f t="shared" si="4"/>
        <v>276</v>
      </c>
    </row>
    <row r="67" spans="2:7" x14ac:dyDescent="0.25">
      <c r="B67" s="146"/>
      <c r="C67" s="75" t="s">
        <v>98</v>
      </c>
      <c r="D67" s="74">
        <v>276</v>
      </c>
      <c r="E67" s="74">
        <v>203</v>
      </c>
      <c r="F67" s="74">
        <v>93</v>
      </c>
      <c r="G67" s="78">
        <f t="shared" si="4"/>
        <v>572</v>
      </c>
    </row>
    <row r="68" spans="2:7" x14ac:dyDescent="0.25">
      <c r="B68" s="146"/>
      <c r="C68" s="75" t="s">
        <v>99</v>
      </c>
      <c r="D68" s="74">
        <v>162</v>
      </c>
      <c r="E68" s="74">
        <v>213</v>
      </c>
      <c r="F68" s="74">
        <v>219</v>
      </c>
      <c r="G68" s="78">
        <f t="shared" si="4"/>
        <v>594</v>
      </c>
    </row>
    <row r="69" spans="2:7" x14ac:dyDescent="0.25">
      <c r="B69" s="146"/>
      <c r="C69" s="75" t="s">
        <v>46</v>
      </c>
      <c r="D69" s="74">
        <v>191</v>
      </c>
      <c r="E69" s="74">
        <v>212</v>
      </c>
      <c r="F69" s="74">
        <v>52</v>
      </c>
      <c r="G69" s="78">
        <f t="shared" si="4"/>
        <v>455</v>
      </c>
    </row>
    <row r="70" spans="2:7" x14ac:dyDescent="0.25">
      <c r="B70" s="146"/>
      <c r="C70" s="75" t="s">
        <v>100</v>
      </c>
      <c r="D70" s="74">
        <v>218</v>
      </c>
      <c r="E70" s="74">
        <v>182</v>
      </c>
      <c r="F70" s="74">
        <v>61</v>
      </c>
      <c r="G70" s="78">
        <f t="shared" si="4"/>
        <v>461</v>
      </c>
    </row>
    <row r="71" spans="2:7" x14ac:dyDescent="0.25">
      <c r="B71" s="146"/>
      <c r="C71" s="75" t="s">
        <v>101</v>
      </c>
      <c r="D71" s="74">
        <v>249</v>
      </c>
      <c r="E71" s="74">
        <v>164</v>
      </c>
      <c r="F71" s="74">
        <v>73</v>
      </c>
      <c r="G71" s="78">
        <f t="shared" si="4"/>
        <v>486</v>
      </c>
    </row>
    <row r="72" spans="2:7" x14ac:dyDescent="0.25">
      <c r="B72" s="146"/>
      <c r="C72" s="75" t="s">
        <v>102</v>
      </c>
      <c r="D72" s="74">
        <v>258</v>
      </c>
      <c r="E72" s="74">
        <v>197</v>
      </c>
      <c r="F72" s="74">
        <v>66</v>
      </c>
      <c r="G72" s="78">
        <f t="shared" si="4"/>
        <v>521</v>
      </c>
    </row>
    <row r="73" spans="2:7" x14ac:dyDescent="0.25">
      <c r="B73" s="146"/>
      <c r="C73" s="75" t="s">
        <v>103</v>
      </c>
      <c r="D73" s="74">
        <v>274</v>
      </c>
      <c r="E73" s="74">
        <v>164</v>
      </c>
      <c r="F73" s="74">
        <v>66</v>
      </c>
      <c r="G73" s="78">
        <f t="shared" si="4"/>
        <v>504</v>
      </c>
    </row>
    <row r="74" spans="2:7" x14ac:dyDescent="0.25">
      <c r="B74" s="146"/>
      <c r="C74" s="75" t="s">
        <v>104</v>
      </c>
      <c r="D74" s="74">
        <v>319</v>
      </c>
      <c r="E74" s="74">
        <v>200</v>
      </c>
      <c r="F74" s="74">
        <v>58</v>
      </c>
      <c r="G74" s="78">
        <f t="shared" si="4"/>
        <v>577</v>
      </c>
    </row>
    <row r="75" spans="2:7" x14ac:dyDescent="0.25">
      <c r="B75" s="146"/>
      <c r="C75" s="75" t="s">
        <v>105</v>
      </c>
      <c r="D75" s="74"/>
      <c r="E75" s="74"/>
      <c r="F75" s="74"/>
      <c r="G75" s="78">
        <f t="shared" si="4"/>
        <v>0</v>
      </c>
    </row>
    <row r="76" spans="2:7" x14ac:dyDescent="0.25">
      <c r="B76" s="146"/>
      <c r="C76" s="75" t="s">
        <v>106</v>
      </c>
      <c r="D76" s="74"/>
      <c r="E76" s="74"/>
      <c r="F76" s="74"/>
      <c r="G76" s="78">
        <f t="shared" si="4"/>
        <v>0</v>
      </c>
    </row>
    <row r="77" spans="2:7" x14ac:dyDescent="0.25">
      <c r="B77" s="147"/>
      <c r="C77" s="75" t="s">
        <v>73</v>
      </c>
      <c r="D77" s="83">
        <f>SUM(D65:D76)</f>
        <v>2274</v>
      </c>
      <c r="E77" s="83">
        <f t="shared" ref="E77:G77" si="5">SUM(E65:E76)</f>
        <v>1755</v>
      </c>
      <c r="F77" s="83">
        <f t="shared" si="5"/>
        <v>794</v>
      </c>
      <c r="G77" s="83">
        <f t="shared" si="5"/>
        <v>4823</v>
      </c>
    </row>
  </sheetData>
  <mergeCells count="13">
    <mergeCell ref="B64:C64"/>
    <mergeCell ref="B65:B77"/>
    <mergeCell ref="B37:B49"/>
    <mergeCell ref="B51:B63"/>
    <mergeCell ref="G7:G8"/>
    <mergeCell ref="B8:C8"/>
    <mergeCell ref="B22:C22"/>
    <mergeCell ref="B36:C36"/>
    <mergeCell ref="B9:B21"/>
    <mergeCell ref="B23:B35"/>
    <mergeCell ref="B7:C7"/>
    <mergeCell ref="B50:C50"/>
    <mergeCell ref="D7:F7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K33"/>
  <sheetViews>
    <sheetView zoomScale="85" zoomScaleNormal="85" workbookViewId="0">
      <selection activeCell="M29" sqref="M29"/>
    </sheetView>
  </sheetViews>
  <sheetFormatPr baseColWidth="10" defaultRowHeight="15" x14ac:dyDescent="0.25"/>
  <cols>
    <col min="1" max="1" width="4.85546875" customWidth="1"/>
    <col min="2" max="2" width="22.5703125" customWidth="1"/>
    <col min="3" max="3" width="19.28515625" customWidth="1"/>
    <col min="6" max="6" width="11.42578125" customWidth="1"/>
    <col min="7" max="7" width="15.140625" customWidth="1"/>
    <col min="8" max="8" width="12.42578125" customWidth="1"/>
    <col min="9" max="9" width="12.5703125" customWidth="1"/>
    <col min="11" max="11" width="5.7109375" customWidth="1"/>
  </cols>
  <sheetData>
    <row r="1" spans="1:11" x14ac:dyDescent="0.25">
      <c r="A1" s="28"/>
      <c r="B1" s="28"/>
      <c r="C1" s="28"/>
      <c r="D1" s="28"/>
      <c r="E1" s="28"/>
      <c r="F1" s="28"/>
      <c r="G1" s="28"/>
      <c r="H1" s="28"/>
      <c r="I1" s="28"/>
      <c r="J1" s="79"/>
      <c r="K1" s="28"/>
    </row>
    <row r="2" spans="1:11" ht="18" x14ac:dyDescent="0.25">
      <c r="A2" s="28"/>
      <c r="B2" s="27" t="s">
        <v>60</v>
      </c>
      <c r="C2" s="28"/>
      <c r="D2" s="28"/>
      <c r="E2" s="28"/>
      <c r="F2" s="28"/>
      <c r="G2" s="28"/>
      <c r="H2" s="28"/>
      <c r="I2" s="28"/>
      <c r="J2" s="28"/>
      <c r="K2" s="28"/>
    </row>
    <row r="3" spans="1:11" x14ac:dyDescent="0.25">
      <c r="A3" s="28"/>
      <c r="B3" s="31" t="s">
        <v>255</v>
      </c>
      <c r="C3" s="28"/>
      <c r="D3" s="28"/>
      <c r="E3" s="28"/>
      <c r="F3" s="28"/>
      <c r="G3" s="28"/>
      <c r="H3" s="28"/>
      <c r="I3" s="28"/>
      <c r="J3" s="28"/>
      <c r="K3" s="28"/>
    </row>
    <row r="4" spans="1:11" x14ac:dyDescent="0.25">
      <c r="A4" s="28"/>
      <c r="B4" s="31" t="s">
        <v>150</v>
      </c>
      <c r="C4" s="28"/>
      <c r="D4" s="28"/>
      <c r="E4" s="28"/>
      <c r="F4" s="28"/>
      <c r="G4" s="28"/>
      <c r="H4" s="28"/>
      <c r="I4" s="28"/>
      <c r="J4" s="28"/>
      <c r="K4" s="28"/>
    </row>
    <row r="5" spans="1:11" x14ac:dyDescent="0.2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</row>
    <row r="7" spans="1:11" x14ac:dyDescent="0.25">
      <c r="B7" s="1"/>
      <c r="C7" s="1"/>
      <c r="D7" s="1"/>
      <c r="E7" s="1"/>
      <c r="F7" s="1"/>
      <c r="G7" s="1"/>
      <c r="H7" s="1"/>
      <c r="I7" s="1"/>
      <c r="J7" s="1"/>
    </row>
    <row r="8" spans="1:11" x14ac:dyDescent="0.25">
      <c r="B8" s="161" t="s">
        <v>93</v>
      </c>
      <c r="C8" s="161"/>
      <c r="D8" s="160" t="s">
        <v>107</v>
      </c>
      <c r="E8" s="160"/>
      <c r="F8" s="160"/>
      <c r="G8" s="160"/>
      <c r="H8" s="160"/>
      <c r="I8" s="160"/>
      <c r="J8" s="156" t="s">
        <v>73</v>
      </c>
    </row>
    <row r="9" spans="1:11" s="1" customFormat="1" x14ac:dyDescent="0.25">
      <c r="B9" s="161"/>
      <c r="C9" s="161"/>
      <c r="D9" s="160" t="s">
        <v>114</v>
      </c>
      <c r="E9" s="160"/>
      <c r="F9" s="160"/>
      <c r="G9" s="160"/>
      <c r="H9" s="160"/>
      <c r="I9" s="160"/>
      <c r="J9" s="156"/>
    </row>
    <row r="10" spans="1:11" ht="18" x14ac:dyDescent="0.25">
      <c r="B10" s="161"/>
      <c r="C10" s="161"/>
      <c r="D10" s="76" t="s">
        <v>108</v>
      </c>
      <c r="E10" s="76" t="s">
        <v>109</v>
      </c>
      <c r="F10" s="76" t="s">
        <v>110</v>
      </c>
      <c r="G10" s="76" t="s">
        <v>111</v>
      </c>
      <c r="H10" s="76" t="s">
        <v>112</v>
      </c>
      <c r="I10" s="76" t="s">
        <v>59</v>
      </c>
      <c r="J10" s="156"/>
    </row>
    <row r="11" spans="1:11" x14ac:dyDescent="0.25">
      <c r="B11" s="162" t="s">
        <v>113</v>
      </c>
      <c r="C11" s="93">
        <v>2013</v>
      </c>
      <c r="D11" s="93">
        <v>23036</v>
      </c>
      <c r="E11" s="93">
        <v>350</v>
      </c>
      <c r="F11" s="93">
        <v>302</v>
      </c>
      <c r="G11" s="93">
        <v>173</v>
      </c>
      <c r="H11" s="93">
        <v>40</v>
      </c>
      <c r="I11" s="93">
        <v>0</v>
      </c>
      <c r="J11" s="93">
        <f>SUM(D11:I11)</f>
        <v>23901</v>
      </c>
    </row>
    <row r="12" spans="1:11" x14ac:dyDescent="0.25">
      <c r="B12" s="162"/>
      <c r="C12" s="93">
        <v>2014</v>
      </c>
      <c r="D12" s="93">
        <v>9667</v>
      </c>
      <c r="E12" s="93">
        <v>325</v>
      </c>
      <c r="F12" s="93">
        <v>187</v>
      </c>
      <c r="G12" s="93">
        <v>132</v>
      </c>
      <c r="H12" s="93">
        <v>51</v>
      </c>
      <c r="I12" s="93">
        <v>6</v>
      </c>
      <c r="J12" s="93">
        <f>SUM(D12:I12)</f>
        <v>10368</v>
      </c>
    </row>
    <row r="13" spans="1:11" x14ac:dyDescent="0.25">
      <c r="B13" s="162"/>
      <c r="C13" s="93">
        <v>2015</v>
      </c>
      <c r="D13" s="93">
        <v>5055</v>
      </c>
      <c r="E13" s="93">
        <v>144</v>
      </c>
      <c r="F13" s="93">
        <v>119</v>
      </c>
      <c r="G13" s="93">
        <v>91</v>
      </c>
      <c r="H13" s="93">
        <v>13</v>
      </c>
      <c r="I13" s="93">
        <v>2</v>
      </c>
      <c r="J13" s="93">
        <f>SUM(D13:I13)</f>
        <v>5424</v>
      </c>
    </row>
    <row r="14" spans="1:11" s="94" customFormat="1" x14ac:dyDescent="0.25">
      <c r="B14" s="162"/>
      <c r="C14" s="93">
        <v>2016</v>
      </c>
      <c r="D14" s="93">
        <v>1322</v>
      </c>
      <c r="E14" s="93" t="s">
        <v>171</v>
      </c>
      <c r="F14" s="93">
        <v>59</v>
      </c>
      <c r="G14" s="93">
        <v>24</v>
      </c>
      <c r="H14" s="93">
        <v>6</v>
      </c>
      <c r="I14" s="93">
        <v>14</v>
      </c>
      <c r="J14" s="93">
        <f>SUM(D14:I14)</f>
        <v>1425</v>
      </c>
    </row>
    <row r="16" spans="1:11" s="1" customFormat="1" x14ac:dyDescent="0.25"/>
    <row r="17" spans="2:9" s="1" customFormat="1" ht="15" customHeight="1" x14ac:dyDescent="0.25">
      <c r="B17" s="161" t="s">
        <v>127</v>
      </c>
      <c r="C17" s="161"/>
      <c r="D17" s="157" t="s">
        <v>172</v>
      </c>
      <c r="E17" s="158"/>
      <c r="F17" s="158"/>
      <c r="G17" s="158"/>
      <c r="H17" s="159"/>
      <c r="I17" s="156" t="s">
        <v>73</v>
      </c>
    </row>
    <row r="18" spans="2:9" s="1" customFormat="1" ht="15" customHeight="1" x14ac:dyDescent="0.25">
      <c r="B18" s="161"/>
      <c r="C18" s="161"/>
      <c r="D18" s="157" t="s">
        <v>114</v>
      </c>
      <c r="E18" s="158"/>
      <c r="F18" s="158"/>
      <c r="G18" s="158"/>
      <c r="H18" s="159"/>
      <c r="I18" s="156"/>
    </row>
    <row r="19" spans="2:9" s="1" customFormat="1" ht="18" x14ac:dyDescent="0.25">
      <c r="B19" s="161"/>
      <c r="C19" s="161"/>
      <c r="D19" s="76" t="s">
        <v>19</v>
      </c>
      <c r="E19" s="76" t="s">
        <v>33</v>
      </c>
      <c r="F19" s="76" t="s">
        <v>25</v>
      </c>
      <c r="G19" s="76" t="s">
        <v>34</v>
      </c>
      <c r="H19" s="76" t="s">
        <v>59</v>
      </c>
      <c r="I19" s="156"/>
    </row>
    <row r="20" spans="2:9" s="1" customFormat="1" x14ac:dyDescent="0.25">
      <c r="B20" s="153">
        <v>2017</v>
      </c>
      <c r="C20" s="8" t="s">
        <v>116</v>
      </c>
      <c r="D20" s="6">
        <v>70</v>
      </c>
      <c r="E20" s="6">
        <v>8</v>
      </c>
      <c r="F20" s="6">
        <v>0</v>
      </c>
      <c r="G20" s="6">
        <v>3</v>
      </c>
      <c r="H20" s="6">
        <v>0</v>
      </c>
      <c r="I20" s="81">
        <f>SUM(D20:H20)</f>
        <v>81</v>
      </c>
    </row>
    <row r="21" spans="2:9" s="1" customFormat="1" x14ac:dyDescent="0.25">
      <c r="B21" s="153"/>
      <c r="C21" s="8" t="s">
        <v>117</v>
      </c>
      <c r="D21" s="6">
        <v>42</v>
      </c>
      <c r="E21" s="6">
        <v>7</v>
      </c>
      <c r="F21" s="6">
        <v>1</v>
      </c>
      <c r="G21" s="6">
        <v>2</v>
      </c>
      <c r="H21" s="6">
        <v>1</v>
      </c>
      <c r="I21" s="81">
        <f>SUM(D21:H21)</f>
        <v>53</v>
      </c>
    </row>
    <row r="22" spans="2:9" s="1" customFormat="1" x14ac:dyDescent="0.25">
      <c r="B22" s="153"/>
      <c r="C22" s="8" t="s">
        <v>118</v>
      </c>
      <c r="D22" s="6">
        <v>124</v>
      </c>
      <c r="E22" s="6">
        <v>2</v>
      </c>
      <c r="F22" s="6">
        <v>1</v>
      </c>
      <c r="G22" s="6">
        <v>4</v>
      </c>
      <c r="H22" s="6">
        <v>0</v>
      </c>
      <c r="I22" s="81">
        <f t="shared" ref="I22:I31" si="0">SUM(D22:H22)</f>
        <v>131</v>
      </c>
    </row>
    <row r="23" spans="2:9" s="1" customFormat="1" x14ac:dyDescent="0.25">
      <c r="B23" s="153"/>
      <c r="C23" s="8" t="s">
        <v>119</v>
      </c>
      <c r="D23" s="6">
        <v>58</v>
      </c>
      <c r="E23" s="6">
        <v>3</v>
      </c>
      <c r="F23" s="6">
        <v>1</v>
      </c>
      <c r="G23" s="6">
        <v>1</v>
      </c>
      <c r="H23" s="6">
        <v>0</v>
      </c>
      <c r="I23" s="81">
        <f t="shared" si="0"/>
        <v>63</v>
      </c>
    </row>
    <row r="24" spans="2:9" s="1" customFormat="1" x14ac:dyDescent="0.25">
      <c r="B24" s="153"/>
      <c r="C24" s="8" t="s">
        <v>120</v>
      </c>
      <c r="D24" s="6">
        <v>111</v>
      </c>
      <c r="E24" s="6">
        <v>7</v>
      </c>
      <c r="F24" s="82">
        <v>1</v>
      </c>
      <c r="G24" s="6">
        <v>10</v>
      </c>
      <c r="H24" s="6">
        <v>0</v>
      </c>
      <c r="I24" s="81">
        <f t="shared" si="0"/>
        <v>129</v>
      </c>
    </row>
    <row r="25" spans="2:9" s="1" customFormat="1" x14ac:dyDescent="0.25">
      <c r="B25" s="153"/>
      <c r="C25" s="8" t="s">
        <v>121</v>
      </c>
      <c r="D25" s="6">
        <v>116</v>
      </c>
      <c r="E25" s="6">
        <v>10</v>
      </c>
      <c r="F25" s="82">
        <v>3</v>
      </c>
      <c r="G25" s="6">
        <v>13</v>
      </c>
      <c r="H25" s="6">
        <v>6</v>
      </c>
      <c r="I25" s="81">
        <f t="shared" si="0"/>
        <v>148</v>
      </c>
    </row>
    <row r="26" spans="2:9" s="1" customFormat="1" x14ac:dyDescent="0.25">
      <c r="B26" s="153"/>
      <c r="C26" s="8" t="s">
        <v>12</v>
      </c>
      <c r="D26" s="6">
        <v>79</v>
      </c>
      <c r="E26" s="6">
        <v>8</v>
      </c>
      <c r="F26" s="82">
        <v>2</v>
      </c>
      <c r="G26" s="82">
        <v>9</v>
      </c>
      <c r="H26" s="82">
        <v>2</v>
      </c>
      <c r="I26" s="81">
        <f t="shared" si="0"/>
        <v>100</v>
      </c>
    </row>
    <row r="27" spans="2:9" s="1" customFormat="1" x14ac:dyDescent="0.25">
      <c r="B27" s="153"/>
      <c r="C27" s="8" t="s">
        <v>122</v>
      </c>
      <c r="D27" s="6">
        <v>73</v>
      </c>
      <c r="E27" s="6">
        <v>10</v>
      </c>
      <c r="F27" s="82">
        <v>1</v>
      </c>
      <c r="G27" s="82">
        <v>7</v>
      </c>
      <c r="H27" s="82">
        <v>0</v>
      </c>
      <c r="I27" s="81">
        <f t="shared" si="0"/>
        <v>91</v>
      </c>
    </row>
    <row r="28" spans="2:9" s="1" customFormat="1" x14ac:dyDescent="0.25">
      <c r="B28" s="153"/>
      <c r="C28" s="8" t="s">
        <v>123</v>
      </c>
      <c r="D28" s="86">
        <v>59</v>
      </c>
      <c r="E28" s="86">
        <v>0</v>
      </c>
      <c r="F28" s="82">
        <v>0</v>
      </c>
      <c r="G28" s="82">
        <v>2</v>
      </c>
      <c r="H28" s="82">
        <v>4</v>
      </c>
      <c r="I28" s="81">
        <f t="shared" si="0"/>
        <v>65</v>
      </c>
    </row>
    <row r="29" spans="2:9" s="1" customFormat="1" x14ac:dyDescent="0.25">
      <c r="B29" s="153"/>
      <c r="C29" s="8" t="s">
        <v>124</v>
      </c>
      <c r="D29" s="6">
        <v>66</v>
      </c>
      <c r="E29" s="6">
        <v>4</v>
      </c>
      <c r="F29" s="6">
        <v>1</v>
      </c>
      <c r="G29" s="6">
        <v>3</v>
      </c>
      <c r="H29" s="6">
        <v>2</v>
      </c>
      <c r="I29" s="81">
        <f t="shared" si="0"/>
        <v>76</v>
      </c>
    </row>
    <row r="30" spans="2:9" s="1" customFormat="1" x14ac:dyDescent="0.25">
      <c r="B30" s="153"/>
      <c r="C30" s="8" t="s">
        <v>125</v>
      </c>
      <c r="D30" s="6"/>
      <c r="E30" s="6"/>
      <c r="F30" s="6"/>
      <c r="G30" s="6"/>
      <c r="H30" s="6"/>
      <c r="I30" s="81">
        <f t="shared" si="0"/>
        <v>0</v>
      </c>
    </row>
    <row r="31" spans="2:9" s="1" customFormat="1" x14ac:dyDescent="0.25">
      <c r="B31" s="153"/>
      <c r="C31" s="8" t="s">
        <v>126</v>
      </c>
      <c r="D31" s="6"/>
      <c r="E31" s="6"/>
      <c r="F31" s="6"/>
      <c r="G31" s="6"/>
      <c r="H31" s="6"/>
      <c r="I31" s="81">
        <f t="shared" si="0"/>
        <v>0</v>
      </c>
    </row>
    <row r="32" spans="2:9" s="1" customFormat="1" x14ac:dyDescent="0.25">
      <c r="B32" s="154" t="s">
        <v>158</v>
      </c>
      <c r="C32" s="155"/>
      <c r="D32" s="91">
        <f>SUM(D20:D31)</f>
        <v>798</v>
      </c>
      <c r="E32" s="95">
        <f t="shared" ref="E32:H32" si="1">SUM(E20:E31)</f>
        <v>59</v>
      </c>
      <c r="F32" s="95">
        <f t="shared" si="1"/>
        <v>11</v>
      </c>
      <c r="G32" s="95">
        <f t="shared" si="1"/>
        <v>54</v>
      </c>
      <c r="H32" s="95">
        <f t="shared" si="1"/>
        <v>15</v>
      </c>
      <c r="I32" s="91">
        <f>SUM(I20:I31)</f>
        <v>937</v>
      </c>
    </row>
    <row r="33" s="1" customFormat="1" x14ac:dyDescent="0.25"/>
  </sheetData>
  <mergeCells count="11">
    <mergeCell ref="B20:B31"/>
    <mergeCell ref="B32:C32"/>
    <mergeCell ref="I17:I19"/>
    <mergeCell ref="D18:H18"/>
    <mergeCell ref="J8:J10"/>
    <mergeCell ref="D9:I9"/>
    <mergeCell ref="B8:C10"/>
    <mergeCell ref="B11:B14"/>
    <mergeCell ref="D17:H17"/>
    <mergeCell ref="B17:C19"/>
    <mergeCell ref="D8:I8"/>
  </mergeCells>
  <pageMargins left="0.7" right="0.7" top="0.75" bottom="0.75" header="0.3" footer="0.3"/>
  <ignoredErrors>
    <ignoredError sqref="J11:J13" formulaRange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N32"/>
  <sheetViews>
    <sheetView zoomScale="70" zoomScaleNormal="70" workbookViewId="0">
      <selection activeCell="P39" sqref="P39"/>
    </sheetView>
  </sheetViews>
  <sheetFormatPr baseColWidth="10" defaultRowHeight="15" x14ac:dyDescent="0.25"/>
  <cols>
    <col min="1" max="1" width="5" customWidth="1"/>
    <col min="2" max="2" width="25.85546875" customWidth="1"/>
    <col min="3" max="3" width="21" customWidth="1"/>
    <col min="4" max="7" width="15.85546875" customWidth="1"/>
    <col min="9" max="9" width="14.42578125" style="1" customWidth="1"/>
    <col min="10" max="11" width="11.42578125" style="1"/>
    <col min="12" max="12" width="13" style="1" customWidth="1"/>
  </cols>
  <sheetData>
    <row r="1" spans="1:14" x14ac:dyDescent="0.2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18" x14ac:dyDescent="0.25">
      <c r="A2" s="28"/>
      <c r="B2" s="27" t="s">
        <v>60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x14ac:dyDescent="0.25">
      <c r="A3" s="28"/>
      <c r="B3" s="31" t="s">
        <v>254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4" x14ac:dyDescent="0.25">
      <c r="A4" s="28"/>
      <c r="B4" s="31" t="s">
        <v>151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spans="1:14" x14ac:dyDescent="0.2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</row>
    <row r="7" spans="1:14" x14ac:dyDescent="0.25">
      <c r="B7" s="161" t="s">
        <v>113</v>
      </c>
      <c r="C7" s="161"/>
      <c r="D7" s="160" t="s">
        <v>115</v>
      </c>
      <c r="E7" s="160"/>
      <c r="F7" s="160"/>
      <c r="G7" s="160"/>
      <c r="H7" s="160"/>
      <c r="I7" s="160"/>
      <c r="J7" s="160"/>
      <c r="K7" s="160"/>
      <c r="L7" s="160"/>
      <c r="M7" s="156" t="s">
        <v>73</v>
      </c>
    </row>
    <row r="8" spans="1:14" x14ac:dyDescent="0.25">
      <c r="B8" s="161"/>
      <c r="C8" s="161"/>
      <c r="D8" s="160" t="s">
        <v>114</v>
      </c>
      <c r="E8" s="160"/>
      <c r="F8" s="160"/>
      <c r="G8" s="160"/>
      <c r="H8" s="160"/>
      <c r="I8" s="160"/>
      <c r="J8" s="160"/>
      <c r="K8" s="160"/>
      <c r="L8" s="160"/>
      <c r="M8" s="156"/>
    </row>
    <row r="9" spans="1:14" ht="25.5" customHeight="1" x14ac:dyDescent="0.25">
      <c r="B9" s="161"/>
      <c r="C9" s="161"/>
      <c r="D9" s="76" t="s">
        <v>19</v>
      </c>
      <c r="E9" s="76" t="s">
        <v>33</v>
      </c>
      <c r="F9" s="76" t="s">
        <v>25</v>
      </c>
      <c r="G9" s="76" t="s">
        <v>34</v>
      </c>
      <c r="H9" s="76" t="s">
        <v>24</v>
      </c>
      <c r="I9" s="76" t="s">
        <v>32</v>
      </c>
      <c r="J9" s="76" t="s">
        <v>58</v>
      </c>
      <c r="K9" s="76" t="s">
        <v>23</v>
      </c>
      <c r="L9" s="76" t="s">
        <v>59</v>
      </c>
      <c r="M9" s="156"/>
    </row>
    <row r="10" spans="1:14" x14ac:dyDescent="0.25">
      <c r="B10" s="162" t="s">
        <v>113</v>
      </c>
      <c r="C10" s="93">
        <v>2013</v>
      </c>
      <c r="D10" s="93">
        <v>13887</v>
      </c>
      <c r="E10" s="93">
        <v>1678</v>
      </c>
      <c r="F10" s="93">
        <v>323</v>
      </c>
      <c r="G10" s="93">
        <v>1961</v>
      </c>
      <c r="H10" s="93">
        <v>39</v>
      </c>
      <c r="I10" s="93">
        <v>2210</v>
      </c>
      <c r="J10" s="93">
        <v>16</v>
      </c>
      <c r="K10" s="93">
        <v>951</v>
      </c>
      <c r="L10" s="93">
        <v>782</v>
      </c>
      <c r="M10" s="81">
        <f>SUM(D10:L10)</f>
        <v>21847</v>
      </c>
    </row>
    <row r="11" spans="1:14" x14ac:dyDescent="0.25">
      <c r="B11" s="162"/>
      <c r="C11" s="93">
        <v>2014</v>
      </c>
      <c r="D11" s="93">
        <v>8780</v>
      </c>
      <c r="E11" s="93">
        <v>904</v>
      </c>
      <c r="F11" s="93">
        <v>257</v>
      </c>
      <c r="G11" s="93">
        <v>1982</v>
      </c>
      <c r="H11" s="93">
        <v>78</v>
      </c>
      <c r="I11" s="93">
        <v>872</v>
      </c>
      <c r="J11" s="93">
        <v>16</v>
      </c>
      <c r="K11" s="93">
        <v>851</v>
      </c>
      <c r="L11" s="93">
        <v>600</v>
      </c>
      <c r="M11" s="81">
        <f>SUM(D11:L11)</f>
        <v>14340</v>
      </c>
    </row>
    <row r="12" spans="1:14" x14ac:dyDescent="0.25">
      <c r="B12" s="162"/>
      <c r="C12" s="93">
        <v>2015</v>
      </c>
      <c r="D12" s="93">
        <v>9378</v>
      </c>
      <c r="E12" s="93">
        <v>718</v>
      </c>
      <c r="F12" s="93">
        <v>178</v>
      </c>
      <c r="G12" s="93">
        <v>1338</v>
      </c>
      <c r="H12" s="93">
        <v>204</v>
      </c>
      <c r="I12" s="93">
        <v>1259</v>
      </c>
      <c r="J12" s="93">
        <v>20</v>
      </c>
      <c r="K12" s="93">
        <v>511</v>
      </c>
      <c r="L12" s="93">
        <v>536</v>
      </c>
      <c r="M12" s="81">
        <f>SUM(D12:L12)</f>
        <v>14142</v>
      </c>
    </row>
    <row r="13" spans="1:14" s="94" customFormat="1" x14ac:dyDescent="0.25">
      <c r="B13" s="162"/>
      <c r="C13" s="93">
        <v>2016</v>
      </c>
      <c r="D13" s="93">
        <v>1853</v>
      </c>
      <c r="E13" s="93">
        <v>311</v>
      </c>
      <c r="F13" s="93">
        <v>56</v>
      </c>
      <c r="G13" s="93">
        <v>634</v>
      </c>
      <c r="H13" s="93">
        <v>83</v>
      </c>
      <c r="I13" s="93">
        <v>589</v>
      </c>
      <c r="J13" s="93">
        <v>8</v>
      </c>
      <c r="K13" s="93">
        <v>197</v>
      </c>
      <c r="L13" s="93">
        <v>312</v>
      </c>
      <c r="M13" s="81">
        <f>SUM(D13:L13)</f>
        <v>4043</v>
      </c>
    </row>
    <row r="14" spans="1:14" x14ac:dyDescent="0.25">
      <c r="C14" s="80"/>
    </row>
    <row r="15" spans="1:14" s="1" customFormat="1" x14ac:dyDescent="0.25"/>
    <row r="16" spans="1:14" s="1" customFormat="1" x14ac:dyDescent="0.25">
      <c r="B16" s="161" t="s">
        <v>127</v>
      </c>
      <c r="C16" s="161"/>
      <c r="D16" s="160" t="s">
        <v>173</v>
      </c>
      <c r="E16" s="160"/>
      <c r="F16" s="160"/>
      <c r="G16" s="160"/>
      <c r="H16" s="160"/>
      <c r="I16" s="160"/>
      <c r="J16" s="160"/>
      <c r="K16" s="160"/>
      <c r="L16" s="160"/>
      <c r="M16" s="156" t="s">
        <v>73</v>
      </c>
    </row>
    <row r="17" spans="2:13" s="1" customFormat="1" x14ac:dyDescent="0.25">
      <c r="B17" s="161"/>
      <c r="C17" s="161"/>
      <c r="D17" s="160" t="s">
        <v>114</v>
      </c>
      <c r="E17" s="160"/>
      <c r="F17" s="160"/>
      <c r="G17" s="160"/>
      <c r="H17" s="160"/>
      <c r="I17" s="160"/>
      <c r="J17" s="160"/>
      <c r="K17" s="160"/>
      <c r="L17" s="160"/>
      <c r="M17" s="156"/>
    </row>
    <row r="18" spans="2:13" s="1" customFormat="1" ht="21" customHeight="1" x14ac:dyDescent="0.25">
      <c r="B18" s="161"/>
      <c r="C18" s="161"/>
      <c r="D18" s="76" t="s">
        <v>19</v>
      </c>
      <c r="E18" s="76" t="s">
        <v>33</v>
      </c>
      <c r="F18" s="76" t="s">
        <v>25</v>
      </c>
      <c r="G18" s="76" t="s">
        <v>34</v>
      </c>
      <c r="H18" s="76" t="s">
        <v>24</v>
      </c>
      <c r="I18" s="76" t="s">
        <v>214</v>
      </c>
      <c r="J18" s="76" t="s">
        <v>58</v>
      </c>
      <c r="K18" s="76" t="s">
        <v>23</v>
      </c>
      <c r="L18" s="76" t="s">
        <v>59</v>
      </c>
      <c r="M18" s="156"/>
    </row>
    <row r="19" spans="2:13" s="1" customFormat="1" x14ac:dyDescent="0.25">
      <c r="B19" s="153">
        <v>2017</v>
      </c>
      <c r="C19" s="8" t="s">
        <v>116</v>
      </c>
      <c r="D19" s="6">
        <v>58</v>
      </c>
      <c r="E19" s="6">
        <v>17</v>
      </c>
      <c r="F19" s="6">
        <v>0</v>
      </c>
      <c r="G19" s="6">
        <v>41</v>
      </c>
      <c r="H19" s="6">
        <v>5</v>
      </c>
      <c r="I19" s="6">
        <v>40</v>
      </c>
      <c r="J19" s="6">
        <v>0</v>
      </c>
      <c r="K19" s="6">
        <v>14</v>
      </c>
      <c r="L19" s="6">
        <v>13</v>
      </c>
      <c r="M19" s="81">
        <f>SUM(D19:L19)</f>
        <v>188</v>
      </c>
    </row>
    <row r="20" spans="2:13" s="1" customFormat="1" x14ac:dyDescent="0.25">
      <c r="B20" s="153"/>
      <c r="C20" s="8" t="s">
        <v>117</v>
      </c>
      <c r="D20" s="6">
        <v>69</v>
      </c>
      <c r="E20" s="6">
        <v>30</v>
      </c>
      <c r="F20" s="6">
        <v>2</v>
      </c>
      <c r="G20" s="6">
        <v>40</v>
      </c>
      <c r="H20" s="6">
        <v>11</v>
      </c>
      <c r="I20" s="6">
        <v>44</v>
      </c>
      <c r="J20" s="6">
        <v>0</v>
      </c>
      <c r="K20" s="6">
        <v>17</v>
      </c>
      <c r="L20" s="6">
        <v>9</v>
      </c>
      <c r="M20" s="81">
        <f>SUM(D20:L20)</f>
        <v>222</v>
      </c>
    </row>
    <row r="21" spans="2:13" s="1" customFormat="1" x14ac:dyDescent="0.25">
      <c r="B21" s="153"/>
      <c r="C21" s="8" t="s">
        <v>118</v>
      </c>
      <c r="D21" s="6">
        <v>145</v>
      </c>
      <c r="E21" s="6">
        <v>10</v>
      </c>
      <c r="F21" s="6">
        <v>2</v>
      </c>
      <c r="G21" s="6">
        <v>96</v>
      </c>
      <c r="H21" s="6">
        <v>15</v>
      </c>
      <c r="I21" s="6">
        <v>62</v>
      </c>
      <c r="J21" s="6">
        <v>0</v>
      </c>
      <c r="K21" s="6">
        <v>33</v>
      </c>
      <c r="L21" s="6">
        <v>68</v>
      </c>
      <c r="M21" s="81">
        <f t="shared" ref="M21:M30" si="0">SUM(D21:L21)</f>
        <v>431</v>
      </c>
    </row>
    <row r="22" spans="2:13" s="1" customFormat="1" x14ac:dyDescent="0.25">
      <c r="B22" s="153"/>
      <c r="C22" s="8" t="s">
        <v>119</v>
      </c>
      <c r="D22" s="6">
        <v>88</v>
      </c>
      <c r="E22" s="6">
        <v>0</v>
      </c>
      <c r="F22" s="6">
        <v>1</v>
      </c>
      <c r="G22" s="6">
        <v>55</v>
      </c>
      <c r="H22" s="6">
        <v>12</v>
      </c>
      <c r="I22" s="6">
        <v>38</v>
      </c>
      <c r="J22" s="82">
        <v>0</v>
      </c>
      <c r="K22" s="6">
        <v>19</v>
      </c>
      <c r="L22" s="82">
        <v>18</v>
      </c>
      <c r="M22" s="81">
        <f t="shared" si="0"/>
        <v>231</v>
      </c>
    </row>
    <row r="23" spans="2:13" s="1" customFormat="1" x14ac:dyDescent="0.25">
      <c r="B23" s="153"/>
      <c r="C23" s="8" t="s">
        <v>120</v>
      </c>
      <c r="D23" s="6">
        <v>79</v>
      </c>
      <c r="E23" s="6">
        <v>31</v>
      </c>
      <c r="F23" s="82">
        <v>3</v>
      </c>
      <c r="G23" s="6">
        <v>78</v>
      </c>
      <c r="H23" s="6">
        <v>6</v>
      </c>
      <c r="I23" s="6">
        <v>39</v>
      </c>
      <c r="J23" s="6">
        <v>0</v>
      </c>
      <c r="K23" s="6">
        <v>18</v>
      </c>
      <c r="L23" s="82">
        <v>19</v>
      </c>
      <c r="M23" s="81">
        <f t="shared" si="0"/>
        <v>273</v>
      </c>
    </row>
    <row r="24" spans="2:13" s="1" customFormat="1" x14ac:dyDescent="0.25">
      <c r="B24" s="153"/>
      <c r="C24" s="8" t="s">
        <v>121</v>
      </c>
      <c r="D24" s="6">
        <v>103</v>
      </c>
      <c r="E24" s="6">
        <v>6</v>
      </c>
      <c r="F24" s="82">
        <v>8</v>
      </c>
      <c r="G24" s="6">
        <v>493</v>
      </c>
      <c r="H24" s="6">
        <v>7</v>
      </c>
      <c r="I24" s="6">
        <v>51</v>
      </c>
      <c r="J24" s="6">
        <v>0</v>
      </c>
      <c r="K24" s="6">
        <v>13</v>
      </c>
      <c r="L24" s="82">
        <v>16</v>
      </c>
      <c r="M24" s="81">
        <f t="shared" si="0"/>
        <v>697</v>
      </c>
    </row>
    <row r="25" spans="2:13" s="1" customFormat="1" x14ac:dyDescent="0.25">
      <c r="B25" s="153"/>
      <c r="C25" s="8" t="s">
        <v>12</v>
      </c>
      <c r="D25" s="6">
        <v>100</v>
      </c>
      <c r="E25" s="6">
        <v>37</v>
      </c>
      <c r="F25" s="82">
        <v>2</v>
      </c>
      <c r="G25" s="82">
        <v>72</v>
      </c>
      <c r="H25" s="82">
        <v>9</v>
      </c>
      <c r="I25" s="82">
        <v>34</v>
      </c>
      <c r="J25" s="82">
        <v>0</v>
      </c>
      <c r="K25" s="82">
        <v>27</v>
      </c>
      <c r="L25" s="82">
        <v>16</v>
      </c>
      <c r="M25" s="81">
        <f t="shared" si="0"/>
        <v>297</v>
      </c>
    </row>
    <row r="26" spans="2:13" s="1" customFormat="1" x14ac:dyDescent="0.25">
      <c r="B26" s="153"/>
      <c r="C26" s="8" t="s">
        <v>122</v>
      </c>
      <c r="D26" s="6">
        <v>103</v>
      </c>
      <c r="E26" s="6">
        <v>50</v>
      </c>
      <c r="F26" s="82">
        <v>2</v>
      </c>
      <c r="G26" s="82">
        <v>68</v>
      </c>
      <c r="H26" s="82">
        <v>17</v>
      </c>
      <c r="I26" s="82">
        <v>34</v>
      </c>
      <c r="J26" s="82">
        <v>1</v>
      </c>
      <c r="K26" s="82">
        <v>24</v>
      </c>
      <c r="L26" s="82">
        <v>17</v>
      </c>
      <c r="M26" s="81">
        <f t="shared" si="0"/>
        <v>316</v>
      </c>
    </row>
    <row r="27" spans="2:13" s="1" customFormat="1" x14ac:dyDescent="0.25">
      <c r="B27" s="153"/>
      <c r="C27" s="8" t="s">
        <v>123</v>
      </c>
      <c r="D27" s="6">
        <v>103</v>
      </c>
      <c r="E27" s="6">
        <v>1</v>
      </c>
      <c r="F27" s="82">
        <v>1</v>
      </c>
      <c r="G27" s="82">
        <v>59</v>
      </c>
      <c r="H27" s="82">
        <v>13</v>
      </c>
      <c r="I27" s="82">
        <v>39</v>
      </c>
      <c r="J27" s="82">
        <v>1</v>
      </c>
      <c r="K27" s="82">
        <v>32</v>
      </c>
      <c r="L27" s="82">
        <v>45</v>
      </c>
      <c r="M27" s="81">
        <f t="shared" si="0"/>
        <v>294</v>
      </c>
    </row>
    <row r="28" spans="2:13" s="1" customFormat="1" x14ac:dyDescent="0.25">
      <c r="B28" s="153"/>
      <c r="C28" s="8" t="s">
        <v>124</v>
      </c>
      <c r="D28" s="87">
        <v>123</v>
      </c>
      <c r="E28" s="87">
        <v>4</v>
      </c>
      <c r="F28" s="87">
        <v>0</v>
      </c>
      <c r="G28" s="87">
        <v>65</v>
      </c>
      <c r="H28" s="87">
        <v>15</v>
      </c>
      <c r="I28" s="87">
        <v>26</v>
      </c>
      <c r="J28" s="87">
        <v>0</v>
      </c>
      <c r="K28" s="87">
        <v>41</v>
      </c>
      <c r="L28" s="87">
        <v>43</v>
      </c>
      <c r="M28" s="81">
        <f t="shared" si="0"/>
        <v>317</v>
      </c>
    </row>
    <row r="29" spans="2:13" s="1" customFormat="1" x14ac:dyDescent="0.25">
      <c r="B29" s="153"/>
      <c r="C29" s="8" t="s">
        <v>125</v>
      </c>
      <c r="D29" s="6"/>
      <c r="E29" s="6"/>
      <c r="F29" s="6"/>
      <c r="G29" s="6"/>
      <c r="H29" s="6"/>
      <c r="I29" s="6"/>
      <c r="J29" s="6"/>
      <c r="K29" s="6"/>
      <c r="L29" s="6"/>
      <c r="M29" s="81">
        <f t="shared" si="0"/>
        <v>0</v>
      </c>
    </row>
    <row r="30" spans="2:13" s="1" customFormat="1" x14ac:dyDescent="0.25">
      <c r="B30" s="153"/>
      <c r="C30" s="8" t="s">
        <v>126</v>
      </c>
      <c r="D30" s="6"/>
      <c r="E30" s="6"/>
      <c r="F30" s="6"/>
      <c r="G30" s="6"/>
      <c r="H30" s="6"/>
      <c r="I30" s="6"/>
      <c r="J30" s="6"/>
      <c r="K30" s="6"/>
      <c r="L30" s="6"/>
      <c r="M30" s="81">
        <f t="shared" si="0"/>
        <v>0</v>
      </c>
    </row>
    <row r="31" spans="2:13" s="1" customFormat="1" x14ac:dyDescent="0.25">
      <c r="B31" s="154" t="s">
        <v>159</v>
      </c>
      <c r="C31" s="155"/>
      <c r="D31" s="91">
        <f>SUM(D19:D30)</f>
        <v>971</v>
      </c>
      <c r="E31" s="91">
        <f t="shared" ref="E31:L31" si="1">SUM(E19:E30)</f>
        <v>186</v>
      </c>
      <c r="F31" s="91">
        <f t="shared" si="1"/>
        <v>21</v>
      </c>
      <c r="G31" s="91">
        <f t="shared" si="1"/>
        <v>1067</v>
      </c>
      <c r="H31" s="91">
        <f t="shared" si="1"/>
        <v>110</v>
      </c>
      <c r="I31" s="91">
        <f t="shared" si="1"/>
        <v>407</v>
      </c>
      <c r="J31" s="91">
        <f t="shared" si="1"/>
        <v>2</v>
      </c>
      <c r="K31" s="91">
        <f t="shared" si="1"/>
        <v>238</v>
      </c>
      <c r="L31" s="91">
        <f t="shared" si="1"/>
        <v>264</v>
      </c>
      <c r="M31" s="91">
        <f>SUM(M19:M30)</f>
        <v>3266</v>
      </c>
    </row>
    <row r="32" spans="2:13" s="1" customFormat="1" x14ac:dyDescent="0.25"/>
  </sheetData>
  <mergeCells count="11">
    <mergeCell ref="B19:B30"/>
    <mergeCell ref="B7:C9"/>
    <mergeCell ref="D7:L7"/>
    <mergeCell ref="B31:C31"/>
    <mergeCell ref="M7:M9"/>
    <mergeCell ref="D8:L8"/>
    <mergeCell ref="B16:C18"/>
    <mergeCell ref="D16:L16"/>
    <mergeCell ref="M16:M18"/>
    <mergeCell ref="D17:L17"/>
    <mergeCell ref="B10:B13"/>
  </mergeCells>
  <pageMargins left="0.7" right="0.7" top="0.75" bottom="0.75" header="0.3" footer="0.3"/>
  <pageSetup orientation="portrait" r:id="rId1"/>
  <ignoredErrors>
    <ignoredError sqref="M10:M13" formulaRange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M33"/>
  <sheetViews>
    <sheetView tabSelected="1" zoomScale="70" zoomScaleNormal="70" workbookViewId="0">
      <selection activeCell="M21" sqref="M21"/>
    </sheetView>
  </sheetViews>
  <sheetFormatPr baseColWidth="10" defaultRowHeight="15" x14ac:dyDescent="0.25"/>
  <cols>
    <col min="1" max="1" width="4.5703125" customWidth="1"/>
    <col min="2" max="2" width="27.85546875" customWidth="1"/>
    <col min="3" max="3" width="24.28515625" customWidth="1"/>
    <col min="10" max="10" width="13.140625" customWidth="1"/>
  </cols>
  <sheetData>
    <row r="1" spans="1:12" x14ac:dyDescent="0.2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18" x14ac:dyDescent="0.25">
      <c r="A2" s="28"/>
      <c r="B2" s="27" t="s">
        <v>60</v>
      </c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x14ac:dyDescent="0.25">
      <c r="A3" s="28"/>
      <c r="B3" s="31" t="s">
        <v>257</v>
      </c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12" x14ac:dyDescent="0.25">
      <c r="A4" s="28"/>
      <c r="B4" s="31" t="s">
        <v>152</v>
      </c>
      <c r="C4" s="28"/>
      <c r="D4" s="28"/>
      <c r="E4" s="28"/>
      <c r="F4" s="28"/>
      <c r="G4" s="28"/>
      <c r="H4" s="28"/>
      <c r="I4" s="28"/>
      <c r="J4" s="28"/>
      <c r="K4" s="28"/>
      <c r="L4" s="28"/>
    </row>
    <row r="5" spans="1:12" x14ac:dyDescent="0.2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</row>
    <row r="7" spans="1:12" x14ac:dyDescent="0.25">
      <c r="B7" s="161" t="s">
        <v>113</v>
      </c>
      <c r="C7" s="161"/>
      <c r="D7" s="160" t="s">
        <v>128</v>
      </c>
      <c r="E7" s="160"/>
      <c r="F7" s="160"/>
      <c r="G7" s="160"/>
      <c r="H7" s="160"/>
      <c r="I7" s="160"/>
      <c r="J7" s="160"/>
      <c r="K7" s="156" t="s">
        <v>73</v>
      </c>
    </row>
    <row r="8" spans="1:12" x14ac:dyDescent="0.25">
      <c r="B8" s="161"/>
      <c r="C8" s="161"/>
      <c r="D8" s="160" t="s">
        <v>114</v>
      </c>
      <c r="E8" s="160"/>
      <c r="F8" s="160"/>
      <c r="G8" s="160"/>
      <c r="H8" s="160"/>
      <c r="I8" s="160"/>
      <c r="J8" s="160"/>
      <c r="K8" s="156"/>
    </row>
    <row r="9" spans="1:12" ht="18" x14ac:dyDescent="0.25">
      <c r="B9" s="161"/>
      <c r="C9" s="161"/>
      <c r="D9" s="76" t="s">
        <v>22</v>
      </c>
      <c r="E9" s="76" t="s">
        <v>21</v>
      </c>
      <c r="F9" s="76" t="s">
        <v>19</v>
      </c>
      <c r="G9" s="76" t="s">
        <v>57</v>
      </c>
      <c r="H9" s="76" t="s">
        <v>34</v>
      </c>
      <c r="I9" s="76" t="s">
        <v>129</v>
      </c>
      <c r="J9" s="76" t="s">
        <v>59</v>
      </c>
      <c r="K9" s="156"/>
    </row>
    <row r="10" spans="1:12" x14ac:dyDescent="0.25">
      <c r="B10" s="162" t="s">
        <v>113</v>
      </c>
      <c r="C10" s="93">
        <v>2013</v>
      </c>
      <c r="D10" s="93">
        <v>343</v>
      </c>
      <c r="E10" s="93">
        <v>101</v>
      </c>
      <c r="F10" s="93">
        <v>1554</v>
      </c>
      <c r="G10" s="93">
        <v>786</v>
      </c>
      <c r="H10" s="93">
        <v>2113</v>
      </c>
      <c r="I10" s="93">
        <v>359</v>
      </c>
      <c r="J10" s="93">
        <v>263</v>
      </c>
      <c r="K10" s="81">
        <f>SUM(D10:J10)</f>
        <v>5519</v>
      </c>
    </row>
    <row r="11" spans="1:12" x14ac:dyDescent="0.25">
      <c r="B11" s="162"/>
      <c r="C11" s="93">
        <v>2014</v>
      </c>
      <c r="D11" s="93">
        <v>401</v>
      </c>
      <c r="E11" s="93">
        <v>354</v>
      </c>
      <c r="F11" s="93">
        <v>1568</v>
      </c>
      <c r="G11" s="93">
        <v>495</v>
      </c>
      <c r="H11" s="93">
        <v>1832</v>
      </c>
      <c r="I11" s="93">
        <v>186</v>
      </c>
      <c r="J11" s="93">
        <v>217</v>
      </c>
      <c r="K11" s="81">
        <f>SUM(D11:J11)</f>
        <v>5053</v>
      </c>
    </row>
    <row r="12" spans="1:12" x14ac:dyDescent="0.25">
      <c r="B12" s="162"/>
      <c r="C12" s="93">
        <v>2015</v>
      </c>
      <c r="D12" s="93">
        <v>256</v>
      </c>
      <c r="E12" s="93">
        <v>273</v>
      </c>
      <c r="F12" s="93">
        <v>1537</v>
      </c>
      <c r="G12" s="93">
        <v>281</v>
      </c>
      <c r="H12" s="93">
        <v>1033</v>
      </c>
      <c r="I12" s="93">
        <v>504</v>
      </c>
      <c r="J12" s="93">
        <v>218</v>
      </c>
      <c r="K12" s="81">
        <f>SUM(D12:J12)</f>
        <v>4102</v>
      </c>
    </row>
    <row r="13" spans="1:12" s="94" customFormat="1" x14ac:dyDescent="0.25">
      <c r="B13" s="162"/>
      <c r="C13" s="93">
        <v>2016</v>
      </c>
      <c r="D13" s="93">
        <v>119</v>
      </c>
      <c r="E13" s="93">
        <v>106</v>
      </c>
      <c r="F13" s="93">
        <v>391</v>
      </c>
      <c r="G13" s="93">
        <v>132</v>
      </c>
      <c r="H13" s="93">
        <v>361</v>
      </c>
      <c r="I13" s="93">
        <v>123</v>
      </c>
      <c r="J13" s="93">
        <v>160</v>
      </c>
      <c r="K13" s="81">
        <f>SUM(D13:J13)</f>
        <v>1392</v>
      </c>
    </row>
    <row r="14" spans="1:12" x14ac:dyDescent="0.25">
      <c r="B14" s="1"/>
      <c r="C14" s="80"/>
      <c r="D14" s="1"/>
      <c r="E14" s="1"/>
      <c r="F14" s="1"/>
      <c r="G14" s="1"/>
      <c r="H14" s="1"/>
      <c r="I14" s="1"/>
      <c r="J14" s="1"/>
      <c r="K14" s="1"/>
    </row>
    <row r="15" spans="1:12" x14ac:dyDescent="0.25"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2" x14ac:dyDescent="0.25">
      <c r="B16" s="161" t="s">
        <v>127</v>
      </c>
      <c r="C16" s="161"/>
      <c r="D16" s="160" t="s">
        <v>174</v>
      </c>
      <c r="E16" s="160"/>
      <c r="F16" s="160"/>
      <c r="G16" s="160"/>
      <c r="H16" s="160"/>
      <c r="I16" s="160"/>
      <c r="J16" s="160"/>
      <c r="K16" s="156" t="s">
        <v>73</v>
      </c>
    </row>
    <row r="17" spans="2:13" x14ac:dyDescent="0.25">
      <c r="B17" s="161"/>
      <c r="C17" s="161"/>
      <c r="D17" s="160" t="s">
        <v>114</v>
      </c>
      <c r="E17" s="160"/>
      <c r="F17" s="160"/>
      <c r="G17" s="160"/>
      <c r="H17" s="160"/>
      <c r="I17" s="160"/>
      <c r="J17" s="160"/>
      <c r="K17" s="156"/>
    </row>
    <row r="18" spans="2:13" ht="21" customHeight="1" x14ac:dyDescent="0.25">
      <c r="B18" s="161"/>
      <c r="C18" s="161"/>
      <c r="D18" s="76" t="s">
        <v>22</v>
      </c>
      <c r="E18" s="76" t="s">
        <v>21</v>
      </c>
      <c r="F18" s="76" t="s">
        <v>19</v>
      </c>
      <c r="G18" s="76" t="s">
        <v>57</v>
      </c>
      <c r="H18" s="76" t="s">
        <v>34</v>
      </c>
      <c r="I18" s="76" t="s">
        <v>129</v>
      </c>
      <c r="J18" s="76" t="s">
        <v>59</v>
      </c>
      <c r="K18" s="156"/>
    </row>
    <row r="19" spans="2:13" x14ac:dyDescent="0.25">
      <c r="B19" s="153">
        <v>2017</v>
      </c>
      <c r="C19" s="8" t="s">
        <v>116</v>
      </c>
      <c r="D19" s="6">
        <v>3</v>
      </c>
      <c r="E19" s="6">
        <v>11</v>
      </c>
      <c r="F19" s="6">
        <v>17</v>
      </c>
      <c r="G19" s="6">
        <v>7</v>
      </c>
      <c r="H19" s="6">
        <v>26</v>
      </c>
      <c r="I19" s="6">
        <v>8</v>
      </c>
      <c r="J19" s="6">
        <v>5</v>
      </c>
      <c r="K19" s="81">
        <f t="shared" ref="K19:K27" si="0">SUM(D19:J19)</f>
        <v>77</v>
      </c>
    </row>
    <row r="20" spans="2:13" x14ac:dyDescent="0.25">
      <c r="B20" s="153"/>
      <c r="C20" s="8" t="s">
        <v>117</v>
      </c>
      <c r="D20" s="6">
        <v>0</v>
      </c>
      <c r="E20" s="6">
        <v>9</v>
      </c>
      <c r="F20" s="6">
        <v>20</v>
      </c>
      <c r="G20" s="6">
        <v>9</v>
      </c>
      <c r="H20" s="6">
        <v>16</v>
      </c>
      <c r="I20" s="6">
        <v>8</v>
      </c>
      <c r="J20" s="6">
        <v>8</v>
      </c>
      <c r="K20" s="81">
        <f t="shared" si="0"/>
        <v>70</v>
      </c>
    </row>
    <row r="21" spans="2:13" x14ac:dyDescent="0.25">
      <c r="B21" s="153"/>
      <c r="C21" s="8" t="s">
        <v>118</v>
      </c>
      <c r="D21" s="6">
        <v>3</v>
      </c>
      <c r="E21" s="6">
        <v>15</v>
      </c>
      <c r="F21" s="6">
        <v>46</v>
      </c>
      <c r="G21" s="6">
        <v>16</v>
      </c>
      <c r="H21" s="6">
        <v>77</v>
      </c>
      <c r="I21" s="6">
        <v>5</v>
      </c>
      <c r="J21" s="6">
        <v>0</v>
      </c>
      <c r="K21" s="81">
        <f t="shared" si="0"/>
        <v>162</v>
      </c>
    </row>
    <row r="22" spans="2:13" x14ac:dyDescent="0.25">
      <c r="B22" s="153"/>
      <c r="C22" s="8" t="s">
        <v>119</v>
      </c>
      <c r="D22" s="6">
        <v>7</v>
      </c>
      <c r="E22" s="6">
        <v>15</v>
      </c>
      <c r="F22" s="6">
        <v>14</v>
      </c>
      <c r="G22" s="6">
        <v>13</v>
      </c>
      <c r="H22" s="6">
        <v>31</v>
      </c>
      <c r="I22" s="6">
        <v>5</v>
      </c>
      <c r="J22" s="82">
        <v>7</v>
      </c>
      <c r="K22" s="81">
        <f t="shared" si="0"/>
        <v>92</v>
      </c>
    </row>
    <row r="23" spans="2:13" x14ac:dyDescent="0.25">
      <c r="B23" s="153"/>
      <c r="C23" s="8" t="s">
        <v>120</v>
      </c>
      <c r="D23" s="6">
        <v>3</v>
      </c>
      <c r="E23" s="6">
        <v>14</v>
      </c>
      <c r="F23" s="82">
        <v>24</v>
      </c>
      <c r="G23" s="6">
        <v>12</v>
      </c>
      <c r="H23" s="6">
        <v>35</v>
      </c>
      <c r="I23" s="6">
        <v>8</v>
      </c>
      <c r="J23" s="6">
        <v>1</v>
      </c>
      <c r="K23" s="81">
        <f t="shared" si="0"/>
        <v>97</v>
      </c>
    </row>
    <row r="24" spans="2:13" x14ac:dyDescent="0.25">
      <c r="B24" s="153"/>
      <c r="C24" s="8" t="s">
        <v>121</v>
      </c>
      <c r="D24" s="6">
        <v>7</v>
      </c>
      <c r="E24" s="6">
        <v>22</v>
      </c>
      <c r="F24" s="82">
        <v>23</v>
      </c>
      <c r="G24" s="6">
        <v>12</v>
      </c>
      <c r="H24" s="6">
        <v>37</v>
      </c>
      <c r="I24" s="6">
        <v>8</v>
      </c>
      <c r="J24" s="6">
        <v>3</v>
      </c>
      <c r="K24" s="81">
        <f t="shared" si="0"/>
        <v>112</v>
      </c>
    </row>
    <row r="25" spans="2:13" x14ac:dyDescent="0.25">
      <c r="B25" s="153"/>
      <c r="C25" s="8" t="s">
        <v>12</v>
      </c>
      <c r="D25" s="86">
        <v>9</v>
      </c>
      <c r="E25" s="86">
        <v>14</v>
      </c>
      <c r="F25" s="82">
        <v>29</v>
      </c>
      <c r="G25" s="86">
        <v>8</v>
      </c>
      <c r="H25" s="86">
        <v>40</v>
      </c>
      <c r="I25" s="86">
        <v>2</v>
      </c>
      <c r="J25" s="86">
        <v>7</v>
      </c>
      <c r="K25" s="81">
        <f t="shared" si="0"/>
        <v>109</v>
      </c>
    </row>
    <row r="26" spans="2:13" x14ac:dyDescent="0.25">
      <c r="B26" s="153"/>
      <c r="C26" s="8" t="s">
        <v>122</v>
      </c>
      <c r="D26" s="6">
        <v>11</v>
      </c>
      <c r="E26" s="6">
        <v>17</v>
      </c>
      <c r="F26" s="82">
        <v>41</v>
      </c>
      <c r="G26" s="82">
        <v>11</v>
      </c>
      <c r="H26" s="82">
        <v>32</v>
      </c>
      <c r="I26" s="82">
        <v>6</v>
      </c>
      <c r="J26" s="82">
        <v>5</v>
      </c>
      <c r="K26" s="81">
        <f t="shared" si="0"/>
        <v>123</v>
      </c>
    </row>
    <row r="27" spans="2:13" x14ac:dyDescent="0.25">
      <c r="B27" s="153"/>
      <c r="C27" s="8" t="s">
        <v>123</v>
      </c>
      <c r="D27" s="6">
        <v>7</v>
      </c>
      <c r="E27" s="6">
        <v>9</v>
      </c>
      <c r="F27" s="82">
        <v>22</v>
      </c>
      <c r="G27" s="82">
        <v>14</v>
      </c>
      <c r="H27" s="82">
        <v>42</v>
      </c>
      <c r="I27" s="82">
        <v>7</v>
      </c>
      <c r="J27" s="82">
        <v>5</v>
      </c>
      <c r="K27" s="81">
        <f t="shared" si="0"/>
        <v>106</v>
      </c>
    </row>
    <row r="28" spans="2:13" x14ac:dyDescent="0.25">
      <c r="B28" s="153"/>
      <c r="C28" s="8" t="s">
        <v>124</v>
      </c>
      <c r="D28" s="6">
        <v>10</v>
      </c>
      <c r="E28" s="6">
        <v>14</v>
      </c>
      <c r="F28" s="6">
        <v>24</v>
      </c>
      <c r="G28" s="6">
        <v>11</v>
      </c>
      <c r="H28" s="6">
        <v>31</v>
      </c>
      <c r="I28" s="6">
        <v>8</v>
      </c>
      <c r="J28" s="6">
        <v>0</v>
      </c>
      <c r="K28" s="81">
        <f>SUM(D28:J28)</f>
        <v>98</v>
      </c>
    </row>
    <row r="29" spans="2:13" x14ac:dyDescent="0.25">
      <c r="B29" s="153"/>
      <c r="C29" s="8" t="s">
        <v>125</v>
      </c>
      <c r="D29" s="6"/>
      <c r="E29" s="6"/>
      <c r="F29" s="6"/>
      <c r="G29" s="6"/>
      <c r="H29" s="6"/>
      <c r="I29" s="6"/>
      <c r="J29" s="6"/>
      <c r="K29" s="81">
        <f>SUM(D29:J29)</f>
        <v>0</v>
      </c>
    </row>
    <row r="30" spans="2:13" x14ac:dyDescent="0.25">
      <c r="B30" s="153"/>
      <c r="C30" s="8" t="s">
        <v>126</v>
      </c>
      <c r="D30" s="6"/>
      <c r="E30" s="6"/>
      <c r="F30" s="6"/>
      <c r="G30" s="6"/>
      <c r="H30" s="6"/>
      <c r="I30" s="6"/>
      <c r="J30" s="6"/>
      <c r="K30" s="81">
        <f>SUM(D30:J30)</f>
        <v>0</v>
      </c>
    </row>
    <row r="31" spans="2:13" x14ac:dyDescent="0.25">
      <c r="B31" s="154" t="s">
        <v>160</v>
      </c>
      <c r="C31" s="155"/>
      <c r="D31" s="91">
        <f>SUM(D19:D30)</f>
        <v>60</v>
      </c>
      <c r="E31" s="91">
        <f t="shared" ref="E31:J31" si="1">SUM(E19:E30)</f>
        <v>140</v>
      </c>
      <c r="F31" s="91">
        <f t="shared" si="1"/>
        <v>260</v>
      </c>
      <c r="G31" s="91">
        <f t="shared" si="1"/>
        <v>113</v>
      </c>
      <c r="H31" s="91">
        <f t="shared" si="1"/>
        <v>367</v>
      </c>
      <c r="I31" s="91">
        <f t="shared" si="1"/>
        <v>65</v>
      </c>
      <c r="J31" s="91">
        <f t="shared" si="1"/>
        <v>41</v>
      </c>
      <c r="K31" s="91">
        <f>SUM(K19:K30)</f>
        <v>1046</v>
      </c>
      <c r="L31" s="90"/>
      <c r="M31" s="90"/>
    </row>
    <row r="32" spans="2:13" x14ac:dyDescent="0.25">
      <c r="B32" s="1"/>
      <c r="C32" s="1"/>
      <c r="D32" s="1"/>
      <c r="E32" s="1"/>
      <c r="F32" s="1"/>
      <c r="G32" s="1"/>
      <c r="H32" s="1"/>
      <c r="I32" s="1"/>
      <c r="J32" s="1"/>
      <c r="K32" s="1"/>
      <c r="L32" s="90"/>
      <c r="M32" s="90"/>
    </row>
    <row r="33" spans="12:13" x14ac:dyDescent="0.25">
      <c r="L33" s="90"/>
      <c r="M33" s="90"/>
    </row>
  </sheetData>
  <mergeCells count="11">
    <mergeCell ref="B31:C31"/>
    <mergeCell ref="K7:K9"/>
    <mergeCell ref="D8:J8"/>
    <mergeCell ref="B16:C18"/>
    <mergeCell ref="D16:J16"/>
    <mergeCell ref="K16:K18"/>
    <mergeCell ref="D17:J17"/>
    <mergeCell ref="B19:B30"/>
    <mergeCell ref="B7:C9"/>
    <mergeCell ref="D7:J7"/>
    <mergeCell ref="B10:B13"/>
  </mergeCells>
  <pageMargins left="0.7" right="0.7" top="0.75" bottom="0.75" header="0.3" footer="0.3"/>
  <ignoredErrors>
    <ignoredError sqref="K10:K13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Indice</vt:lpstr>
      <vt:lpstr>Tipo - Historico</vt:lpstr>
      <vt:lpstr>Provincia - Operadora</vt:lpstr>
      <vt:lpstr>Tipos Requerimientos</vt:lpstr>
      <vt:lpstr>Servicios</vt:lpstr>
      <vt:lpstr>SMA</vt:lpstr>
      <vt:lpstr>Telefonia Fija</vt:lpstr>
      <vt:lpstr>Internet</vt:lpstr>
      <vt:lpstr>Television Pagada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ASQUI ARROBA ADOLFO OTTOMAR</cp:lastModifiedBy>
  <dcterms:created xsi:type="dcterms:W3CDTF">2016-09-14T18:03:20Z</dcterms:created>
  <dcterms:modified xsi:type="dcterms:W3CDTF">2017-11-29T21:09:59Z</dcterms:modified>
</cp:coreProperties>
</file>