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2017\Agosto2017\"/>
    </mc:Choice>
  </mc:AlternateContent>
  <bookViews>
    <workbookView xWindow="0" yWindow="0" windowWidth="19200" windowHeight="1159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62913"/>
</workbook>
</file>

<file path=xl/calcChain.xml><?xml version="1.0" encoding="utf-8"?>
<calcChain xmlns="http://schemas.openxmlformats.org/spreadsheetml/2006/main">
  <c r="M117" i="1" l="1"/>
  <c r="N117" i="1"/>
  <c r="O117" i="1"/>
  <c r="P117" i="1"/>
  <c r="Q117" i="1"/>
  <c r="I117" i="1"/>
  <c r="E117" i="1"/>
  <c r="M116" i="1" l="1"/>
  <c r="N116" i="1"/>
  <c r="O116" i="1"/>
  <c r="P116" i="1"/>
  <c r="Q116" i="1"/>
  <c r="I116" i="1"/>
  <c r="E116" i="1"/>
  <c r="M115" i="1" l="1"/>
  <c r="N115" i="1"/>
  <c r="O115" i="1"/>
  <c r="P115" i="1"/>
  <c r="I115" i="1"/>
  <c r="Q115" i="1" s="1"/>
  <c r="E115" i="1"/>
  <c r="N114" i="1" l="1"/>
  <c r="O114" i="1"/>
  <c r="P114" i="1"/>
  <c r="M114" i="1"/>
  <c r="Q114" i="1" s="1"/>
  <c r="I114" i="1"/>
  <c r="E114" i="1"/>
  <c r="N113" i="1" l="1"/>
  <c r="O113" i="1"/>
  <c r="P113" i="1"/>
  <c r="Q113" i="1"/>
  <c r="M113" i="1"/>
  <c r="I113" i="1"/>
  <c r="E113" i="1"/>
  <c r="M112" i="1" l="1"/>
  <c r="N112" i="1"/>
  <c r="O112" i="1"/>
  <c r="P112" i="1"/>
  <c r="Q112" i="1"/>
  <c r="I112" i="1"/>
  <c r="E112" i="1"/>
  <c r="M111" i="1" l="1"/>
  <c r="N111" i="1"/>
  <c r="O111" i="1"/>
  <c r="P111" i="1"/>
  <c r="Q111" i="1"/>
  <c r="I111" i="1"/>
  <c r="E111" i="1"/>
  <c r="N110" i="1" l="1"/>
  <c r="O110" i="1"/>
  <c r="P110" i="1"/>
  <c r="Q110" i="1"/>
  <c r="M110" i="1"/>
  <c r="I110" i="1"/>
  <c r="E110" i="1"/>
  <c r="N109" i="1" l="1"/>
  <c r="O109" i="1"/>
  <c r="P109" i="1"/>
  <c r="M109" i="1"/>
  <c r="I109" i="1"/>
  <c r="Q109" i="1" s="1"/>
  <c r="E109" i="1"/>
  <c r="P108" i="1" l="1"/>
  <c r="O108" i="1"/>
  <c r="N108" i="1"/>
  <c r="M108" i="1"/>
  <c r="I108" i="1"/>
  <c r="E108" i="1"/>
  <c r="Q108" i="1" s="1"/>
  <c r="N107" i="1" l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s="1"/>
  <c r="P102" i="1" l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s="1"/>
  <c r="M104" i="1" l="1"/>
  <c r="I104" i="1"/>
  <c r="Q104" i="1" s="1"/>
  <c r="P99" i="1" l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B7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<sst xmlns="http://schemas.openxmlformats.org/spreadsheetml/2006/main" count="158" uniqueCount="138">
  <si>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</si>
  <si>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</si>
  <si>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</si>
  <si>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</si>
  <si>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</si>
  <si>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</si>
  <si>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</si>
  <si>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</si>
  <si>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</si>
  <si>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</si>
  <si>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</si>
  <si>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</si>
  <si>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</si>
  <si>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</si>
  <si>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</si>
  <si>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</si>
  <si>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</si>
  <si>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</si>
  <si>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</si>
  <si>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</si>
  <si>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</si>
  <si>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</si>
  <si>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</si>
  <si>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</si>
  <si>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</si>
  <si>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</si>
  <si>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</si>
  <si>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</si>
  <si>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</si>
  <si>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</si>
  <si>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</si>
  <si>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</si>
  <si>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</si>
  <si>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</si>
  <si>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</si>
  <si>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</si>
  <si>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</si>
  <si>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</si>
  <si>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</si>
  <si>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</si>
  <si>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</si>
  <si>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</si>
  <si>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</si>
  <si>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</si>
  <si>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</si>
  <si>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</si>
  <si>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</si>
  <si>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</si>
  <si>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</si>
  <si>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</si>
  <si>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</si>
  <si>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</si>
  <si>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</si>
  <si>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</si>
  <si>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</si>
  <si>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</si>
  <si>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</si>
  <si>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</si>
  <si>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</si>
  <si>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</si>
  <si>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</si>
  <si>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</si>
  <si>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</si>
  <si>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</si>
  <si>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</si>
  <si>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</si>
  <si>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</si>
  <si>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</si>
  <si>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</si>
  <si>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</si>
  <si>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</si>
  <si>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</si>
  <si>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</si>
  <si>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</si>
  <si>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</si>
  <si>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</si>
  <si>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</si>
  <si>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</si>
  <si>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</si>
  <si>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</si>
  <si>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</si>
  <si>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</si>
  <si>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</si>
  <si>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</si>
  <si>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</si>
  <si>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</si>
  <si>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</si>
  <si>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</si>
  <si>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</si>
  <si>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</si>
  <si>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</si>
  <si>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</si>
  <si>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</si>
  <si>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</si>
  <si>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</si>
  <si>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</si>
  <si>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</si>
  <si>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</si>
  <si>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</si>
  <si>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</si>
  <si>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</si>
  <si>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</si>
  <si>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</si>
  <si>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</si>
  <si>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</si>
  <si>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</si>
  <si>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</si>
  <si>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</si>
  <si>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</si>
  <si>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</si>
  <si>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</si>
  <si>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</si>
  <si>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</si>
  <si>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</si>
  <si>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</si>
  <si>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</si>
  <si>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</si>
  <si>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</si>
  <si>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</si>
  <si>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</si>
  <si>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</si>
  <si>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</si>
  <si>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</si>
  <si>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</si>
  <si>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</si>
  <si>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</si>
  <si>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</si>
  <si>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</si>
  <si>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</si>
  <si>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</si>
  <si>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</si>
  <si>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</si>
  <si>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</si>
  <si>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</si>
  <si>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</si>
  <si>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Fecha de publicación: Septiembre de 2017</t>
  </si>
  <si>
    <t>Fecha de corte: Agosto 2017</t>
  </si>
  <si>
    <t>Ago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</si>
</sst>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8" fillId="0" borderId="0"/>
  </cellStyleXfs>
  <cellXfs count="170">
    <xf numFmtId="0" fontId="0" fillId="0" borderId="0" xfId="0"/>
    <xf numFmtId="3" fontId="8" fillId="0" borderId="10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/>
    <xf numFmtId="0" fontId="5" fillId="7" borderId="0" xfId="0" applyFont="1" applyFill="1" applyBorder="1" applyAlignment="1"/>
    <xf numFmtId="0" fontId="6" fillId="7" borderId="0" xfId="0" applyFont="1" applyFill="1" applyBorder="1" applyAlignment="1"/>
    <xf numFmtId="0" fontId="0" fillId="3" borderId="0" xfId="0" applyFill="1"/>
    <xf numFmtId="3" fontId="3" fillId="7" borderId="20" xfId="0" applyNumberFormat="1" applyFont="1" applyFill="1" applyBorder="1"/>
    <xf numFmtId="0" fontId="3" fillId="7" borderId="21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0" fillId="0" borderId="0" xfId="0" applyBorder="1"/>
    <xf numFmtId="0" fontId="13" fillId="0" borderId="0" xfId="3" applyBorder="1"/>
    <xf numFmtId="0" fontId="14" fillId="7" borderId="0" xfId="3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20" xfId="0" applyFont="1" applyFill="1" applyBorder="1"/>
    <xf numFmtId="0" fontId="0" fillId="7" borderId="3" xfId="0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21" xfId="0" applyFont="1" applyFill="1" applyBorder="1"/>
    <xf numFmtId="0" fontId="16" fillId="4" borderId="0" xfId="3" applyFont="1" applyFill="1" applyBorder="1"/>
    <xf numFmtId="0" fontId="15" fillId="4" borderId="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6" fillId="3" borderId="23" xfId="0" applyFont="1" applyFill="1" applyBorder="1" applyAlignment="1"/>
    <xf numFmtId="0" fontId="3" fillId="3" borderId="23" xfId="0" applyFont="1" applyFill="1" applyBorder="1"/>
    <xf numFmtId="0" fontId="3" fillId="3" borderId="2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16" fillId="4" borderId="2" xfId="3" applyFont="1" applyFill="1" applyBorder="1"/>
    <xf numFmtId="0" fontId="3" fillId="4" borderId="20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/>
    <xf numFmtId="0" fontId="16" fillId="4" borderId="23" xfId="3" applyFont="1" applyFill="1" applyBorder="1"/>
    <xf numFmtId="0" fontId="3" fillId="4" borderId="24" xfId="0" applyFont="1" applyFill="1" applyBorder="1"/>
    <xf numFmtId="0" fontId="7" fillId="2" borderId="18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1" xfId="4" applyFill="1" applyBorder="1"/>
    <xf numFmtId="0" fontId="18" fillId="7" borderId="0" xfId="0" applyFont="1" applyFill="1" applyBorder="1" applyAlignment="1"/>
    <xf numFmtId="0" fontId="10" fillId="7" borderId="0" xfId="0" applyFont="1" applyFill="1" applyBorder="1"/>
    <xf numFmtId="0" fontId="15" fillId="4" borderId="23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49" fontId="8" fillId="0" borderId="30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38" xfId="2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3" xfId="2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9" fillId="4" borderId="45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5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" fillId="0" borderId="1" xfId="4" applyFill="1" applyBorder="1"/>
    <xf numFmtId="0" fontId="17" fillId="0" borderId="2" xfId="4" applyFont="1" applyFill="1" applyBorder="1"/>
    <xf numFmtId="0" fontId="1" fillId="0" borderId="2" xfId="4" applyFill="1" applyBorder="1"/>
    <xf numFmtId="0" fontId="1" fillId="0" borderId="20" xfId="4" applyFill="1" applyBorder="1"/>
    <xf numFmtId="0" fontId="17" fillId="7" borderId="0" xfId="0" applyFont="1" applyFill="1" applyBorder="1" applyAlignment="1"/>
    <xf numFmtId="0" fontId="15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3" fillId="3" borderId="46" xfId="0" applyFont="1" applyFill="1" applyBorder="1"/>
    <xf numFmtId="0" fontId="3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49" fontId="8" fillId="0" borderId="41" xfId="2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3" xfId="2" applyNumberFormat="1" applyFont="1" applyFill="1" applyBorder="1" applyAlignment="1">
      <alignment horizontal="center" vertical="center"/>
    </xf>
    <xf numFmtId="3" fontId="9" fillId="4" borderId="4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3" fontId="9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3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2" borderId="25" xfId="4" applyFont="1" applyFill="1" applyBorder="1" applyAlignment="1">
      <alignment horizontal="left"/>
    </xf>
    <xf numFmtId="0" fontId="17" fillId="2" borderId="26" xfId="4" applyFont="1" applyFill="1" applyBorder="1" applyAlignment="1">
      <alignment horizontal="left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4" fillId="7" borderId="0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</cellXfs>
  <cellStyles count="7">
    <cellStyle name="=C:\WINNT\SYSTEM32\COMMAND.COM" xfId="1"/>
    <cellStyle name="=C:\WINNT\SYSTEM32\COMMAND.COM 3" xfId="2"/>
    <cellStyle name="=C:\WINNT\SYSTEM32\COMMAND.COM 5" xfId="5"/>
    <cellStyle name="Hipervínculo" xfId="3" builtinId="8"/>
    <cellStyle name="Normal" xfId="0" builtinId="0"/>
    <cellStyle name="Normal 2" xfId="4"/>
    <cellStyle name="Normal 7" xfId="6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modalidad'!$N$110,'Lineas por modalidad'!$N$111,'Lineas por modalidad'!$N$112,'Lineas por modalidad'!$N$113,'Lineas por modalidad'!$N$114,'Lineas por modalidad'!$N$115,'Lineas por modalidad'!$N$116,'Lineas por modalidad'!$N$117)</c:f>
              <c:numCache>
                <c:formatCode>#,##0</c:formatCode>
                <c:ptCount val="17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10505977.212827777</c:v>
                </c:pt>
                <c:pt idx="10">
                  <c:v>10611370</c:v>
                </c:pt>
                <c:pt idx="11">
                  <c:v>10593764</c:v>
                </c:pt>
                <c:pt idx="12">
                  <c:v>10714352</c:v>
                </c:pt>
                <c:pt idx="13">
                  <c:v>10656096</c:v>
                </c:pt>
                <c:pt idx="14">
                  <c:v>10602467</c:v>
                </c:pt>
                <c:pt idx="15">
                  <c:v>10677465</c:v>
                </c:pt>
                <c:pt idx="16">
                  <c:v>10670968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modalidad'!$O$110,'Lineas por modalidad'!$O$111,'Lineas por modalidad'!$O$112,'Lineas por modalidad'!$O$113,'Lineas por modalidad'!$O$114,'Lineas por modalidad'!$O$115,'Lineas por modalidad'!$O$116,'Lineas por modalidad'!$O$117)</c:f>
              <c:numCache>
                <c:formatCode>#,##0</c:formatCode>
                <c:ptCount val="17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4309960.7184087969</c:v>
                </c:pt>
                <c:pt idx="10">
                  <c:v>4302713</c:v>
                </c:pt>
                <c:pt idx="11">
                  <c:v>4322282</c:v>
                </c:pt>
                <c:pt idx="12">
                  <c:v>4334579</c:v>
                </c:pt>
                <c:pt idx="13">
                  <c:v>4350004</c:v>
                </c:pt>
                <c:pt idx="14">
                  <c:v>4319267</c:v>
                </c:pt>
                <c:pt idx="15">
                  <c:v>4322549</c:v>
                </c:pt>
                <c:pt idx="16">
                  <c:v>4330911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29424992"/>
        <c:axId val="22942555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modalidad'!$P$110,'Lineas por modalidad'!$P$111,'Lineas por modalidad'!$P$112,'Lineas por modalidad'!$P$113,'Lineas por modalidad'!$P$114,'Lineas por modalidad'!$P$115,'Lineas por modalidad'!$P$116,'Lineas por modalidad'!$P$117)</c:f>
              <c:numCache>
                <c:formatCode>#,##0</c:formatCode>
                <c:ptCount val="17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57288</c:v>
                </c:pt>
                <c:pt idx="10">
                  <c:v>55398</c:v>
                </c:pt>
                <c:pt idx="11">
                  <c:v>55021</c:v>
                </c:pt>
                <c:pt idx="12">
                  <c:v>55536</c:v>
                </c:pt>
                <c:pt idx="13">
                  <c:v>55758</c:v>
                </c:pt>
                <c:pt idx="14">
                  <c:v>55037</c:v>
                </c:pt>
                <c:pt idx="15">
                  <c:v>55226</c:v>
                </c:pt>
                <c:pt idx="16">
                  <c:v>48118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29426672"/>
        <c:axId val="229426112"/>
      </c:lineChart>
      <c:catAx>
        <c:axId val="2294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9425552"/>
        <c:crosses val="autoZero"/>
        <c:auto val="1"/>
        <c:lblAlgn val="ctr"/>
        <c:lblOffset val="100"/>
        <c:noMultiLvlLbl val="0"/>
      </c:catAx>
      <c:valAx>
        <c:axId val="2294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9424992"/>
        <c:crosses val="autoZero"/>
        <c:crossBetween val="between"/>
      </c:valAx>
      <c:valAx>
        <c:axId val="22942611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9426672"/>
        <c:crosses val="max"/>
        <c:crossBetween val="between"/>
      </c:valAx>
      <c:catAx>
        <c:axId val="229426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9426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152400</xdr:rowOff>
    </xdr:from>
    <xdr:to>
      <xdr:col>9</xdr:col>
      <xdr:colOff>68580</xdr:colOff>
      <xdr:row>3</xdr:row>
      <xdr:rowOff>123825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52400"/>
          <a:ext cx="283083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1</xdr:row>
      <xdr:rowOff>36593</xdr:rowOff>
    </xdr:from>
    <xdr:to>
      <xdr:col>15</xdr:col>
      <xdr:colOff>190500</xdr:colOff>
      <xdr:row>3</xdr:row>
      <xdr:rowOff>190500</xdr:rowOff>
    </xdr:to>
    <xdr:pic>
      <xdr:nvPicPr>
        <xdr:cNvPr id="2" name="Imagen 3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93768"/>
          <a:ext cx="2581275" cy="658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519319</xdr:colOff>
      <xdr:row>1</xdr:row>
      <xdr:rowOff>4970</xdr:rowOff>
    </xdr:from>
    <xdr:to>
      <xdr:col>11</xdr:col>
      <xdr:colOff>242100</xdr:colOff>
      <xdr:row>3</xdr:row>
      <xdr:rowOff>219489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319" y="252620"/>
          <a:ext cx="2770781" cy="7098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51"/>
      <c r="C3" s="151"/>
      <c r="D3" s="151"/>
      <c r="E3" s="151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135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136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20.100000000000001" customHeight="1" thickBot="1" x14ac:dyDescent="0.3">
      <c r="A10" s="80"/>
      <c r="B10" s="155" t="s">
        <v>96</v>
      </c>
      <c r="C10" s="155"/>
      <c r="D10" s="155"/>
      <c r="E10" s="155" t="s">
        <v>97</v>
      </c>
      <c r="F10" s="155"/>
      <c r="G10" s="155"/>
      <c r="H10" s="155"/>
      <c r="I10" s="155"/>
      <c r="J10" s="156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50" t="s">
        <v>106</v>
      </c>
      <c r="C12" s="150"/>
      <c r="D12" s="27"/>
      <c r="E12" s="148" t="s">
        <v>102</v>
      </c>
      <c r="F12" s="148"/>
      <c r="G12" s="148"/>
      <c r="H12" s="148"/>
      <c r="I12" s="148"/>
      <c r="J12" s="149"/>
    </row>
    <row r="13" spans="1:10" x14ac:dyDescent="0.2">
      <c r="A13" s="42"/>
      <c r="B13" s="27"/>
      <c r="C13" s="27"/>
      <c r="D13" s="27"/>
      <c r="E13" s="148"/>
      <c r="F13" s="148"/>
      <c r="G13" s="148"/>
      <c r="H13" s="148"/>
      <c r="I13" s="148"/>
      <c r="J13" s="149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50" t="s">
        <v>105</v>
      </c>
      <c r="C15" s="150"/>
      <c r="D15" s="27"/>
      <c r="E15" s="148" t="s">
        <v>103</v>
      </c>
      <c r="F15" s="148"/>
      <c r="G15" s="148"/>
      <c r="H15" s="148"/>
      <c r="I15" s="148"/>
      <c r="J15" s="149"/>
    </row>
    <row r="16" spans="1:10" ht="14.25" customHeight="1" x14ac:dyDescent="0.2">
      <c r="A16" s="42"/>
      <c r="B16" s="28"/>
      <c r="C16" s="27"/>
      <c r="D16" s="27"/>
      <c r="E16" s="148"/>
      <c r="F16" s="148"/>
      <c r="G16" s="148"/>
      <c r="H16" s="148"/>
      <c r="I16" s="148"/>
      <c r="J16" s="149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zoomScaleNormal="100" workbookViewId="0">
      <pane xSplit="1" ySplit="12" topLeftCell="B97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59"/>
      <c r="C3" s="159"/>
      <c r="D3" s="159"/>
      <c r="E3" s="15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67" t="str">
        <f>Indice!B7</f>
        <v>Fecha de publicación: Septiembre de 2017</v>
      </c>
      <c r="C7" s="167"/>
      <c r="D7" s="167"/>
      <c r="E7" s="167"/>
      <c r="F7" s="167"/>
      <c r="G7" s="51"/>
      <c r="H7" s="51"/>
      <c r="I7" s="51"/>
      <c r="J7" s="53"/>
      <c r="K7" s="51"/>
      <c r="L7" s="51"/>
      <c r="M7" s="51"/>
      <c r="N7" s="168" t="s">
        <v>90</v>
      </c>
      <c r="O7" s="168"/>
      <c r="P7" s="51"/>
      <c r="Q7" s="52"/>
    </row>
    <row r="8" spans="1:21" ht="21" customHeight="1" thickBot="1" x14ac:dyDescent="0.25">
      <c r="A8" s="66"/>
      <c r="B8" s="83" t="str">
        <f>Indice!B8</f>
        <v>Fecha de corte: Agosto 2017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9.7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60" t="s">
        <v>0</v>
      </c>
      <c r="B11" s="164" t="s">
        <v>1</v>
      </c>
      <c r="C11" s="165"/>
      <c r="D11" s="166"/>
      <c r="E11" s="70" t="s">
        <v>3</v>
      </c>
      <c r="F11" s="164" t="s">
        <v>2</v>
      </c>
      <c r="G11" s="165"/>
      <c r="H11" s="166"/>
      <c r="I11" s="70" t="s">
        <v>3</v>
      </c>
      <c r="J11" s="164" t="s">
        <v>109</v>
      </c>
      <c r="K11" s="165"/>
      <c r="L11" s="166"/>
      <c r="M11" s="70" t="s">
        <v>3</v>
      </c>
      <c r="N11" s="70" t="s">
        <v>3</v>
      </c>
      <c r="O11" s="70" t="s">
        <v>3</v>
      </c>
      <c r="P11" s="70" t="s">
        <v>3</v>
      </c>
      <c r="Q11" s="160" t="s">
        <v>3</v>
      </c>
    </row>
    <row r="12" spans="1:21" ht="16.5" customHeight="1" thickBot="1" x14ac:dyDescent="0.25">
      <c r="A12" s="161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61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17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14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x14ac:dyDescent="0.2">
      <c r="A107" s="105" t="s">
        <v>123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x14ac:dyDescent="0.2">
      <c r="A108" s="105" t="s">
        <v>124</v>
      </c>
      <c r="B108" s="106">
        <v>6275684</v>
      </c>
      <c r="C108" s="107">
        <v>2485645</v>
      </c>
      <c r="D108" s="108">
        <v>16647</v>
      </c>
      <c r="E108" s="109">
        <f t="shared" si="30"/>
        <v>8777976</v>
      </c>
      <c r="F108" s="110">
        <v>3156155</v>
      </c>
      <c r="G108" s="111">
        <v>1308001</v>
      </c>
      <c r="H108" s="108">
        <v>34855</v>
      </c>
      <c r="I108" s="112">
        <f t="shared" si="41"/>
        <v>4499011</v>
      </c>
      <c r="J108" s="113">
        <v>904873</v>
      </c>
      <c r="K108" s="111">
        <v>555411</v>
      </c>
      <c r="L108" s="108">
        <v>5152</v>
      </c>
      <c r="M108" s="112">
        <f t="shared" ref="M108:M110" si="51">SUM(J108:L108)</f>
        <v>1465436</v>
      </c>
      <c r="N108" s="14">
        <f t="shared" ref="N108" si="52">SUM(B108,F108,J108)</f>
        <v>10336712</v>
      </c>
      <c r="O108" s="14">
        <f t="shared" ref="O108" si="53">SUM(C108,G108,K108)</f>
        <v>4349057</v>
      </c>
      <c r="P108" s="14">
        <f t="shared" ref="P108" si="54">SUM(D108,H108,L108)</f>
        <v>56654</v>
      </c>
      <c r="Q108" s="114">
        <f t="shared" ref="Q108" si="55">SUM(E108,I108,M108)</f>
        <v>14742423</v>
      </c>
    </row>
    <row r="109" spans="1:17" x14ac:dyDescent="0.2">
      <c r="A109" s="105" t="s">
        <v>125</v>
      </c>
      <c r="B109" s="106">
        <v>6285874</v>
      </c>
      <c r="C109" s="107">
        <v>2424773</v>
      </c>
      <c r="D109" s="108">
        <v>16176</v>
      </c>
      <c r="E109" s="109">
        <f t="shared" si="30"/>
        <v>8726823</v>
      </c>
      <c r="F109" s="110">
        <v>3240237</v>
      </c>
      <c r="G109" s="111">
        <v>1304912</v>
      </c>
      <c r="H109" s="108">
        <v>34943</v>
      </c>
      <c r="I109" s="112">
        <f t="shared" si="41"/>
        <v>4580092</v>
      </c>
      <c r="J109" s="113">
        <v>972356</v>
      </c>
      <c r="K109" s="111">
        <v>563741</v>
      </c>
      <c r="L109" s="108">
        <v>5122</v>
      </c>
      <c r="M109" s="112">
        <f t="shared" si="51"/>
        <v>1541219</v>
      </c>
      <c r="N109" s="14">
        <f t="shared" ref="N109" si="56">SUM(B109,F109,J109)</f>
        <v>10498467</v>
      </c>
      <c r="O109" s="14">
        <f t="shared" ref="O109" si="57">SUM(C109,G109,K109)</f>
        <v>4293426</v>
      </c>
      <c r="P109" s="14">
        <f t="shared" ref="P109" si="58">SUM(D109,H109,L109)</f>
        <v>56241</v>
      </c>
      <c r="Q109" s="114">
        <f t="shared" ref="Q109" si="59">SUM(E109,I109,M109)</f>
        <v>14848134</v>
      </c>
    </row>
    <row r="110" spans="1:17" s="146" customFormat="1" ht="15.75" customHeight="1" x14ac:dyDescent="0.2">
      <c r="A110" s="135" t="s">
        <v>126</v>
      </c>
      <c r="B110" s="136">
        <v>6296032.2128277775</v>
      </c>
      <c r="C110" s="137">
        <v>2428700.7184087969</v>
      </c>
      <c r="D110" s="138">
        <v>16086</v>
      </c>
      <c r="E110" s="139">
        <f t="shared" si="30"/>
        <v>8740818.9312365744</v>
      </c>
      <c r="F110" s="140">
        <v>3182766</v>
      </c>
      <c r="G110" s="141">
        <v>1307676</v>
      </c>
      <c r="H110" s="138">
        <v>35308</v>
      </c>
      <c r="I110" s="142">
        <f t="shared" si="41"/>
        <v>4525750</v>
      </c>
      <c r="J110" s="143">
        <v>1027179</v>
      </c>
      <c r="K110" s="141">
        <v>573584</v>
      </c>
      <c r="L110" s="138">
        <v>5894</v>
      </c>
      <c r="M110" s="142">
        <f t="shared" si="51"/>
        <v>1606657</v>
      </c>
      <c r="N110" s="144">
        <f t="shared" ref="N110" si="60">SUM(B110,F110,J110)</f>
        <v>10505977.212827777</v>
      </c>
      <c r="O110" s="144">
        <f t="shared" ref="O110" si="61">SUM(C110,G110,K110)</f>
        <v>4309960.7184087969</v>
      </c>
      <c r="P110" s="144">
        <f t="shared" ref="P110" si="62">SUM(D110,H110,L110)</f>
        <v>57288</v>
      </c>
      <c r="Q110" s="145">
        <f t="shared" ref="Q110" si="63">SUM(E110,I110,M110)</f>
        <v>14873225.931236574</v>
      </c>
    </row>
    <row r="111" spans="1:17" s="146" customFormat="1" ht="15.75" customHeight="1" x14ac:dyDescent="0.2">
      <c r="A111" s="135" t="s">
        <v>127</v>
      </c>
      <c r="B111" s="136">
        <v>6308678</v>
      </c>
      <c r="C111" s="137">
        <v>2431959</v>
      </c>
      <c r="D111" s="138">
        <v>16050</v>
      </c>
      <c r="E111" s="139">
        <f t="shared" si="30"/>
        <v>8756687</v>
      </c>
      <c r="F111" s="140">
        <v>3240909</v>
      </c>
      <c r="G111" s="141">
        <v>1303748</v>
      </c>
      <c r="H111" s="138">
        <v>34275</v>
      </c>
      <c r="I111" s="142">
        <f t="shared" si="41"/>
        <v>4578932</v>
      </c>
      <c r="J111" s="143">
        <v>1061783</v>
      </c>
      <c r="K111" s="141">
        <v>567006</v>
      </c>
      <c r="L111" s="138">
        <v>5073</v>
      </c>
      <c r="M111" s="142">
        <f t="shared" ref="M111" si="64">SUM(J111:L111)</f>
        <v>1633862</v>
      </c>
      <c r="N111" s="144">
        <f t="shared" ref="N111" si="65">SUM(B111,F111,J111)</f>
        <v>10611370</v>
      </c>
      <c r="O111" s="144">
        <f t="shared" ref="O111" si="66">SUM(C111,G111,K111)</f>
        <v>4302713</v>
      </c>
      <c r="P111" s="144">
        <f t="shared" ref="P111" si="67">SUM(D111,H111,L111)</f>
        <v>55398</v>
      </c>
      <c r="Q111" s="145">
        <f t="shared" ref="Q111" si="68">SUM(E111,I111,M111)</f>
        <v>14969481</v>
      </c>
    </row>
    <row r="112" spans="1:17" s="146" customFormat="1" ht="15.75" customHeight="1" x14ac:dyDescent="0.2">
      <c r="A112" s="135" t="s">
        <v>128</v>
      </c>
      <c r="B112" s="136">
        <v>6318375</v>
      </c>
      <c r="C112" s="137">
        <v>2436395</v>
      </c>
      <c r="D112" s="138">
        <v>16061</v>
      </c>
      <c r="E112" s="139">
        <f t="shared" si="30"/>
        <v>8770831</v>
      </c>
      <c r="F112" s="140">
        <v>3201954</v>
      </c>
      <c r="G112" s="141">
        <v>1309224</v>
      </c>
      <c r="H112" s="138">
        <v>33927</v>
      </c>
      <c r="I112" s="142">
        <f t="shared" si="41"/>
        <v>4545105</v>
      </c>
      <c r="J112" s="143">
        <v>1073435</v>
      </c>
      <c r="K112" s="141">
        <v>576663</v>
      </c>
      <c r="L112" s="138">
        <v>5033</v>
      </c>
      <c r="M112" s="142">
        <f t="shared" ref="M112:M114" si="69">SUM(J112:L112)</f>
        <v>1655131</v>
      </c>
      <c r="N112" s="144">
        <f t="shared" ref="N112" si="70">SUM(B112,F112,J112)</f>
        <v>10593764</v>
      </c>
      <c r="O112" s="144">
        <f t="shared" ref="O112" si="71">SUM(C112,G112,K112)</f>
        <v>4322282</v>
      </c>
      <c r="P112" s="144">
        <f t="shared" ref="P112" si="72">SUM(D112,H112,L112)</f>
        <v>55021</v>
      </c>
      <c r="Q112" s="145">
        <f t="shared" ref="Q112" si="73">SUM(E112,I112,M112)</f>
        <v>14971067</v>
      </c>
    </row>
    <row r="113" spans="1:17" s="146" customFormat="1" ht="15.75" customHeight="1" x14ac:dyDescent="0.2">
      <c r="A113" s="135" t="s">
        <v>129</v>
      </c>
      <c r="B113" s="136">
        <v>6323871</v>
      </c>
      <c r="C113" s="137">
        <v>2439808</v>
      </c>
      <c r="D113" s="138">
        <v>16049</v>
      </c>
      <c r="E113" s="139">
        <f t="shared" si="30"/>
        <v>8779728</v>
      </c>
      <c r="F113" s="140">
        <v>3254403</v>
      </c>
      <c r="G113" s="141">
        <v>1314458</v>
      </c>
      <c r="H113" s="138">
        <v>34469</v>
      </c>
      <c r="I113" s="142">
        <f t="shared" si="41"/>
        <v>4603330</v>
      </c>
      <c r="J113" s="143">
        <v>1136078</v>
      </c>
      <c r="K113" s="141">
        <v>580313</v>
      </c>
      <c r="L113" s="138">
        <v>5018</v>
      </c>
      <c r="M113" s="142">
        <f t="shared" si="69"/>
        <v>1721409</v>
      </c>
      <c r="N113" s="144">
        <f t="shared" ref="N113" si="74">SUM(B113,F113,J113)</f>
        <v>10714352</v>
      </c>
      <c r="O113" s="144">
        <f t="shared" ref="O113" si="75">SUM(C113,G113,K113)</f>
        <v>4334579</v>
      </c>
      <c r="P113" s="144">
        <f t="shared" ref="P113" si="76">SUM(D113,H113,L113)</f>
        <v>55536</v>
      </c>
      <c r="Q113" s="145">
        <f t="shared" ref="Q113" si="77">SUM(E113,I113,M113)</f>
        <v>15104467</v>
      </c>
    </row>
    <row r="114" spans="1:17" s="146" customFormat="1" ht="15.75" customHeight="1" x14ac:dyDescent="0.2">
      <c r="A114" s="135" t="s">
        <v>130</v>
      </c>
      <c r="B114" s="136">
        <v>6334630</v>
      </c>
      <c r="C114" s="137">
        <v>2450552</v>
      </c>
      <c r="D114" s="138">
        <v>16040</v>
      </c>
      <c r="E114" s="139">
        <f t="shared" si="30"/>
        <v>8801222</v>
      </c>
      <c r="F114" s="140">
        <v>3182844</v>
      </c>
      <c r="G114" s="141">
        <v>1319590</v>
      </c>
      <c r="H114" s="138">
        <v>34719</v>
      </c>
      <c r="I114" s="142">
        <f t="shared" si="41"/>
        <v>4537153</v>
      </c>
      <c r="J114" s="143">
        <v>1138622</v>
      </c>
      <c r="K114" s="141">
        <v>579862</v>
      </c>
      <c r="L114" s="138">
        <v>4999</v>
      </c>
      <c r="M114" s="142">
        <f t="shared" si="69"/>
        <v>1723483</v>
      </c>
      <c r="N114" s="144">
        <f t="shared" ref="N114" si="78">SUM(B114,F114,J114)</f>
        <v>10656096</v>
      </c>
      <c r="O114" s="144">
        <f t="shared" ref="O114" si="79">SUM(C114,G114,K114)</f>
        <v>4350004</v>
      </c>
      <c r="P114" s="144">
        <f t="shared" ref="P114" si="80">SUM(D114,H114,L114)</f>
        <v>55758</v>
      </c>
      <c r="Q114" s="145">
        <f t="shared" ref="Q114" si="81">SUM(E114,I114,M114)</f>
        <v>15061858</v>
      </c>
    </row>
    <row r="115" spans="1:17" s="146" customFormat="1" ht="15.75" customHeight="1" x14ac:dyDescent="0.2">
      <c r="A115" s="135" t="s">
        <v>131</v>
      </c>
      <c r="B115" s="136">
        <v>6339934</v>
      </c>
      <c r="C115" s="137">
        <v>2465603</v>
      </c>
      <c r="D115" s="138">
        <v>16039</v>
      </c>
      <c r="E115" s="139">
        <f t="shared" si="30"/>
        <v>8821576</v>
      </c>
      <c r="F115" s="140">
        <v>3120375</v>
      </c>
      <c r="G115" s="141">
        <v>1324649</v>
      </c>
      <c r="H115" s="138">
        <v>34025</v>
      </c>
      <c r="I115" s="142">
        <f t="shared" ref="I115:I117" si="82">SUM(F115:H115)</f>
        <v>4479049</v>
      </c>
      <c r="J115" s="143">
        <v>1142158</v>
      </c>
      <c r="K115" s="141">
        <v>529015</v>
      </c>
      <c r="L115" s="138">
        <v>4973</v>
      </c>
      <c r="M115" s="142">
        <f t="shared" ref="M115" si="83">SUM(J115:L115)</f>
        <v>1676146</v>
      </c>
      <c r="N115" s="144">
        <f t="shared" ref="N115" si="84">SUM(B115,F115,J115)</f>
        <v>10602467</v>
      </c>
      <c r="O115" s="144">
        <f t="shared" ref="O115" si="85">SUM(C115,G115,K115)</f>
        <v>4319267</v>
      </c>
      <c r="P115" s="144">
        <f t="shared" ref="P115" si="86">SUM(D115,H115,L115)</f>
        <v>55037</v>
      </c>
      <c r="Q115" s="145">
        <f t="shared" ref="Q115" si="87">SUM(E115,I115,M115)</f>
        <v>14976771</v>
      </c>
    </row>
    <row r="116" spans="1:17" s="146" customFormat="1" ht="15.75" customHeight="1" x14ac:dyDescent="0.2">
      <c r="A116" s="135" t="s">
        <v>133</v>
      </c>
      <c r="B116" s="136">
        <v>6259865</v>
      </c>
      <c r="C116" s="137">
        <v>2475705</v>
      </c>
      <c r="D116" s="138">
        <v>16027</v>
      </c>
      <c r="E116" s="139">
        <f t="shared" si="30"/>
        <v>8751597</v>
      </c>
      <c r="F116" s="140">
        <v>3122700</v>
      </c>
      <c r="G116" s="141">
        <v>1317530</v>
      </c>
      <c r="H116" s="138">
        <v>34226</v>
      </c>
      <c r="I116" s="142">
        <f t="shared" si="82"/>
        <v>4474456</v>
      </c>
      <c r="J116" s="143">
        <v>1294900</v>
      </c>
      <c r="K116" s="141">
        <v>529314</v>
      </c>
      <c r="L116" s="138">
        <v>4973</v>
      </c>
      <c r="M116" s="142">
        <f t="shared" ref="M116" si="88">SUM(J116:L116)</f>
        <v>1829187</v>
      </c>
      <c r="N116" s="144">
        <f t="shared" ref="N116" si="89">SUM(B116,F116,J116)</f>
        <v>10677465</v>
      </c>
      <c r="O116" s="144">
        <f t="shared" ref="O116" si="90">SUM(C116,G116,K116)</f>
        <v>4322549</v>
      </c>
      <c r="P116" s="144">
        <f t="shared" ref="P116" si="91">SUM(D116,H116,L116)</f>
        <v>55226</v>
      </c>
      <c r="Q116" s="145">
        <f t="shared" ref="Q116" si="92">SUM(E116,I116,M116)</f>
        <v>15055240</v>
      </c>
    </row>
    <row r="117" spans="1:17" s="146" customFormat="1" ht="15.75" customHeight="1" thickBot="1" x14ac:dyDescent="0.25">
      <c r="A117" s="135" t="s">
        <v>137</v>
      </c>
      <c r="B117" s="136">
        <v>6174772</v>
      </c>
      <c r="C117" s="137">
        <v>2491233</v>
      </c>
      <c r="D117" s="138">
        <v>16028</v>
      </c>
      <c r="E117" s="139">
        <f t="shared" si="30"/>
        <v>8682033</v>
      </c>
      <c r="F117" s="140">
        <v>3148818</v>
      </c>
      <c r="G117" s="141">
        <v>1309817</v>
      </c>
      <c r="H117" s="138">
        <v>27167</v>
      </c>
      <c r="I117" s="142">
        <f t="shared" si="82"/>
        <v>4485802</v>
      </c>
      <c r="J117" s="143">
        <v>1347378</v>
      </c>
      <c r="K117" s="141">
        <v>529861</v>
      </c>
      <c r="L117" s="138">
        <v>4923</v>
      </c>
      <c r="M117" s="142">
        <f t="shared" ref="M117" si="93">SUM(J117:L117)</f>
        <v>1882162</v>
      </c>
      <c r="N117" s="144">
        <f t="shared" ref="N117" si="94">SUM(B117,F117,J117)</f>
        <v>10670968</v>
      </c>
      <c r="O117" s="144">
        <f t="shared" ref="O117" si="95">SUM(C117,G117,K117)</f>
        <v>4330911</v>
      </c>
      <c r="P117" s="144">
        <f t="shared" ref="P117" si="96">SUM(D117,H117,L117)</f>
        <v>48118</v>
      </c>
      <c r="Q117" s="145">
        <f t="shared" ref="Q117" si="97">SUM(E117,I117,M117)</f>
        <v>15049997</v>
      </c>
    </row>
    <row r="118" spans="1:17" ht="15.75" customHeight="1" x14ac:dyDescent="0.2">
      <c r="A118" s="133" t="s">
        <v>101</v>
      </c>
      <c r="B118" s="162" t="s">
        <v>113</v>
      </c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3"/>
    </row>
    <row r="119" spans="1:17" ht="27" customHeight="1" thickBot="1" x14ac:dyDescent="0.25">
      <c r="A119" s="147" t="s">
        <v>116</v>
      </c>
      <c r="B119" s="157" t="s">
        <v>117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8"/>
    </row>
    <row r="120" spans="1:17" ht="13.5" thickBot="1" x14ac:dyDescent="0.25">
      <c r="A120" s="134" t="s">
        <v>132</v>
      </c>
      <c r="B120" s="157" t="s">
        <v>134</v>
      </c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8"/>
    </row>
  </sheetData>
  <mergeCells count="11">
    <mergeCell ref="B120:Q120"/>
    <mergeCell ref="B119:Q119"/>
    <mergeCell ref="B3:E3"/>
    <mergeCell ref="A11:A12"/>
    <mergeCell ref="B118:Q118"/>
    <mergeCell ref="Q11:Q12"/>
    <mergeCell ref="J11:L11"/>
    <mergeCell ref="F11:H11"/>
    <mergeCell ref="B11:D11"/>
    <mergeCell ref="B7:F7"/>
    <mergeCell ref="N7:O7"/>
  </mergeCells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59"/>
      <c r="C3" s="159"/>
      <c r="D3" s="159"/>
      <c r="E3" s="159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Septiembre de 2017</v>
      </c>
      <c r="C7" s="89"/>
      <c r="D7" s="89"/>
      <c r="E7" s="89"/>
      <c r="F7" s="89"/>
      <c r="G7" s="51"/>
      <c r="H7" s="51"/>
      <c r="I7" s="51"/>
      <c r="J7" s="169" t="s">
        <v>90</v>
      </c>
      <c r="K7" s="169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Agosto 2017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dcterms:created xsi:type="dcterms:W3CDTF">2015-09-24T22:35:12Z</dcterms:created>
  <dcterms:modified xsi:type="dcterms:W3CDTF">2017-09-28T14:05:08Z</dcterms:modified>
</cp:coreProperties>
</file>