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8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9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olfo.asqui\Documents\1.-DEAC\Informes Estadisticas Mensuales\11. Informe Noviembre\"/>
    </mc:Choice>
  </mc:AlternateContent>
  <bookViews>
    <workbookView xWindow="0" yWindow="0" windowWidth="15090" windowHeight="7485" tabRatio="923" activeTab="2"/>
  </bookViews>
  <sheets>
    <sheet name="Indice" sheetId="11" r:id="rId1"/>
    <sheet name="Tipo - Historico" sheetId="12" r:id="rId2"/>
    <sheet name="Provincia - Operadora" sheetId="14" r:id="rId3"/>
    <sheet name="Tipos Requerimientos" sheetId="15" r:id="rId4"/>
    <sheet name="Servicios" sheetId="16" r:id="rId5"/>
    <sheet name="SMA" sheetId="18" r:id="rId6"/>
    <sheet name="Telefonia Fija" sheetId="17" r:id="rId7"/>
    <sheet name="Internet" sheetId="19" r:id="rId8"/>
    <sheet name="Television Pagada" sheetId="21" r:id="rId9"/>
  </sheets>
  <calcPr calcId="152511"/>
</workbook>
</file>

<file path=xl/calcChain.xml><?xml version="1.0" encoding="utf-8"?>
<calcChain xmlns="http://schemas.openxmlformats.org/spreadsheetml/2006/main">
  <c r="G33" i="14" l="1"/>
  <c r="D33" i="14"/>
  <c r="E33" i="14"/>
  <c r="F33" i="14"/>
  <c r="C33" i="14"/>
  <c r="K28" i="21" l="1"/>
  <c r="D43" i="21"/>
  <c r="E43" i="21"/>
  <c r="F43" i="21"/>
  <c r="C43" i="21"/>
  <c r="G37" i="21"/>
  <c r="G38" i="21"/>
  <c r="G39" i="21"/>
  <c r="G40" i="21"/>
  <c r="G41" i="21"/>
  <c r="G42" i="21"/>
  <c r="G36" i="21"/>
  <c r="D45" i="19"/>
  <c r="E45" i="19"/>
  <c r="F45" i="19"/>
  <c r="C45" i="19"/>
  <c r="G37" i="19"/>
  <c r="G38" i="19"/>
  <c r="G39" i="19"/>
  <c r="G40" i="19"/>
  <c r="G41" i="19"/>
  <c r="G42" i="19"/>
  <c r="G43" i="19"/>
  <c r="G44" i="19"/>
  <c r="G36" i="19"/>
  <c r="M28" i="19"/>
  <c r="D42" i="17"/>
  <c r="E42" i="17"/>
  <c r="F42" i="17"/>
  <c r="C42" i="17"/>
  <c r="G38" i="17"/>
  <c r="G39" i="17"/>
  <c r="G40" i="17"/>
  <c r="G41" i="17"/>
  <c r="G37" i="17"/>
  <c r="J29" i="17"/>
  <c r="F62" i="18"/>
  <c r="E62" i="18"/>
  <c r="D62" i="18"/>
  <c r="G61" i="18"/>
  <c r="N16" i="16"/>
  <c r="M16" i="16"/>
  <c r="L16" i="16"/>
  <c r="K16" i="16"/>
  <c r="J16" i="16"/>
  <c r="N15" i="16"/>
  <c r="N14" i="16"/>
  <c r="N13" i="16"/>
  <c r="N12" i="16"/>
  <c r="N11" i="16"/>
  <c r="N10" i="16"/>
  <c r="N9" i="16"/>
  <c r="I78" i="12"/>
  <c r="I79" i="12"/>
  <c r="I80" i="12"/>
  <c r="I77" i="12"/>
  <c r="G43" i="21" l="1"/>
  <c r="G42" i="17"/>
  <c r="M27" i="19" l="1"/>
  <c r="G60" i="18" l="1"/>
  <c r="K27" i="21"/>
  <c r="J28" i="17" l="1"/>
  <c r="G62" i="18"/>
  <c r="H16" i="12"/>
  <c r="C15" i="12"/>
  <c r="G49" i="18" l="1"/>
  <c r="E49" i="18"/>
  <c r="F49" i="18"/>
  <c r="D49" i="18"/>
  <c r="G35" i="18"/>
  <c r="E35" i="18"/>
  <c r="F35" i="18"/>
  <c r="D35" i="18"/>
  <c r="E21" i="18"/>
  <c r="F21" i="18"/>
  <c r="D21" i="18"/>
  <c r="K10" i="21"/>
  <c r="K26" i="21"/>
  <c r="K25" i="21"/>
  <c r="K24" i="21"/>
  <c r="K23" i="21"/>
  <c r="K22" i="21"/>
  <c r="K21" i="21"/>
  <c r="K20" i="21"/>
  <c r="K19" i="21"/>
  <c r="K18" i="21"/>
  <c r="K12" i="21"/>
  <c r="K11" i="21"/>
  <c r="J26" i="17"/>
  <c r="J25" i="17"/>
  <c r="J20" i="17"/>
  <c r="J21" i="17"/>
  <c r="J22" i="17"/>
  <c r="J23" i="17"/>
  <c r="J24" i="17"/>
  <c r="J19" i="17"/>
  <c r="M26" i="19"/>
  <c r="M25" i="19"/>
  <c r="M24" i="19" l="1"/>
  <c r="M19" i="19"/>
  <c r="M20" i="19"/>
  <c r="M21" i="19"/>
  <c r="M22" i="19"/>
  <c r="M23" i="19"/>
  <c r="M18" i="19"/>
  <c r="G45" i="19"/>
  <c r="M12" i="19"/>
  <c r="M11" i="19"/>
  <c r="M10" i="19"/>
  <c r="J12" i="17"/>
  <c r="J13" i="17"/>
  <c r="J11" i="17"/>
  <c r="G59" i="18"/>
  <c r="G58" i="18"/>
  <c r="G57" i="18"/>
  <c r="G56" i="18"/>
  <c r="G55" i="18"/>
  <c r="G54" i="18"/>
  <c r="G53" i="18"/>
  <c r="G52" i="18"/>
  <c r="G51" i="18"/>
  <c r="G48" i="18"/>
  <c r="G47" i="18"/>
  <c r="G46" i="18"/>
  <c r="G45" i="18"/>
  <c r="G44" i="18"/>
  <c r="G43" i="18"/>
  <c r="G42" i="18"/>
  <c r="G41" i="18"/>
  <c r="G40" i="18"/>
  <c r="G39" i="18"/>
  <c r="G38" i="18"/>
  <c r="G37" i="18"/>
  <c r="G34" i="18"/>
  <c r="G33" i="18"/>
  <c r="G32" i="18"/>
  <c r="G31" i="18"/>
  <c r="G30" i="18"/>
  <c r="G29" i="18"/>
  <c r="G28" i="18"/>
  <c r="G27" i="18"/>
  <c r="G26" i="18"/>
  <c r="G25" i="18"/>
  <c r="G24" i="18"/>
  <c r="G23" i="18"/>
  <c r="G20" i="18"/>
  <c r="G19" i="18"/>
  <c r="G18" i="18"/>
  <c r="G17" i="18"/>
  <c r="G16" i="18"/>
  <c r="G15" i="18"/>
  <c r="G14" i="18"/>
  <c r="G13" i="18"/>
  <c r="G12" i="18"/>
  <c r="G11" i="18"/>
  <c r="G10" i="18"/>
  <c r="G9" i="18"/>
  <c r="D84" i="12"/>
  <c r="E84" i="12"/>
  <c r="F84" i="12"/>
  <c r="G84" i="12"/>
  <c r="H84" i="12"/>
  <c r="C84" i="12"/>
  <c r="D81" i="12"/>
  <c r="E81" i="12"/>
  <c r="F81" i="12"/>
  <c r="G81" i="12"/>
  <c r="H81" i="12"/>
  <c r="I81" i="12"/>
  <c r="I84" i="12" s="1"/>
  <c r="C81" i="12"/>
  <c r="N44" i="12"/>
  <c r="M44" i="12"/>
  <c r="L44" i="12"/>
  <c r="K44" i="12"/>
  <c r="J44" i="12"/>
  <c r="I44" i="12"/>
  <c r="H44" i="12"/>
  <c r="G44" i="12"/>
  <c r="F44" i="12"/>
  <c r="E44" i="12"/>
  <c r="D44" i="12"/>
  <c r="C44" i="12"/>
  <c r="G21" i="18" l="1"/>
</calcChain>
</file>

<file path=xl/sharedStrings.xml><?xml version="1.0" encoding="utf-8"?>
<sst xmlns="http://schemas.openxmlformats.org/spreadsheetml/2006/main" count="706" uniqueCount="224">
  <si>
    <t>Operadora</t>
  </si>
  <si>
    <t>Reclamo</t>
  </si>
  <si>
    <t>Información</t>
  </si>
  <si>
    <t>Cobertura</t>
  </si>
  <si>
    <t>Julio</t>
  </si>
  <si>
    <t>Denuncia</t>
  </si>
  <si>
    <t>Sugerencia</t>
  </si>
  <si>
    <t>Esmeraldas</t>
  </si>
  <si>
    <t>Equipos</t>
  </si>
  <si>
    <t>Orellana</t>
  </si>
  <si>
    <t>Santa Elena</t>
  </si>
  <si>
    <t>Pichincha</t>
  </si>
  <si>
    <t>JULIO</t>
  </si>
  <si>
    <t>Abril</t>
  </si>
  <si>
    <t>RECLAMO</t>
  </si>
  <si>
    <t>Total general</t>
  </si>
  <si>
    <t>Presencial</t>
  </si>
  <si>
    <t xml:space="preserve">TOTAL GENERAL </t>
  </si>
  <si>
    <t>%</t>
  </si>
  <si>
    <t>Provincias</t>
  </si>
  <si>
    <t>REQUERIMIENTOS POR PROVINCIA</t>
  </si>
  <si>
    <t>CNT</t>
  </si>
  <si>
    <t>REQUERIMIENTOS POR OPERADORA</t>
  </si>
  <si>
    <t>CLARO - CONECEL</t>
  </si>
  <si>
    <t>MOVISTAR - OTECEL</t>
  </si>
  <si>
    <t>CABLE UNION</t>
  </si>
  <si>
    <t>UNIVISA</t>
  </si>
  <si>
    <t>PUNTONET</t>
  </si>
  <si>
    <t>IPLANET</t>
  </si>
  <si>
    <t>ETAPA</t>
  </si>
  <si>
    <t>Descripción de Tramite</t>
  </si>
  <si>
    <t>MEDIO DE INGRESO</t>
  </si>
  <si>
    <t>TIPO DE REQUERIMIENTO</t>
  </si>
  <si>
    <t>Cantidad</t>
  </si>
  <si>
    <t>Cortes del Servicio</t>
  </si>
  <si>
    <t>Venta atada o servicio atado</t>
  </si>
  <si>
    <t>Interferencias</t>
  </si>
  <si>
    <t>CNT EP</t>
  </si>
  <si>
    <t>MEGADATOS - TELCONET</t>
  </si>
  <si>
    <t>ECUADOR TELECOM</t>
  </si>
  <si>
    <t>GRUPO TV CABLE</t>
  </si>
  <si>
    <t>ECU 911</t>
  </si>
  <si>
    <t>Internet Móvil</t>
  </si>
  <si>
    <t>Homologación</t>
  </si>
  <si>
    <t>OPERADOR - REQUERIMIENTOS</t>
  </si>
  <si>
    <t>Telefonía Fija</t>
  </si>
  <si>
    <t>REQUERIMIENTOS POR SERVICIO</t>
  </si>
  <si>
    <t>Servicio de Telecomunicaciones</t>
  </si>
  <si>
    <t>TIPOS DE RECLAMOS POR OPERADORES</t>
  </si>
  <si>
    <t>Servicio por Operador</t>
  </si>
  <si>
    <t>REQUERIMIENTOS POR SERVICIO Y OPERADOR</t>
  </si>
  <si>
    <t>Loja</t>
  </si>
  <si>
    <t>Chimborazo</t>
  </si>
  <si>
    <t>Servicio de Internet</t>
  </si>
  <si>
    <t>Guayas</t>
  </si>
  <si>
    <t>May</t>
  </si>
  <si>
    <t>DENUNCIA</t>
  </si>
  <si>
    <t>Santo Domingo</t>
  </si>
  <si>
    <t>Formulario Web</t>
  </si>
  <si>
    <t>Servicio Móvil Avanzado</t>
  </si>
  <si>
    <t>Otros Operadores</t>
  </si>
  <si>
    <t>Azuay</t>
  </si>
  <si>
    <t>Imbabura</t>
  </si>
  <si>
    <t>Morona Santiago</t>
  </si>
  <si>
    <t>Napo</t>
  </si>
  <si>
    <t>Pastaza</t>
  </si>
  <si>
    <t>Tungurahua</t>
  </si>
  <si>
    <t>Cotopaxi</t>
  </si>
  <si>
    <t>El Oro</t>
  </si>
  <si>
    <t>Sistema Documental Quipux</t>
  </si>
  <si>
    <t>Correo Electrónico</t>
  </si>
  <si>
    <t>PBX Directo</t>
  </si>
  <si>
    <t>Carchi</t>
  </si>
  <si>
    <t>DIRECT TV</t>
  </si>
  <si>
    <t>SOLINTENSA</t>
  </si>
  <si>
    <t>OTROS OPERADORES</t>
  </si>
  <si>
    <t>Portabilidad Numérica</t>
  </si>
  <si>
    <t>ATENCIÓN AL USUARIO</t>
  </si>
  <si>
    <t>Categoria: Atención de requerimientos</t>
  </si>
  <si>
    <t>Indicador: Requerimientos atendidos</t>
  </si>
  <si>
    <t>Archivo</t>
  </si>
  <si>
    <t>Descripción</t>
  </si>
  <si>
    <r>
      <rPr>
        <b/>
        <sz val="11"/>
        <color indexed="56"/>
        <rFont val="Arial"/>
        <family val="2"/>
      </rPr>
      <t>Fuente:</t>
    </r>
    <r>
      <rPr>
        <sz val="11"/>
        <color indexed="56"/>
        <rFont val="Arial"/>
        <family val="2"/>
      </rPr>
      <t xml:space="preserve"> Reportes Sistema ARCOTEL</t>
    </r>
  </si>
  <si>
    <t>TIPOS DE REQUERIMIENTOS Y MEDIO DE INGRESO DE REQUERIMIENTOS</t>
  </si>
  <si>
    <t>REQUERIMIENTOS</t>
  </si>
  <si>
    <t>Enero</t>
  </si>
  <si>
    <t>Febrero</t>
  </si>
  <si>
    <t>Marzo</t>
  </si>
  <si>
    <t>Mayo</t>
  </si>
  <si>
    <t>Junio</t>
  </si>
  <si>
    <t>INFORMACIÓN</t>
  </si>
  <si>
    <t>SUGERENCIA</t>
  </si>
  <si>
    <t>TOTAL</t>
  </si>
  <si>
    <t>Agosto</t>
  </si>
  <si>
    <t>Septiembre</t>
  </si>
  <si>
    <t>Octubre</t>
  </si>
  <si>
    <t>Noviembre</t>
  </si>
  <si>
    <t>Diciembre</t>
  </si>
  <si>
    <t>EVOLUCION MENSUAL DE REQUERIMIENTOS AÑO 2016</t>
  </si>
  <si>
    <t>Año 2010</t>
  </si>
  <si>
    <t>Año 2011</t>
  </si>
  <si>
    <t>Año 2012</t>
  </si>
  <si>
    <t>Año 2013</t>
  </si>
  <si>
    <t>Año 2014</t>
  </si>
  <si>
    <t>Año 2015</t>
  </si>
  <si>
    <r>
      <t xml:space="preserve">INFORMACIÓN </t>
    </r>
    <r>
      <rPr>
        <b/>
        <sz val="12"/>
        <color indexed="8"/>
        <rFont val="Calibri"/>
        <family val="2"/>
      </rPr>
      <t xml:space="preserve"> </t>
    </r>
  </si>
  <si>
    <r>
      <t>RECLAMOS</t>
    </r>
    <r>
      <rPr>
        <b/>
        <sz val="12"/>
        <color indexed="8"/>
        <rFont val="Calibri"/>
        <family val="2"/>
      </rPr>
      <t xml:space="preserve"> </t>
    </r>
  </si>
  <si>
    <r>
      <t>DENUNCIAS</t>
    </r>
    <r>
      <rPr>
        <b/>
        <sz val="12"/>
        <color indexed="8"/>
        <rFont val="Calibri"/>
        <family val="2"/>
      </rPr>
      <t xml:space="preserve"> </t>
    </r>
  </si>
  <si>
    <r>
      <t>SUGERENCIAS</t>
    </r>
    <r>
      <rPr>
        <b/>
        <sz val="12"/>
        <color indexed="8"/>
        <rFont val="Calibri"/>
        <family val="2"/>
      </rPr>
      <t xml:space="preserve"> </t>
    </r>
  </si>
  <si>
    <t>HISTÓRICO DE REQUERIMIENTOS</t>
  </si>
  <si>
    <t>AÑOS</t>
  </si>
  <si>
    <t>MESES AÑO 2016</t>
  </si>
  <si>
    <t>REQUERIMIENTOS HISTÓRICOS</t>
  </si>
  <si>
    <t>REQUERIMIENTOS TOTALES</t>
  </si>
  <si>
    <t>Requerimientos por Tipo e Histórico de Requerimientos</t>
  </si>
  <si>
    <t xml:space="preserve"> REQUERIMIENTOS CIUDADANOS POR PROVINCIA</t>
  </si>
  <si>
    <t>REQUERIMIENTOS CIUDADANOS REALIZADOS A LAS OPERADORAS</t>
  </si>
  <si>
    <t>Tipos de Requerimientos por Operadora</t>
  </si>
  <si>
    <t>SERVICIO</t>
  </si>
  <si>
    <t>OTECEL S.A. (MOVISTAR)</t>
  </si>
  <si>
    <t>CONECEL SA (CLARO)</t>
  </si>
  <si>
    <t>Ene</t>
  </si>
  <si>
    <t>Feb</t>
  </si>
  <si>
    <t>Mar</t>
  </si>
  <si>
    <t>Abr</t>
  </si>
  <si>
    <t>Jun</t>
  </si>
  <si>
    <t>Jul</t>
  </si>
  <si>
    <t>Ago</t>
  </si>
  <si>
    <t>Sep</t>
  </si>
  <si>
    <t>Oct</t>
  </si>
  <si>
    <t>Nov</t>
  </si>
  <si>
    <t>Dic</t>
  </si>
  <si>
    <t>RECLAMOS TELEFONÍA FIJA</t>
  </si>
  <si>
    <t>CNT TF</t>
  </si>
  <si>
    <t>SETEL S.A.</t>
  </si>
  <si>
    <t>ECUTEL</t>
  </si>
  <si>
    <t>ETAPA E.P.</t>
  </si>
  <si>
    <t>LINKOTEL</t>
  </si>
  <si>
    <t>AÑO</t>
  </si>
  <si>
    <t>OPERADORA</t>
  </si>
  <si>
    <t xml:space="preserve">Total </t>
  </si>
  <si>
    <t>REQUERIMIENTOS DEL SERVICIO DE TELEFONÍA FIJA</t>
  </si>
  <si>
    <t>REQUERIMIENTOS DEL SERVICIO DE INTERNET</t>
  </si>
  <si>
    <t>RECLAMOS SERVICIO DE INTERNET</t>
  </si>
  <si>
    <t>ENERO</t>
  </si>
  <si>
    <t>FEBRERO</t>
  </si>
  <si>
    <t>MARZO</t>
  </si>
  <si>
    <t>ABRIL</t>
  </si>
  <si>
    <t>MAYO</t>
  </si>
  <si>
    <t>JUNIO</t>
  </si>
  <si>
    <t>AGOSTO</t>
  </si>
  <si>
    <t>SEPTIEMBRE</t>
  </si>
  <si>
    <t>OCTUBRE</t>
  </si>
  <si>
    <t>NOVIEMBRE</t>
  </si>
  <si>
    <t>DICIEMBRE</t>
  </si>
  <si>
    <t xml:space="preserve">AÑO - MES </t>
  </si>
  <si>
    <t>RECLAMOS AÑO 2016 - SERVICIO DE TELEFONÍA FIJA</t>
  </si>
  <si>
    <t>RECLAMOS SERVICIO DE TV PAGADA</t>
  </si>
  <si>
    <t>RECLAMOS AÑO 2016 - RECLAMOS SERVICIO DE INTERNET</t>
  </si>
  <si>
    <t>RECLAMOS AÑO 2016  -  SERVICIO DE TV PAGADA</t>
  </si>
  <si>
    <t>REQUERIMIENTOS DEL SERVICIO DE TV PAGADA</t>
  </si>
  <si>
    <t xml:space="preserve">UNIVISA </t>
  </si>
  <si>
    <t>1 Atención de requerimientos clasificados por tipo e histórico</t>
  </si>
  <si>
    <t>Detalle de la cantidad de requerimientos atendidos desagregados por tipo, medio de ingreso del requirimiento y evolución histórica</t>
  </si>
  <si>
    <t>Detalle de atención de requerimientos ingresados por Provincias y Operadoras</t>
  </si>
  <si>
    <t>Detalle de atención de requerimientos clasificados por servicio y operadora</t>
  </si>
  <si>
    <t>REQUERIMIENTOS DEL SERVICIO MOVIL AVANZADO</t>
  </si>
  <si>
    <t>Detalle de atención de requerimientos del Servicio Móvil Avanzado</t>
  </si>
  <si>
    <t>Detalle de atención de requerimientos del Servicio de Telefonía Fija</t>
  </si>
  <si>
    <t>Detalle de atención de reclamos del Servicio de Internet</t>
  </si>
  <si>
    <t>Detalle de atención de los tipos de requerimientos realizados por los ciudadanos</t>
  </si>
  <si>
    <t>Detalle de atención de reclamos del Servicio de TV Pagada</t>
  </si>
  <si>
    <t>2. Atención de requerimientos por Provincias y Operadoras</t>
  </si>
  <si>
    <t>3. Atención de requerimientos clasificados por tipo</t>
  </si>
  <si>
    <t>4. Atención de requerimientos por servicio y operadora</t>
  </si>
  <si>
    <t>5. Atención de requerimientos del Servicio Móvil Avanzado</t>
  </si>
  <si>
    <t>6. Atención de requerimientos del Servicio de Telefonía Fija</t>
  </si>
  <si>
    <t>7. Atención de requerimientos del Servicio de Internet</t>
  </si>
  <si>
    <t>7. Atención de requerimientos del Servicio de TV Pagada</t>
  </si>
  <si>
    <t>Requerimientos por Provincias y Empresas Operadoras</t>
  </si>
  <si>
    <t>Requerimientos por Servicio de Telecomunicaciones</t>
  </si>
  <si>
    <t>Requerimientos del Servicio Móvil Avanzado</t>
  </si>
  <si>
    <t xml:space="preserve"> Requerimientos del Servicio de Telefonía Fija</t>
  </si>
  <si>
    <t>Requerimientos de Servicio de Internet</t>
  </si>
  <si>
    <t>Requerimientos de Servicio de TV Pagada</t>
  </si>
  <si>
    <t>Televisión Pagada</t>
  </si>
  <si>
    <t>DIRECTV</t>
  </si>
  <si>
    <t>OTRAS</t>
  </si>
  <si>
    <t>Llamadas y mensajes no deseados (Spam)</t>
  </si>
  <si>
    <t>Otros reclamos</t>
  </si>
  <si>
    <t>Requisitos para el servicio</t>
  </si>
  <si>
    <t>Bolívar</t>
  </si>
  <si>
    <t>Los Ríos</t>
  </si>
  <si>
    <t>Manabí</t>
  </si>
  <si>
    <t>Sucumbíos</t>
  </si>
  <si>
    <t>Galápagos</t>
  </si>
  <si>
    <t>Otros pedidos de información</t>
  </si>
  <si>
    <t>Calidad de la comunicación e intermitencias</t>
  </si>
  <si>
    <t>Teléfonos robados</t>
  </si>
  <si>
    <t>Neutralidad de Red</t>
  </si>
  <si>
    <t>Reclamos fuera de plazo</t>
  </si>
  <si>
    <t>Facturación. No entrega de factura</t>
  </si>
  <si>
    <t>Facturación. Cobro de valores diferentes a los pactados</t>
  </si>
  <si>
    <t>Facturación. Acumulación de Saldos.</t>
  </si>
  <si>
    <t>Facturación. Cobro por servicios no proporcionados.</t>
  </si>
  <si>
    <t>Facturación. Cobro por servicios no solicitados</t>
  </si>
  <si>
    <t>Facturación. Cobro por servicios oportunamente terminados</t>
  </si>
  <si>
    <t>Facturación. Recargas no acreditadas.</t>
  </si>
  <si>
    <t>Estado del reclamo</t>
  </si>
  <si>
    <t>Obligación a permanecer</t>
  </si>
  <si>
    <t>Acceso a Internet</t>
  </si>
  <si>
    <t>Televisión por suscripción</t>
  </si>
  <si>
    <t>Televisión abierta y radiodifusión sonora</t>
  </si>
  <si>
    <t>Otros servicios</t>
  </si>
  <si>
    <t>Servicios empaquetados</t>
  </si>
  <si>
    <t>NETLIFE - MEGADATOS</t>
  </si>
  <si>
    <t>ETAPA EP</t>
  </si>
  <si>
    <t>Mes: Noviembre 2016</t>
  </si>
  <si>
    <t>2016 (Hasta Noviembre)</t>
  </si>
  <si>
    <t>NOVIEMBRE_2016</t>
  </si>
  <si>
    <t>MEGADATOS - NETLIFE</t>
  </si>
  <si>
    <t>Mes: Noviembre  2016</t>
  </si>
  <si>
    <r>
      <t xml:space="preserve">Mes de Estadística:  </t>
    </r>
    <r>
      <rPr>
        <sz val="11"/>
        <color theme="3" tint="-0.499984740745262"/>
        <rFont val="Arial"/>
        <family val="2"/>
      </rPr>
      <t>Noviembre 2016</t>
    </r>
  </si>
  <si>
    <r>
      <t xml:space="preserve">Fecha de publicación: </t>
    </r>
    <r>
      <rPr>
        <sz val="11"/>
        <color theme="3" tint="-0.499984740745262"/>
        <rFont val="Arial"/>
        <family val="2"/>
      </rPr>
      <t>Diciembre</t>
    </r>
    <r>
      <rPr>
        <b/>
        <sz val="11"/>
        <color theme="3" tint="-0.499984740745262"/>
        <rFont val="Arial"/>
        <family val="2"/>
      </rPr>
      <t xml:space="preserve"> </t>
    </r>
    <r>
      <rPr>
        <sz val="11"/>
        <color theme="3" tint="-0.499984740745262"/>
        <rFont val="Arial"/>
        <family val="2"/>
      </rPr>
      <t>2016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</si>
</sst>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%"/>
  </numFmts>
  <fonts count="4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9.35"/>
      <color theme="10"/>
      <name val="Calibri"/>
      <family val="2"/>
    </font>
    <font>
      <sz val="11"/>
      <color rgb="FF000000"/>
      <name val="Calibri"/>
      <family val="2"/>
      <scheme val="minor"/>
    </font>
    <font>
      <b/>
      <sz val="9"/>
      <color theme="0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u/>
      <sz val="11"/>
      <color rgb="FF0000FF"/>
      <name val="Calibri"/>
      <family val="2"/>
      <scheme val="minor"/>
    </font>
    <font>
      <u/>
      <sz val="11"/>
      <color rgb="FF80008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0"/>
      <name val="Arial"/>
      <family val="2"/>
    </font>
    <font>
      <b/>
      <sz val="11"/>
      <color theme="0"/>
      <name val="Arial"/>
      <family val="2"/>
    </font>
    <font>
      <sz val="11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theme="3" tint="-0.499984740745262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sz val="11"/>
      <color theme="3" tint="-0.499984740745262"/>
      <name val="Arial"/>
      <family val="2"/>
    </font>
    <font>
      <b/>
      <sz val="16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12"/>
      <color indexed="8"/>
      <name val="Calibri"/>
      <family val="2"/>
    </font>
    <font>
      <b/>
      <sz val="12"/>
      <color theme="0"/>
      <name val="Arial"/>
      <family val="2"/>
    </font>
    <font>
      <b/>
      <sz val="12"/>
      <name val="Calibri"/>
      <family val="2"/>
    </font>
    <font>
      <b/>
      <sz val="7"/>
      <color rgb="FF000000"/>
      <name val="Arial"/>
      <family val="2"/>
    </font>
    <font>
      <sz val="7"/>
      <color rgb="FF000000"/>
      <name val="Arial"/>
      <family val="2"/>
    </font>
    <font>
      <b/>
      <sz val="7"/>
      <color theme="0"/>
      <name val="Arial"/>
      <family val="2"/>
    </font>
    <font>
      <b/>
      <sz val="9"/>
      <color theme="0"/>
      <name val="Arial"/>
      <family val="2"/>
    </font>
  </fonts>
  <fills count="4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-0.249977111117893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8" tint="-0.249977111117893"/>
        <bgColor rgb="FFFFFFFF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76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7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2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9" fillId="0" borderId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" fillId="0" borderId="0"/>
    <xf numFmtId="0" fontId="3" fillId="0" borderId="0" applyNumberFormat="0" applyFill="0" applyBorder="0" applyAlignment="0" applyProtection="0"/>
  </cellStyleXfs>
  <cellXfs count="153">
    <xf numFmtId="0" fontId="0" fillId="0" borderId="0" xfId="0"/>
    <xf numFmtId="0" fontId="0" fillId="0" borderId="0" xfId="0"/>
    <xf numFmtId="164" fontId="0" fillId="0" borderId="0" xfId="0" applyNumberFormat="1"/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/>
    <xf numFmtId="0" fontId="14" fillId="35" borderId="10" xfId="0" applyFont="1" applyFill="1" applyBorder="1"/>
    <xf numFmtId="0" fontId="1" fillId="34" borderId="10" xfId="0" applyFont="1" applyFill="1" applyBorder="1" applyAlignment="1">
      <alignment horizontal="center" vertical="center"/>
    </xf>
    <xf numFmtId="0" fontId="20" fillId="36" borderId="10" xfId="0" applyFont="1" applyFill="1" applyBorder="1" applyAlignment="1">
      <alignment horizontal="center" vertical="center" wrapText="1"/>
    </xf>
    <xf numFmtId="164" fontId="20" fillId="36" borderId="10" xfId="0" applyNumberFormat="1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center" vertical="center" wrapText="1"/>
    </xf>
    <xf numFmtId="164" fontId="1" fillId="37" borderId="10" xfId="0" applyNumberFormat="1" applyFont="1" applyFill="1" applyBorder="1" applyAlignment="1">
      <alignment horizontal="center" vertical="center" wrapText="1"/>
    </xf>
    <xf numFmtId="0" fontId="1" fillId="38" borderId="10" xfId="0" applyFont="1" applyFill="1" applyBorder="1" applyAlignment="1">
      <alignment horizontal="left"/>
    </xf>
    <xf numFmtId="0" fontId="0" fillId="0" borderId="10" xfId="0" applyBorder="1" applyAlignment="1">
      <alignment horizontal="left" indent="1"/>
    </xf>
    <xf numFmtId="0" fontId="1" fillId="38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164" fontId="1" fillId="38" borderId="10" xfId="72" applyNumberFormat="1" applyFont="1" applyFill="1" applyBorder="1" applyAlignment="1">
      <alignment horizontal="center" vertical="center" wrapText="1"/>
    </xf>
    <xf numFmtId="0" fontId="1" fillId="37" borderId="10" xfId="0" applyFont="1" applyFill="1" applyBorder="1"/>
    <xf numFmtId="0" fontId="14" fillId="39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14" fillId="36" borderId="10" xfId="0" applyFont="1" applyFill="1" applyBorder="1" applyAlignment="1">
      <alignment horizontal="center" vertical="center" wrapText="1"/>
    </xf>
    <xf numFmtId="0" fontId="14" fillId="36" borderId="10" xfId="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14" fillId="35" borderId="10" xfId="0" applyFont="1" applyFill="1" applyBorder="1" applyAlignment="1">
      <alignment vertical="center" wrapText="1"/>
    </xf>
    <xf numFmtId="0" fontId="14" fillId="35" borderId="10" xfId="0" applyFont="1" applyFill="1" applyBorder="1" applyAlignment="1">
      <alignment horizontal="center" vertical="center"/>
    </xf>
    <xf numFmtId="0" fontId="0" fillId="0" borderId="0" xfId="0" applyAlignment="1">
      <alignment horizontal="left" indent="1"/>
    </xf>
    <xf numFmtId="0" fontId="0" fillId="34" borderId="10" xfId="0" applyNumberFormat="1" applyFill="1" applyBorder="1" applyAlignment="1">
      <alignment horizontal="center" vertical="center" wrapText="1"/>
    </xf>
    <xf numFmtId="0" fontId="14" fillId="35" borderId="10" xfId="0" applyNumberFormat="1" applyFont="1" applyFill="1" applyBorder="1" applyAlignment="1">
      <alignment horizontal="center" vertical="center" wrapText="1"/>
    </xf>
    <xf numFmtId="0" fontId="2" fillId="41" borderId="13" xfId="74" applyFill="1" applyBorder="1"/>
    <xf numFmtId="0" fontId="2" fillId="41" borderId="14" xfId="74" applyFill="1" applyBorder="1"/>
    <xf numFmtId="0" fontId="2" fillId="41" borderId="15" xfId="74" applyFill="1" applyBorder="1"/>
    <xf numFmtId="0" fontId="2" fillId="41" borderId="16" xfId="74" applyFill="1" applyBorder="1"/>
    <xf numFmtId="0" fontId="28" fillId="41" borderId="0" xfId="74" applyFont="1" applyFill="1" applyBorder="1"/>
    <xf numFmtId="0" fontId="2" fillId="41" borderId="0" xfId="74" applyFill="1" applyBorder="1"/>
    <xf numFmtId="0" fontId="2" fillId="41" borderId="17" xfId="74" applyFill="1" applyBorder="1"/>
    <xf numFmtId="0" fontId="14" fillId="41" borderId="0" xfId="74" applyFont="1" applyFill="1" applyBorder="1"/>
    <xf numFmtId="0" fontId="29" fillId="41" borderId="0" xfId="74" applyFont="1" applyFill="1" applyBorder="1"/>
    <xf numFmtId="0" fontId="2" fillId="40" borderId="13" xfId="74" applyFill="1" applyBorder="1"/>
    <xf numFmtId="0" fontId="30" fillId="40" borderId="14" xfId="74" applyFont="1" applyFill="1" applyBorder="1"/>
    <xf numFmtId="0" fontId="2" fillId="40" borderId="14" xfId="74" applyFill="1" applyBorder="1"/>
    <xf numFmtId="0" fontId="2" fillId="40" borderId="15" xfId="74" applyFill="1" applyBorder="1"/>
    <xf numFmtId="0" fontId="2" fillId="40" borderId="16" xfId="74" applyFill="1" applyBorder="1"/>
    <xf numFmtId="0" fontId="32" fillId="40" borderId="0" xfId="74" applyFont="1" applyFill="1" applyBorder="1"/>
    <xf numFmtId="0" fontId="2" fillId="40" borderId="0" xfId="74" applyFill="1" applyBorder="1"/>
    <xf numFmtId="0" fontId="2" fillId="40" borderId="17" xfId="74" applyFill="1" applyBorder="1"/>
    <xf numFmtId="0" fontId="2" fillId="40" borderId="18" xfId="74" applyFill="1" applyBorder="1"/>
    <xf numFmtId="0" fontId="32" fillId="40" borderId="19" xfId="74" applyFont="1" applyFill="1" applyBorder="1"/>
    <xf numFmtId="0" fontId="2" fillId="40" borderId="19" xfId="74" applyFill="1" applyBorder="1"/>
    <xf numFmtId="0" fontId="2" fillId="40" borderId="20" xfId="74" applyFill="1" applyBorder="1"/>
    <xf numFmtId="0" fontId="2" fillId="33" borderId="13" xfId="74" applyFill="1" applyBorder="1"/>
    <xf numFmtId="0" fontId="32" fillId="33" borderId="14" xfId="74" applyFont="1" applyFill="1" applyBorder="1"/>
    <xf numFmtId="0" fontId="2" fillId="33" borderId="14" xfId="74" applyFill="1" applyBorder="1"/>
    <xf numFmtId="0" fontId="2" fillId="33" borderId="15" xfId="74" applyFill="1" applyBorder="1"/>
    <xf numFmtId="0" fontId="34" fillId="34" borderId="0" xfId="0" applyFont="1" applyFill="1" applyBorder="1" applyAlignment="1">
      <alignment horizontal="center" vertical="top"/>
    </xf>
    <xf numFmtId="0" fontId="34" fillId="34" borderId="17" xfId="0" applyFont="1" applyFill="1" applyBorder="1" applyAlignment="1">
      <alignment horizontal="center" vertical="top"/>
    </xf>
    <xf numFmtId="0" fontId="2" fillId="33" borderId="0" xfId="74" applyFill="1" applyBorder="1"/>
    <xf numFmtId="0" fontId="2" fillId="33" borderId="16" xfId="74" applyFill="1" applyBorder="1"/>
    <xf numFmtId="0" fontId="2" fillId="33" borderId="24" xfId="74" applyFill="1" applyBorder="1"/>
    <xf numFmtId="0" fontId="2" fillId="33" borderId="17" xfId="74" applyFill="1" applyBorder="1"/>
    <xf numFmtId="0" fontId="0" fillId="0" borderId="19" xfId="0" applyBorder="1"/>
    <xf numFmtId="0" fontId="0" fillId="0" borderId="20" xfId="0" applyBorder="1"/>
    <xf numFmtId="0" fontId="14" fillId="35" borderId="10" xfId="0" applyFont="1" applyFill="1" applyBorder="1" applyAlignment="1">
      <alignment horizontal="center" vertical="center" wrapText="1" readingOrder="1"/>
    </xf>
    <xf numFmtId="0" fontId="37" fillId="35" borderId="10" xfId="0" applyFont="1" applyFill="1" applyBorder="1" applyAlignment="1">
      <alignment horizontal="center" vertical="center" wrapText="1" readingOrder="1"/>
    </xf>
    <xf numFmtId="0" fontId="0" fillId="33" borderId="10" xfId="0" applyFill="1" applyBorder="1" applyAlignment="1">
      <alignment horizontal="left" vertical="center" wrapText="1" readingOrder="1"/>
    </xf>
    <xf numFmtId="0" fontId="0" fillId="0" borderId="10" xfId="0" applyNumberFormat="1" applyBorder="1" applyAlignment="1">
      <alignment horizontal="center" vertical="center" wrapText="1" readingOrder="1"/>
    </xf>
    <xf numFmtId="0" fontId="0" fillId="0" borderId="10" xfId="0" applyBorder="1" applyAlignment="1">
      <alignment horizontal="center" vertical="center" wrapText="1" readingOrder="1"/>
    </xf>
    <xf numFmtId="0" fontId="0" fillId="0" borderId="10" xfId="0" applyNumberFormat="1" applyFill="1" applyBorder="1" applyAlignment="1">
      <alignment horizontal="center" vertical="center" wrapText="1" readingOrder="1"/>
    </xf>
    <xf numFmtId="0" fontId="0" fillId="35" borderId="0" xfId="0" applyFill="1"/>
    <xf numFmtId="0" fontId="1" fillId="0" borderId="0" xfId="0" applyFont="1"/>
    <xf numFmtId="0" fontId="0" fillId="0" borderId="0" xfId="0" applyAlignment="1">
      <alignment readingOrder="1"/>
    </xf>
    <xf numFmtId="0" fontId="14" fillId="35" borderId="10" xfId="0" applyNumberFormat="1" applyFont="1" applyFill="1" applyBorder="1" applyAlignment="1">
      <alignment horizontal="center" vertical="center" wrapText="1" readingOrder="1"/>
    </xf>
    <xf numFmtId="0" fontId="0" fillId="0" borderId="0" xfId="0" applyAlignment="1">
      <alignment vertical="center" wrapText="1"/>
    </xf>
    <xf numFmtId="0" fontId="0" fillId="33" borderId="10" xfId="0" applyFill="1" applyBorder="1" applyAlignment="1">
      <alignment horizontal="center" vertical="center" wrapText="1" readingOrder="1"/>
    </xf>
    <xf numFmtId="3" fontId="40" fillId="34" borderId="10" xfId="0" applyNumberFormat="1" applyFont="1" applyFill="1" applyBorder="1" applyAlignment="1">
      <alignment horizontal="center" vertical="center" wrapText="1" readingOrder="1"/>
    </xf>
    <xf numFmtId="164" fontId="2" fillId="41" borderId="0" xfId="74" applyNumberFormat="1" applyFill="1" applyBorder="1"/>
    <xf numFmtId="0" fontId="0" fillId="0" borderId="10" xfId="0" applyBorder="1" applyAlignment="1">
      <alignment horizontal="center"/>
    </xf>
    <xf numFmtId="0" fontId="0" fillId="34" borderId="10" xfId="0" applyFill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4" fillId="35" borderId="10" xfId="0" applyFont="1" applyFill="1" applyBorder="1" applyAlignment="1">
      <alignment horizontal="center"/>
    </xf>
    <xf numFmtId="164" fontId="14" fillId="35" borderId="10" xfId="0" applyNumberFormat="1" applyFont="1" applyFill="1" applyBorder="1" applyAlignment="1">
      <alignment horizontal="center"/>
    </xf>
    <xf numFmtId="0" fontId="1" fillId="37" borderId="10" xfId="0" applyFont="1" applyFill="1" applyBorder="1" applyAlignment="1">
      <alignment horizontal="center" vertical="center"/>
    </xf>
    <xf numFmtId="0" fontId="27" fillId="37" borderId="10" xfId="0" applyFont="1" applyFill="1" applyBorder="1" applyAlignment="1">
      <alignment horizontal="center" wrapText="1"/>
    </xf>
    <xf numFmtId="0" fontId="42" fillId="43" borderId="10" xfId="0" applyFont="1" applyFill="1" applyBorder="1" applyAlignment="1">
      <alignment horizontal="center" vertical="center"/>
    </xf>
    <xf numFmtId="49" fontId="43" fillId="44" borderId="10" xfId="0" applyNumberFormat="1" applyFont="1" applyFill="1" applyBorder="1" applyAlignment="1">
      <alignment horizontal="center" vertical="center"/>
    </xf>
    <xf numFmtId="49" fontId="43" fillId="44" borderId="10" xfId="0" applyNumberFormat="1" applyFont="1" applyFill="1" applyBorder="1" applyAlignment="1">
      <alignment horizontal="center" vertical="center" wrapText="1"/>
    </xf>
    <xf numFmtId="3" fontId="41" fillId="0" borderId="10" xfId="0" applyNumberFormat="1" applyFont="1" applyBorder="1" applyAlignment="1">
      <alignment horizontal="center" vertical="center" readingOrder="1"/>
    </xf>
    <xf numFmtId="3" fontId="41" fillId="0" borderId="10" xfId="0" applyNumberFormat="1" applyFont="1" applyFill="1" applyBorder="1" applyAlignment="1">
      <alignment horizontal="center" vertical="center" readingOrder="1"/>
    </xf>
    <xf numFmtId="0" fontId="0" fillId="41" borderId="0" xfId="74" applyFont="1" applyFill="1" applyBorder="1"/>
    <xf numFmtId="0" fontId="14" fillId="35" borderId="26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1" fillId="43" borderId="10" xfId="0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horizontal="center" vertical="center" wrapText="1" readingOrder="1"/>
    </xf>
    <xf numFmtId="0" fontId="0" fillId="0" borderId="10" xfId="0" applyBorder="1" applyAlignment="1">
      <alignment horizontal="center" vertical="center"/>
    </xf>
    <xf numFmtId="0" fontId="14" fillId="35" borderId="10" xfId="0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" fillId="45" borderId="10" xfId="0" applyFont="1" applyFill="1" applyBorder="1" applyAlignment="1">
      <alignment horizontal="left"/>
    </xf>
    <xf numFmtId="0" fontId="1" fillId="45" borderId="10" xfId="0" applyNumberFormat="1" applyFont="1" applyFill="1" applyBorder="1" applyAlignment="1">
      <alignment horizontal="center" vertical="center" wrapText="1"/>
    </xf>
    <xf numFmtId="164" fontId="1" fillId="45" borderId="10" xfId="72" applyNumberFormat="1" applyFont="1" applyFill="1" applyBorder="1" applyAlignment="1">
      <alignment horizontal="center" vertical="center" wrapText="1"/>
    </xf>
    <xf numFmtId="0" fontId="0" fillId="0" borderId="25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4" fillId="35" borderId="10" xfId="0" applyFont="1" applyFill="1" applyBorder="1" applyAlignment="1">
      <alignment horizontal="center" vertical="center"/>
    </xf>
    <xf numFmtId="0" fontId="0" fillId="0" borderId="0" xfId="0"/>
    <xf numFmtId="0" fontId="14" fillId="39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left" vertical="top"/>
    </xf>
    <xf numFmtId="0" fontId="22" fillId="0" borderId="16" xfId="73" applyBorder="1" applyAlignment="1" applyProtection="1">
      <alignment horizontal="left" vertical="top"/>
    </xf>
    <xf numFmtId="0" fontId="22" fillId="0" borderId="0" xfId="73" applyBorder="1" applyAlignment="1" applyProtection="1">
      <alignment horizontal="left" vertical="top"/>
    </xf>
    <xf numFmtId="0" fontId="22" fillId="0" borderId="24" xfId="73" applyBorder="1" applyAlignment="1" applyProtection="1">
      <alignment horizontal="left" vertical="top"/>
    </xf>
    <xf numFmtId="0" fontId="23" fillId="0" borderId="0" xfId="0" applyFont="1" applyBorder="1" applyAlignment="1">
      <alignment horizontal="left" vertical="top" wrapText="1"/>
    </xf>
    <xf numFmtId="0" fontId="23" fillId="0" borderId="17" xfId="0" applyFont="1" applyBorder="1" applyAlignment="1">
      <alignment horizontal="left" vertical="top" wrapText="1"/>
    </xf>
    <xf numFmtId="0" fontId="33" fillId="42" borderId="21" xfId="0" applyFont="1" applyFill="1" applyBorder="1" applyAlignment="1">
      <alignment horizontal="center" vertical="top"/>
    </xf>
    <xf numFmtId="0" fontId="33" fillId="42" borderId="22" xfId="0" applyFont="1" applyFill="1" applyBorder="1" applyAlignment="1">
      <alignment horizontal="center" vertical="top"/>
    </xf>
    <xf numFmtId="0" fontId="34" fillId="42" borderId="14" xfId="0" applyFont="1" applyFill="1" applyBorder="1" applyAlignment="1">
      <alignment horizontal="center" vertical="top"/>
    </xf>
    <xf numFmtId="0" fontId="34" fillId="42" borderId="15" xfId="0" applyFont="1" applyFill="1" applyBorder="1" applyAlignment="1">
      <alignment horizontal="center" vertical="top"/>
    </xf>
    <xf numFmtId="0" fontId="0" fillId="34" borderId="23" xfId="0" applyFill="1" applyBorder="1" applyAlignment="1">
      <alignment horizontal="center" vertical="top"/>
    </xf>
    <xf numFmtId="0" fontId="0" fillId="34" borderId="24" xfId="0" applyFill="1" applyBorder="1" applyAlignment="1">
      <alignment horizontal="center" vertical="top"/>
    </xf>
    <xf numFmtId="0" fontId="36" fillId="35" borderId="0" xfId="0" applyFont="1" applyFill="1" applyAlignment="1">
      <alignment horizontal="center" vertical="center"/>
    </xf>
    <xf numFmtId="0" fontId="14" fillId="35" borderId="10" xfId="0" applyFont="1" applyFill="1" applyBorder="1" applyAlignment="1">
      <alignment horizontal="center" vertical="center" wrapText="1" readingOrder="1"/>
    </xf>
    <xf numFmtId="0" fontId="14" fillId="35" borderId="10" xfId="0" applyFont="1" applyFill="1" applyBorder="1" applyAlignment="1">
      <alignment horizontal="center" vertical="center" wrapText="1"/>
    </xf>
    <xf numFmtId="0" fontId="14" fillId="35" borderId="26" xfId="0" applyFont="1" applyFill="1" applyBorder="1" applyAlignment="1">
      <alignment horizontal="center" vertical="center" wrapText="1" readingOrder="1"/>
    </xf>
    <xf numFmtId="0" fontId="14" fillId="35" borderId="27" xfId="0" applyFont="1" applyFill="1" applyBorder="1" applyAlignment="1">
      <alignment horizontal="center" vertical="center" wrapText="1" readingOrder="1"/>
    </xf>
    <xf numFmtId="0" fontId="14" fillId="35" borderId="11" xfId="0" applyFont="1" applyFill="1" applyBorder="1" applyAlignment="1">
      <alignment horizontal="center" vertical="center" wrapText="1"/>
    </xf>
    <xf numFmtId="0" fontId="14" fillId="35" borderId="28" xfId="0" applyFont="1" applyFill="1" applyBorder="1" applyAlignment="1">
      <alignment horizontal="center" vertical="center" wrapText="1"/>
    </xf>
    <xf numFmtId="0" fontId="14" fillId="35" borderId="12" xfId="0" applyFont="1" applyFill="1" applyBorder="1" applyAlignment="1">
      <alignment horizontal="center" vertical="center" wrapText="1"/>
    </xf>
    <xf numFmtId="0" fontId="26" fillId="35" borderId="10" xfId="0" applyFont="1" applyFill="1" applyBorder="1" applyAlignment="1">
      <alignment horizontal="center" vertical="center"/>
    </xf>
    <xf numFmtId="0" fontId="26" fillId="35" borderId="11" xfId="0" applyFont="1" applyFill="1" applyBorder="1" applyAlignment="1">
      <alignment horizontal="center" vertical="center"/>
    </xf>
    <xf numFmtId="0" fontId="26" fillId="35" borderId="28" xfId="0" applyFont="1" applyFill="1" applyBorder="1" applyAlignment="1">
      <alignment horizontal="center" vertical="center"/>
    </xf>
    <xf numFmtId="0" fontId="26" fillId="35" borderId="12" xfId="0" applyFont="1" applyFill="1" applyBorder="1" applyAlignment="1">
      <alignment horizontal="center" vertical="center"/>
    </xf>
    <xf numFmtId="0" fontId="43" fillId="44" borderId="26" xfId="0" applyFont="1" applyFill="1" applyBorder="1" applyAlignment="1">
      <alignment horizontal="center" vertical="center"/>
    </xf>
    <xf numFmtId="0" fontId="43" fillId="44" borderId="25" xfId="0" applyFont="1" applyFill="1" applyBorder="1" applyAlignment="1">
      <alignment horizontal="center" vertical="center"/>
    </xf>
    <xf numFmtId="0" fontId="43" fillId="44" borderId="27" xfId="0" applyFont="1" applyFill="1" applyBorder="1" applyAlignment="1">
      <alignment horizontal="center" vertical="center"/>
    </xf>
    <xf numFmtId="49" fontId="44" fillId="44" borderId="26" xfId="0" applyNumberFormat="1" applyFont="1" applyFill="1" applyBorder="1" applyAlignment="1">
      <alignment horizontal="center" vertical="center" wrapText="1"/>
    </xf>
    <xf numFmtId="49" fontId="44" fillId="44" borderId="27" xfId="0" applyNumberFormat="1" applyFont="1" applyFill="1" applyBorder="1" applyAlignment="1">
      <alignment horizontal="center" vertical="center" wrapText="1"/>
    </xf>
    <xf numFmtId="49" fontId="39" fillId="44" borderId="10" xfId="0" applyNumberFormat="1" applyFont="1" applyFill="1" applyBorder="1" applyAlignment="1">
      <alignment horizontal="center" vertical="center"/>
    </xf>
    <xf numFmtId="49" fontId="44" fillId="44" borderId="11" xfId="0" applyNumberFormat="1" applyFont="1" applyFill="1" applyBorder="1" applyAlignment="1">
      <alignment horizontal="center" vertical="center" wrapText="1"/>
    </xf>
    <xf numFmtId="49" fontId="44" fillId="44" borderId="28" xfId="0" applyNumberFormat="1" applyFont="1" applyFill="1" applyBorder="1" applyAlignment="1">
      <alignment horizontal="center" vertical="center" wrapText="1"/>
    </xf>
    <xf numFmtId="49" fontId="44" fillId="44" borderId="12" xfId="0" applyNumberFormat="1" applyFont="1" applyFill="1" applyBorder="1" applyAlignment="1">
      <alignment horizontal="center" vertical="center" wrapText="1"/>
    </xf>
    <xf numFmtId="17" fontId="26" fillId="35" borderId="10" xfId="0" applyNumberFormat="1" applyFont="1" applyFill="1" applyBorder="1" applyAlignment="1">
      <alignment horizontal="center" vertical="center"/>
    </xf>
    <xf numFmtId="49" fontId="29" fillId="44" borderId="10" xfId="0" applyNumberFormat="1" applyFont="1" applyFill="1" applyBorder="1" applyAlignment="1">
      <alignment horizontal="center" vertical="center"/>
    </xf>
    <xf numFmtId="49" fontId="29" fillId="44" borderId="10" xfId="0" applyNumberFormat="1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center"/>
    </xf>
    <xf numFmtId="49" fontId="39" fillId="44" borderId="10" xfId="0" applyNumberFormat="1" applyFont="1" applyFill="1" applyBorder="1" applyAlignment="1">
      <alignment horizontal="center" vertical="center" wrapText="1"/>
    </xf>
    <xf numFmtId="49" fontId="29" fillId="44" borderId="11" xfId="0" applyNumberFormat="1" applyFont="1" applyFill="1" applyBorder="1" applyAlignment="1">
      <alignment horizontal="center" vertical="center" wrapText="1"/>
    </xf>
    <xf numFmtId="49" fontId="29" fillId="44" borderId="28" xfId="0" applyNumberFormat="1" applyFont="1" applyFill="1" applyBorder="1" applyAlignment="1">
      <alignment horizontal="center" vertical="center" wrapText="1"/>
    </xf>
    <xf numFmtId="49" fontId="29" fillId="44" borderId="12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</cellXfs>
  <cellStyles count="76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Hipervínculo" xfId="73" builtinId="8"/>
    <cellStyle name="Hipervínculo 2" xfId="42"/>
    <cellStyle name="Hipervínculo 3" xfId="43"/>
    <cellStyle name="Hipervínculo 4" xfId="50"/>
    <cellStyle name="Hipervínculo 5" xfId="61"/>
    <cellStyle name="Hipervínculo visitado" xfId="51" builtinId="9" customBuiltin="1"/>
    <cellStyle name="Incorrecto" xfId="7" builtinId="27" customBuiltin="1"/>
    <cellStyle name="Millares 10" xfId="57"/>
    <cellStyle name="Millares 11" xfId="59"/>
    <cellStyle name="Millares 12" xfId="58"/>
    <cellStyle name="Millares 13" xfId="60"/>
    <cellStyle name="Millares 14" xfId="62"/>
    <cellStyle name="Millares 15" xfId="63"/>
    <cellStyle name="Millares 16" xfId="64"/>
    <cellStyle name="Millares 17" xfId="65"/>
    <cellStyle name="Millares 18" xfId="66"/>
    <cellStyle name="Millares 19" xfId="67"/>
    <cellStyle name="Millares 2" xfId="46"/>
    <cellStyle name="Millares 20" xfId="68"/>
    <cellStyle name="Millares 21" xfId="69"/>
    <cellStyle name="Millares 22" xfId="70"/>
    <cellStyle name="Millares 23" xfId="71"/>
    <cellStyle name="Millares 24" xfId="44"/>
    <cellStyle name="Millares 3" xfId="47"/>
    <cellStyle name="Millares 4" xfId="48"/>
    <cellStyle name="Millares 5" xfId="52"/>
    <cellStyle name="Millares 6" xfId="53"/>
    <cellStyle name="Millares 7" xfId="54"/>
    <cellStyle name="Millares 8" xfId="55"/>
    <cellStyle name="Millares 9" xfId="56"/>
    <cellStyle name="Neutral" xfId="8" builtinId="28" customBuiltin="1"/>
    <cellStyle name="Normal" xfId="0" builtinId="0"/>
    <cellStyle name="Normal 2" xfId="45"/>
    <cellStyle name="Normal 3" xfId="49"/>
    <cellStyle name="Normal 43" xfId="74"/>
    <cellStyle name="Notas" xfId="15" builtinId="10" customBuiltin="1"/>
    <cellStyle name="Porcentaje" xfId="72" builtinId="5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ítulo 4" xfId="75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TIPO DE REQUERIMIENTO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'Tipo - Historico'!$B$11:$B$14</c:f>
              <c:strCache>
                <c:ptCount val="4"/>
                <c:pt idx="0">
                  <c:v>Denuncia</c:v>
                </c:pt>
                <c:pt idx="1">
                  <c:v>Información</c:v>
                </c:pt>
                <c:pt idx="2">
                  <c:v>Reclamo</c:v>
                </c:pt>
                <c:pt idx="3">
                  <c:v>Sugerencia</c:v>
                </c:pt>
              </c:strCache>
            </c:strRef>
          </c:cat>
          <c:val>
            <c:numRef>
              <c:f>'Tipo - Historico'!$C$11:$C$14</c:f>
              <c:numCache>
                <c:formatCode>General</c:formatCode>
                <c:ptCount val="4"/>
                <c:pt idx="0">
                  <c:v>11</c:v>
                </c:pt>
                <c:pt idx="1">
                  <c:v>79</c:v>
                </c:pt>
                <c:pt idx="2">
                  <c:v>591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6216672"/>
        <c:axId val="176211632"/>
      </c:barChart>
      <c:catAx>
        <c:axId val="176216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176211632"/>
        <c:crosses val="autoZero"/>
        <c:auto val="1"/>
        <c:lblAlgn val="ctr"/>
        <c:lblOffset val="100"/>
        <c:noMultiLvlLbl val="0"/>
      </c:catAx>
      <c:valAx>
        <c:axId val="176211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1762166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C" sz="1800" b="1" i="0" baseline="0">
                <a:effectLst/>
              </a:rPr>
              <a:t>REQUERIMIENTOS SMA - AÑO 2014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3960537183923725E-3"/>
                  <c:y val="-3.80739066826202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7.188161155177117E-3"/>
                  <c:y val="-3.38434726067735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4376322310354234E-2"/>
                  <c:y val="-2.53826044550802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SMA!$D$22:$F$22</c:f>
              <c:strCache>
                <c:ptCount val="3"/>
                <c:pt idx="0">
                  <c:v>OTECEL S.A. (MOVISTAR)</c:v>
                </c:pt>
                <c:pt idx="1">
                  <c:v>CONECEL SA (CLARO)</c:v>
                </c:pt>
                <c:pt idx="2">
                  <c:v>CNT EP</c:v>
                </c:pt>
              </c:strCache>
            </c:strRef>
          </c:cat>
          <c:val>
            <c:numRef>
              <c:f>SMA!$D$35:$F$35</c:f>
              <c:numCache>
                <c:formatCode>General</c:formatCode>
                <c:ptCount val="3"/>
                <c:pt idx="0">
                  <c:v>7203</c:v>
                </c:pt>
                <c:pt idx="1">
                  <c:v>4665</c:v>
                </c:pt>
                <c:pt idx="2">
                  <c:v>1596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19255440"/>
        <c:axId val="319256000"/>
        <c:axId val="0"/>
      </c:bar3DChart>
      <c:catAx>
        <c:axId val="319255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319256000"/>
        <c:crosses val="autoZero"/>
        <c:auto val="1"/>
        <c:lblAlgn val="ctr"/>
        <c:lblOffset val="100"/>
        <c:noMultiLvlLbl val="0"/>
      </c:catAx>
      <c:valAx>
        <c:axId val="319256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3192554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EC"/>
              <a:t>REQUERIMIENTOS SMA - AÑO 2015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4.8329778050251173E-3"/>
                  <c:y val="-4.67091138943398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-3.82165477317326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-4.67091138943398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SMA!$D$36:$F$36</c:f>
              <c:strCache>
                <c:ptCount val="3"/>
                <c:pt idx="0">
                  <c:v>OTECEL S.A. (MOVISTAR)</c:v>
                </c:pt>
                <c:pt idx="1">
                  <c:v>CONECEL SA (CLARO)</c:v>
                </c:pt>
                <c:pt idx="2">
                  <c:v>CNT EP</c:v>
                </c:pt>
              </c:strCache>
            </c:strRef>
          </c:cat>
          <c:val>
            <c:numRef>
              <c:f>SMA!$D$49:$F$49</c:f>
              <c:numCache>
                <c:formatCode>General</c:formatCode>
                <c:ptCount val="3"/>
                <c:pt idx="0">
                  <c:v>5249</c:v>
                </c:pt>
                <c:pt idx="1">
                  <c:v>3594</c:v>
                </c:pt>
                <c:pt idx="2">
                  <c:v>2093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19258240"/>
        <c:axId val="319258800"/>
        <c:axId val="0"/>
      </c:bar3DChart>
      <c:catAx>
        <c:axId val="319258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319258800"/>
        <c:crosses val="autoZero"/>
        <c:auto val="1"/>
        <c:lblAlgn val="ctr"/>
        <c:lblOffset val="100"/>
        <c:noMultiLvlLbl val="0"/>
      </c:catAx>
      <c:valAx>
        <c:axId val="319258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3192582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EC"/>
              <a:t>REQUERIMIENTOS SMA - HASTA NOV 2016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"/>
                  <c:y val="-4.69127038924923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-4.6912703892492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4268375364120283E-3"/>
                  <c:y val="-4.69127038924923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SMA!$D$50:$F$50</c:f>
              <c:strCache>
                <c:ptCount val="3"/>
                <c:pt idx="0">
                  <c:v>OTECEL S.A. (MOVISTAR)</c:v>
                </c:pt>
                <c:pt idx="1">
                  <c:v>CONECEL SA (CLARO)</c:v>
                </c:pt>
                <c:pt idx="2">
                  <c:v>CNT EP</c:v>
                </c:pt>
              </c:strCache>
            </c:strRef>
          </c:cat>
          <c:val>
            <c:numRef>
              <c:f>SMA!$D$62:$F$62</c:f>
              <c:numCache>
                <c:formatCode>General</c:formatCode>
                <c:ptCount val="3"/>
                <c:pt idx="0">
                  <c:v>2748</c:v>
                </c:pt>
                <c:pt idx="1">
                  <c:v>1594</c:v>
                </c:pt>
                <c:pt idx="2">
                  <c:v>1302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19261040"/>
        <c:axId val="321634608"/>
        <c:axId val="0"/>
      </c:bar3DChart>
      <c:catAx>
        <c:axId val="319261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321634608"/>
        <c:crosses val="autoZero"/>
        <c:auto val="1"/>
        <c:lblAlgn val="ctr"/>
        <c:lblOffset val="100"/>
        <c:noMultiLvlLbl val="0"/>
      </c:catAx>
      <c:valAx>
        <c:axId val="321634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3192610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REQUERIMIENTOS</a:t>
            </a:r>
            <a:r>
              <a:rPr lang="en-US" b="1" baseline="0"/>
              <a:t> DEL SERVICIO DE TELEFONIA FIJA</a:t>
            </a:r>
          </a:p>
          <a:p>
            <a:pPr>
              <a:defRPr/>
            </a:pPr>
            <a:r>
              <a:rPr lang="en-US" b="1" baseline="0"/>
              <a:t>MES DE  NOVIEMBRE 2016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'Telefonia Fija'!$G$36</c:f>
              <c:strCache>
                <c:ptCount val="1"/>
                <c:pt idx="0">
                  <c:v>Total general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4406780942816068E-2"/>
                  <c:y val="-2.57659426407801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8022603142720156E-3"/>
                  <c:y val="-2.20850936920974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4.8022603142720156E-3"/>
                  <c:y val="-2.94467915894630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7.2033904714079349E-3"/>
                  <c:y val="-1.10425468460487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9.6045206285440311E-3"/>
                  <c:y val="-2.20850936920972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'Telefonia Fija'!$B$37:$B$41</c:f>
              <c:strCache>
                <c:ptCount val="5"/>
                <c:pt idx="0">
                  <c:v>CNT</c:v>
                </c:pt>
                <c:pt idx="1">
                  <c:v>ETAPA</c:v>
                </c:pt>
                <c:pt idx="2">
                  <c:v>GRUPO TV CABLE</c:v>
                </c:pt>
                <c:pt idx="3">
                  <c:v>ECUADOR TELECOM</c:v>
                </c:pt>
                <c:pt idx="4">
                  <c:v>Otros Operadores</c:v>
                </c:pt>
              </c:strCache>
            </c:strRef>
          </c:cat>
          <c:val>
            <c:numRef>
              <c:f>'Telefonia Fija'!$G$37:$G$41</c:f>
              <c:numCache>
                <c:formatCode>General</c:formatCode>
                <c:ptCount val="5"/>
                <c:pt idx="0">
                  <c:v>37</c:v>
                </c:pt>
                <c:pt idx="1">
                  <c:v>3</c:v>
                </c:pt>
                <c:pt idx="2">
                  <c:v>3</c:v>
                </c:pt>
                <c:pt idx="3">
                  <c:v>13</c:v>
                </c:pt>
                <c:pt idx="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21636848"/>
        <c:axId val="321637408"/>
        <c:axId val="0"/>
      </c:bar3DChart>
      <c:catAx>
        <c:axId val="321636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321637408"/>
        <c:crosses val="autoZero"/>
        <c:auto val="1"/>
        <c:lblAlgn val="ctr"/>
        <c:lblOffset val="100"/>
        <c:noMultiLvlLbl val="0"/>
      </c:catAx>
      <c:valAx>
        <c:axId val="321637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3216368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REQUERIMIENTOS DEL SERVICIO DE INTERNET</a:t>
            </a:r>
          </a:p>
          <a:p>
            <a:pPr>
              <a:defRPr/>
            </a:pPr>
            <a:r>
              <a:rPr lang="en-US" b="1"/>
              <a:t>MES</a:t>
            </a:r>
            <a:r>
              <a:rPr lang="en-US" b="1" baseline="0"/>
              <a:t> DE NOVIEMBRE 2016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Internet!$G$35</c:f>
              <c:strCache>
                <c:ptCount val="1"/>
                <c:pt idx="0">
                  <c:v>Total general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5887312667317171E-3"/>
                  <c:y val="-1.11333290670182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Internet!$B$36:$B$44</c:f>
              <c:strCache>
                <c:ptCount val="9"/>
                <c:pt idx="0">
                  <c:v>CNT</c:v>
                </c:pt>
                <c:pt idx="1">
                  <c:v>ECUADOR TELECOM</c:v>
                </c:pt>
                <c:pt idx="2">
                  <c:v>ETAPA</c:v>
                </c:pt>
                <c:pt idx="3">
                  <c:v>GRUPO TV CABLE</c:v>
                </c:pt>
                <c:pt idx="4">
                  <c:v>IPLANET</c:v>
                </c:pt>
                <c:pt idx="5">
                  <c:v>MEGADATOS - NETLIFE</c:v>
                </c:pt>
                <c:pt idx="6">
                  <c:v>OTRAS</c:v>
                </c:pt>
                <c:pt idx="7">
                  <c:v>PUNTONET</c:v>
                </c:pt>
                <c:pt idx="8">
                  <c:v>UNIVISA</c:v>
                </c:pt>
              </c:strCache>
            </c:strRef>
          </c:cat>
          <c:val>
            <c:numRef>
              <c:f>Internet!$G$36:$G$44</c:f>
              <c:numCache>
                <c:formatCode>General</c:formatCode>
                <c:ptCount val="9"/>
                <c:pt idx="0">
                  <c:v>65</c:v>
                </c:pt>
                <c:pt idx="1">
                  <c:v>11</c:v>
                </c:pt>
                <c:pt idx="2">
                  <c:v>1</c:v>
                </c:pt>
                <c:pt idx="3">
                  <c:v>42</c:v>
                </c:pt>
                <c:pt idx="4">
                  <c:v>8</c:v>
                </c:pt>
                <c:pt idx="5">
                  <c:v>25</c:v>
                </c:pt>
                <c:pt idx="6">
                  <c:v>33</c:v>
                </c:pt>
                <c:pt idx="7">
                  <c:v>11</c:v>
                </c:pt>
                <c:pt idx="8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21639648"/>
        <c:axId val="321640208"/>
        <c:axId val="0"/>
      </c:bar3DChart>
      <c:catAx>
        <c:axId val="321639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321640208"/>
        <c:crosses val="autoZero"/>
        <c:auto val="1"/>
        <c:lblAlgn val="ctr"/>
        <c:lblOffset val="100"/>
        <c:noMultiLvlLbl val="0"/>
      </c:catAx>
      <c:valAx>
        <c:axId val="321640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3216396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REQUERIMIENTOS</a:t>
            </a:r>
            <a:r>
              <a:rPr lang="en-US" b="1" baseline="0"/>
              <a:t> DEL SERVICIO DE TV PAGADA</a:t>
            </a:r>
          </a:p>
          <a:p>
            <a:pPr>
              <a:defRPr/>
            </a:pPr>
            <a:r>
              <a:rPr lang="en-US" b="1" baseline="0"/>
              <a:t>MES DE NOVIEMBRE 2016</a:t>
            </a:r>
            <a:endParaRPr lang="en-US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'Television Pagada'!$G$35</c:f>
              <c:strCache>
                <c:ptCount val="1"/>
                <c:pt idx="0">
                  <c:v>Total general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2"/>
              <c:layout>
                <c:manualLayout>
                  <c:x val="0"/>
                  <c:y val="-2.70727436093936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6.4272209169096194E-3"/>
                  <c:y val="-1.35363718046968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'Television Pagada'!$B$36:$B$42</c:f>
              <c:strCache>
                <c:ptCount val="7"/>
                <c:pt idx="0">
                  <c:v>CABLE UNION</c:v>
                </c:pt>
                <c:pt idx="1">
                  <c:v>CLARO - CONECEL</c:v>
                </c:pt>
                <c:pt idx="2">
                  <c:v>CNT</c:v>
                </c:pt>
                <c:pt idx="3">
                  <c:v>DIRECTV</c:v>
                </c:pt>
                <c:pt idx="4">
                  <c:v>GRUPO TV CABLE</c:v>
                </c:pt>
                <c:pt idx="5">
                  <c:v>OTRAS</c:v>
                </c:pt>
                <c:pt idx="6">
                  <c:v>UNIVISA</c:v>
                </c:pt>
              </c:strCache>
            </c:strRef>
          </c:cat>
          <c:val>
            <c:numRef>
              <c:f>'Television Pagada'!$G$36:$G$42</c:f>
              <c:numCache>
                <c:formatCode>General</c:formatCode>
                <c:ptCount val="7"/>
                <c:pt idx="0">
                  <c:v>6</c:v>
                </c:pt>
                <c:pt idx="1">
                  <c:v>1</c:v>
                </c:pt>
                <c:pt idx="2">
                  <c:v>22</c:v>
                </c:pt>
                <c:pt idx="3">
                  <c:v>7</c:v>
                </c:pt>
                <c:pt idx="4">
                  <c:v>15</c:v>
                </c:pt>
                <c:pt idx="5">
                  <c:v>7</c:v>
                </c:pt>
                <c:pt idx="6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21642448"/>
        <c:axId val="321643008"/>
        <c:axId val="0"/>
      </c:bar3DChart>
      <c:catAx>
        <c:axId val="321642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321643008"/>
        <c:crosses val="autoZero"/>
        <c:auto val="1"/>
        <c:lblAlgn val="ctr"/>
        <c:lblOffset val="100"/>
        <c:noMultiLvlLbl val="0"/>
      </c:catAx>
      <c:valAx>
        <c:axId val="321643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3216424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MEDIO DE INGRESO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  <a:ln>
                <a:noFill/>
              </a:ln>
              <a:effectLst/>
            </c:spPr>
          </c:dPt>
          <c:dLbls>
            <c:dLbl>
              <c:idx val="0"/>
              <c:layout>
                <c:manualLayout>
                  <c:x val="0"/>
                  <c:y val="-1.1462174077166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2.24034763106573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1705427946439207E-3"/>
                  <c:y val="6.078634285999813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4.3410855892878413E-3"/>
                  <c:y val="6.413010061507641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0536713255900111E-3"/>
                  <c:y val="-1.07925936394260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'Tipo - Historico'!$G$11:$G$15</c:f>
              <c:strCache>
                <c:ptCount val="5"/>
                <c:pt idx="0">
                  <c:v>Formulario Web</c:v>
                </c:pt>
                <c:pt idx="1">
                  <c:v>Sistema Documental Quipux</c:v>
                </c:pt>
                <c:pt idx="2">
                  <c:v>Presencial</c:v>
                </c:pt>
                <c:pt idx="3">
                  <c:v>Correo Electrónico</c:v>
                </c:pt>
                <c:pt idx="4">
                  <c:v>PBX Directo</c:v>
                </c:pt>
              </c:strCache>
            </c:strRef>
          </c:cat>
          <c:val>
            <c:numRef>
              <c:f>'Tipo - Historico'!$H$11:$H$15</c:f>
              <c:numCache>
                <c:formatCode>General</c:formatCode>
                <c:ptCount val="5"/>
                <c:pt idx="0">
                  <c:v>490</c:v>
                </c:pt>
                <c:pt idx="1">
                  <c:v>12</c:v>
                </c:pt>
                <c:pt idx="2">
                  <c:v>61</c:v>
                </c:pt>
                <c:pt idx="3">
                  <c:v>55</c:v>
                </c:pt>
                <c:pt idx="4">
                  <c:v>63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48296880"/>
        <c:axId val="248298000"/>
      </c:barChart>
      <c:catAx>
        <c:axId val="248296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248298000"/>
        <c:crosses val="autoZero"/>
        <c:auto val="1"/>
        <c:lblAlgn val="ctr"/>
        <c:lblOffset val="100"/>
        <c:noMultiLvlLbl val="0"/>
      </c:catAx>
      <c:valAx>
        <c:axId val="248298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2482968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s-EC" b="1"/>
              <a:t>EVOLUCION MENSUAL REQUERIMIENTOS</a:t>
            </a:r>
          </a:p>
          <a:p>
            <a:pPr>
              <a:defRPr b="1"/>
            </a:pPr>
            <a:r>
              <a:rPr lang="es-EC" b="1"/>
              <a:t>AÑO 2016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es-EC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'Tipo - Historico'!$B$40</c:f>
              <c:strCache>
                <c:ptCount val="1"/>
                <c:pt idx="0">
                  <c:v>INFORMACIÓN</c:v>
                </c:pt>
              </c:strCache>
            </c:strRef>
          </c:tx>
          <c:spPr>
            <a:ln w="381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9.7731227274122927E-4"/>
                  <c:y val="-6.03969075515157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-8.4555670572122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5636996363859668E-2"/>
                  <c:y val="-4.42910655377782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8.795810454670993E-3"/>
                  <c:y val="-2.8185223524040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'Tipo - Historico'!$C$39:$M$39</c:f>
              <c:strCache>
                <c:ptCount val="11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</c:strCache>
            </c:strRef>
          </c:cat>
          <c:val>
            <c:numRef>
              <c:f>'Tipo - Historico'!$C$40:$M$40</c:f>
              <c:numCache>
                <c:formatCode>General</c:formatCode>
                <c:ptCount val="11"/>
                <c:pt idx="0">
                  <c:v>4664</c:v>
                </c:pt>
                <c:pt idx="1">
                  <c:v>4589</c:v>
                </c:pt>
                <c:pt idx="2">
                  <c:v>4900</c:v>
                </c:pt>
                <c:pt idx="3">
                  <c:v>2545</c:v>
                </c:pt>
                <c:pt idx="4">
                  <c:v>68</c:v>
                </c:pt>
                <c:pt idx="5">
                  <c:v>138</c:v>
                </c:pt>
                <c:pt idx="6">
                  <c:v>86</c:v>
                </c:pt>
                <c:pt idx="7">
                  <c:v>67</c:v>
                </c:pt>
                <c:pt idx="8">
                  <c:v>161</c:v>
                </c:pt>
                <c:pt idx="9">
                  <c:v>117</c:v>
                </c:pt>
                <c:pt idx="10">
                  <c:v>79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'Tipo - Historico'!$B$41</c:f>
              <c:strCache>
                <c:ptCount val="1"/>
                <c:pt idx="0">
                  <c:v>RECLAMO</c:v>
                </c:pt>
              </c:strCache>
            </c:strRef>
          </c:tx>
          <c:spPr>
            <a:ln w="381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6.8411859091886051E-3"/>
                  <c:y val="-8.45556705721219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886561363706147E-3"/>
                  <c:y val="-8.45556705721220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-3.62381445309094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954624545482387E-3"/>
                  <c:y val="-4.02646050343438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3.9092490909649171E-3"/>
                  <c:y val="-8.85821310755563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931936818223688E-3"/>
                  <c:y val="-8.85821310755563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3.9092490909649171E-3"/>
                  <c:y val="-7.65027495652532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9546245454824585E-3"/>
                  <c:y val="-6.44233680549501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1.9546245454823154E-3"/>
                  <c:y val="-5.23439865446469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'Tipo - Historico'!$C$39:$M$39</c:f>
              <c:strCache>
                <c:ptCount val="11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</c:strCache>
            </c:strRef>
          </c:cat>
          <c:val>
            <c:numRef>
              <c:f>'Tipo - Historico'!$C$41:$M$41</c:f>
              <c:numCache>
                <c:formatCode>General</c:formatCode>
                <c:ptCount val="11"/>
                <c:pt idx="0">
                  <c:v>1949</c:v>
                </c:pt>
                <c:pt idx="1">
                  <c:v>1929</c:v>
                </c:pt>
                <c:pt idx="2">
                  <c:v>2191</c:v>
                </c:pt>
                <c:pt idx="3">
                  <c:v>981</c:v>
                </c:pt>
                <c:pt idx="4">
                  <c:v>330</c:v>
                </c:pt>
                <c:pt idx="5">
                  <c:v>614</c:v>
                </c:pt>
                <c:pt idx="6">
                  <c:v>787</c:v>
                </c:pt>
                <c:pt idx="7">
                  <c:v>633</c:v>
                </c:pt>
                <c:pt idx="8">
                  <c:v>726</c:v>
                </c:pt>
                <c:pt idx="9">
                  <c:v>782</c:v>
                </c:pt>
                <c:pt idx="10">
                  <c:v>591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'Tipo - Historico'!$B$42</c:f>
              <c:strCache>
                <c:ptCount val="1"/>
                <c:pt idx="0">
                  <c:v>DENUNCIA</c:v>
                </c:pt>
              </c:strCache>
            </c:strRef>
          </c:tx>
          <c:spPr>
            <a:ln w="3810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'Tipo - Historico'!$C$39:$M$39</c:f>
              <c:strCache>
                <c:ptCount val="11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</c:strCache>
            </c:strRef>
          </c:cat>
          <c:val>
            <c:numRef>
              <c:f>'Tipo - Historico'!$C$42:$K$42</c:f>
              <c:numCache>
                <c:formatCode>General</c:formatCode>
                <c:ptCount val="9"/>
                <c:pt idx="0">
                  <c:v>2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1</c:v>
                </c:pt>
                <c:pt idx="7">
                  <c:v>7</c:v>
                </c:pt>
                <c:pt idx="8">
                  <c:v>17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'Tipo - Historico'!$B$43</c:f>
              <c:strCache>
                <c:ptCount val="1"/>
                <c:pt idx="0">
                  <c:v>SUGERENCIA</c:v>
                </c:pt>
              </c:strCache>
            </c:strRef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dLbl>
              <c:idx val="4"/>
              <c:layout>
                <c:manualLayout>
                  <c:x val="1.5636996363859668E-2"/>
                  <c:y val="3.22116840274750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2705059545635982E-2"/>
                  <c:y val="5.23439865446469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8.7958104546710641E-3"/>
                  <c:y val="4.83175260412125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1.1727747272894752E-2"/>
                  <c:y val="4.02646050343438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7137866364166716E-2"/>
                  <c:y val="2.41587630206062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'Tipo - Historico'!$C$39:$M$39</c:f>
              <c:strCache>
                <c:ptCount val="11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</c:strCache>
            </c:strRef>
          </c:cat>
          <c:val>
            <c:numRef>
              <c:f>'Tipo - Historico'!$C$43:$M$43</c:f>
              <c:numCache>
                <c:formatCode>General</c:formatCode>
                <c:ptCount val="11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3</c:v>
                </c:pt>
                <c:pt idx="7">
                  <c:v>3</c:v>
                </c:pt>
                <c:pt idx="8">
                  <c:v>5</c:v>
                </c:pt>
                <c:pt idx="9">
                  <c:v>3</c:v>
                </c:pt>
                <c:pt idx="1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1878528"/>
        <c:axId val="251873488"/>
      </c:lineChart>
      <c:catAx>
        <c:axId val="251878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251873488"/>
        <c:crosses val="autoZero"/>
        <c:auto val="1"/>
        <c:lblAlgn val="ctr"/>
        <c:lblOffset val="100"/>
        <c:noMultiLvlLbl val="0"/>
      </c:catAx>
      <c:valAx>
        <c:axId val="251873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251878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 b="1"/>
              <a:t>Totales de</a:t>
            </a:r>
            <a:r>
              <a:rPr lang="en-US" b="1" baseline="0"/>
              <a:t> Requerimientos </a:t>
            </a:r>
          </a:p>
          <a:p>
            <a:pPr>
              <a:defRPr b="1"/>
            </a:pPr>
            <a:r>
              <a:rPr lang="en-US" b="1" baseline="0"/>
              <a:t>Año 2016</a:t>
            </a:r>
            <a:endParaRPr lang="en-US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es-EC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'Tipo - Historico'!$B$44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'Tipo - Historico'!$C$39:$M$39</c:f>
              <c:strCache>
                <c:ptCount val="11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</c:strCache>
            </c:strRef>
          </c:cat>
          <c:val>
            <c:numRef>
              <c:f>'Tipo - Historico'!$C$44:$M$44</c:f>
              <c:numCache>
                <c:formatCode>General</c:formatCode>
                <c:ptCount val="11"/>
                <c:pt idx="0">
                  <c:v>6615</c:v>
                </c:pt>
                <c:pt idx="1">
                  <c:v>6522</c:v>
                </c:pt>
                <c:pt idx="2">
                  <c:v>7093</c:v>
                </c:pt>
                <c:pt idx="3">
                  <c:v>3528</c:v>
                </c:pt>
                <c:pt idx="4">
                  <c:v>400</c:v>
                </c:pt>
                <c:pt idx="5">
                  <c:v>756</c:v>
                </c:pt>
                <c:pt idx="6">
                  <c:v>877</c:v>
                </c:pt>
                <c:pt idx="7">
                  <c:v>710</c:v>
                </c:pt>
                <c:pt idx="8">
                  <c:v>909</c:v>
                </c:pt>
                <c:pt idx="9">
                  <c:v>921</c:v>
                </c:pt>
                <c:pt idx="10">
                  <c:v>681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20994672"/>
        <c:axId val="320995232"/>
        <c:axId val="0"/>
      </c:bar3DChart>
      <c:catAx>
        <c:axId val="320994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320995232"/>
        <c:crosses val="autoZero"/>
        <c:auto val="1"/>
        <c:lblAlgn val="ctr"/>
        <c:lblOffset val="100"/>
        <c:noMultiLvlLbl val="0"/>
      </c:catAx>
      <c:valAx>
        <c:axId val="320995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3209946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C" sz="2000" b="1"/>
              <a:t>REQUERIMIENTOS TOTALES</a:t>
            </a:r>
          </a:p>
          <a:p>
            <a:pPr>
              <a:defRPr sz="2000" b="1"/>
            </a:pPr>
            <a:r>
              <a:rPr lang="es-EC" sz="2000" b="1"/>
              <a:t>2010 - 2016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-8.4304400682490593E-2"/>
                  <c:y val="0.1322933294931934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C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3474848878999604"/>
                      <c:h val="0.10001798971303563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-0.16270527619703681"/>
                  <c:y val="0.12666399374255627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9022552234086379"/>
                  <c:y val="-4.4179603803222417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5546829137421608E-2"/>
                  <c:y val="-0.17410496800588637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6252573020518762"/>
                  <c:y val="-9.3280215616582507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21251126802631376"/>
                  <c:y val="0.14549854962687647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19498856931823985"/>
                  <c:y val="7.27042253844602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C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831486652742747"/>
                      <c:h val="0.12242211913770128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dLblPos val="ctr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'Tipo - Historico'!$C$83:$I$83</c:f>
              <c:strCache>
                <c:ptCount val="7"/>
                <c:pt idx="0">
                  <c:v>Año 2010</c:v>
                </c:pt>
                <c:pt idx="1">
                  <c:v>Año 2011</c:v>
                </c:pt>
                <c:pt idx="2">
                  <c:v>Año 2012</c:v>
                </c:pt>
                <c:pt idx="3">
                  <c:v>Año 2013</c:v>
                </c:pt>
                <c:pt idx="4">
                  <c:v>Año 2014</c:v>
                </c:pt>
                <c:pt idx="5">
                  <c:v>Año 2015</c:v>
                </c:pt>
                <c:pt idx="6">
                  <c:v>2016 (Hasta Noviembre)</c:v>
                </c:pt>
              </c:strCache>
            </c:strRef>
          </c:cat>
          <c:val>
            <c:numRef>
              <c:f>'Tipo - Historico'!$C$84:$I$84</c:f>
              <c:numCache>
                <c:formatCode>#,##0</c:formatCode>
                <c:ptCount val="7"/>
                <c:pt idx="0">
                  <c:v>53492</c:v>
                </c:pt>
                <c:pt idx="1">
                  <c:v>64291</c:v>
                </c:pt>
                <c:pt idx="2">
                  <c:v>107112</c:v>
                </c:pt>
                <c:pt idx="3">
                  <c:v>144241</c:v>
                </c:pt>
                <c:pt idx="4">
                  <c:v>108086</c:v>
                </c:pt>
                <c:pt idx="5">
                  <c:v>111667</c:v>
                </c:pt>
                <c:pt idx="6">
                  <c:v>29012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REQUERIMIENTOS CIUDADANOS POR PROVINCIA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solidFill>
          <a:schemeClr val="bg1"/>
        </a:solidFill>
        <a:ln>
          <a:noFill/>
        </a:ln>
        <a:effectLst/>
        <a:sp3d/>
      </c:spPr>
    </c:sideWall>
    <c:backWall>
      <c:thickness val="0"/>
      <c:spPr>
        <a:solidFill>
          <a:schemeClr val="bg1"/>
        </a:solidFill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'Provincia - Operadora'!$G$10</c:f>
              <c:strCache>
                <c:ptCount val="1"/>
                <c:pt idx="0">
                  <c:v>TOTAL GENERAL </c:v>
                </c:pt>
              </c:strCache>
            </c:strRef>
          </c:tx>
          <c:spPr>
            <a:solidFill>
              <a:schemeClr val="accent1">
                <a:lumMod val="75000"/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'Provincia - Operadora'!$B$11:$B$32</c:f>
              <c:strCache>
                <c:ptCount val="22"/>
                <c:pt idx="0">
                  <c:v>Azuay</c:v>
                </c:pt>
                <c:pt idx="1">
                  <c:v>Guayas</c:v>
                </c:pt>
                <c:pt idx="2">
                  <c:v>Imbabura</c:v>
                </c:pt>
                <c:pt idx="3">
                  <c:v>Loja</c:v>
                </c:pt>
                <c:pt idx="4">
                  <c:v>Los Ríos</c:v>
                </c:pt>
                <c:pt idx="5">
                  <c:v>Manabí</c:v>
                </c:pt>
                <c:pt idx="6">
                  <c:v>Morona Santiago</c:v>
                </c:pt>
                <c:pt idx="7">
                  <c:v>Napo</c:v>
                </c:pt>
                <c:pt idx="8">
                  <c:v>Orellana</c:v>
                </c:pt>
                <c:pt idx="9">
                  <c:v>Pastaza</c:v>
                </c:pt>
                <c:pt idx="10">
                  <c:v>Pichincha</c:v>
                </c:pt>
                <c:pt idx="11">
                  <c:v>Bolívar</c:v>
                </c:pt>
                <c:pt idx="12">
                  <c:v>Santa Elena</c:v>
                </c:pt>
                <c:pt idx="13">
                  <c:v>Santo Domingo</c:v>
                </c:pt>
                <c:pt idx="14">
                  <c:v>Sucumbíos</c:v>
                </c:pt>
                <c:pt idx="15">
                  <c:v>Tungurahua</c:v>
                </c:pt>
                <c:pt idx="16">
                  <c:v>Carchi</c:v>
                </c:pt>
                <c:pt idx="17">
                  <c:v>Chimborazo</c:v>
                </c:pt>
                <c:pt idx="18">
                  <c:v>Cotopaxi</c:v>
                </c:pt>
                <c:pt idx="19">
                  <c:v>El Oro</c:v>
                </c:pt>
                <c:pt idx="20">
                  <c:v>Esmeraldas</c:v>
                </c:pt>
                <c:pt idx="21">
                  <c:v>Galápagos</c:v>
                </c:pt>
              </c:strCache>
            </c:strRef>
          </c:cat>
          <c:val>
            <c:numRef>
              <c:f>'Provincia - Operadora'!$G$11:$G$32</c:f>
              <c:numCache>
                <c:formatCode>General</c:formatCode>
                <c:ptCount val="22"/>
                <c:pt idx="0">
                  <c:v>39</c:v>
                </c:pt>
                <c:pt idx="1">
                  <c:v>180</c:v>
                </c:pt>
                <c:pt idx="2">
                  <c:v>12</c:v>
                </c:pt>
                <c:pt idx="3">
                  <c:v>21</c:v>
                </c:pt>
                <c:pt idx="4">
                  <c:v>16</c:v>
                </c:pt>
                <c:pt idx="5">
                  <c:v>32</c:v>
                </c:pt>
                <c:pt idx="6">
                  <c:v>2</c:v>
                </c:pt>
                <c:pt idx="7">
                  <c:v>2</c:v>
                </c:pt>
                <c:pt idx="8">
                  <c:v>3</c:v>
                </c:pt>
                <c:pt idx="9">
                  <c:v>2</c:v>
                </c:pt>
                <c:pt idx="10">
                  <c:v>279</c:v>
                </c:pt>
                <c:pt idx="11">
                  <c:v>2</c:v>
                </c:pt>
                <c:pt idx="12">
                  <c:v>5</c:v>
                </c:pt>
                <c:pt idx="13">
                  <c:v>7</c:v>
                </c:pt>
                <c:pt idx="14">
                  <c:v>6</c:v>
                </c:pt>
                <c:pt idx="15">
                  <c:v>17</c:v>
                </c:pt>
                <c:pt idx="16">
                  <c:v>3</c:v>
                </c:pt>
                <c:pt idx="17">
                  <c:v>10</c:v>
                </c:pt>
                <c:pt idx="18">
                  <c:v>10</c:v>
                </c:pt>
                <c:pt idx="19">
                  <c:v>17</c:v>
                </c:pt>
                <c:pt idx="20">
                  <c:v>10</c:v>
                </c:pt>
                <c:pt idx="21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shape val="box"/>
        <c:axId val="320999712"/>
        <c:axId val="321000272"/>
        <c:axId val="0"/>
      </c:bar3DChart>
      <c:catAx>
        <c:axId val="320999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321000272"/>
        <c:crosses val="autoZero"/>
        <c:auto val="1"/>
        <c:lblAlgn val="ctr"/>
        <c:lblOffset val="100"/>
        <c:noMultiLvlLbl val="0"/>
      </c:catAx>
      <c:valAx>
        <c:axId val="321000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3209997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REQUERIMIENTOS CIUDADANOS REALIZADOS A LAS OPERADORAS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solidFill>
          <a:schemeClr val="bg1"/>
        </a:solidFill>
        <a:ln>
          <a:noFill/>
        </a:ln>
        <a:effectLst/>
        <a:sp3d/>
      </c:spPr>
    </c:sideWall>
    <c:backWall>
      <c:thickness val="0"/>
      <c:spPr>
        <a:solidFill>
          <a:schemeClr val="bg1"/>
        </a:solidFill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'Provincia - Operadora'!$G$39</c:f>
              <c:strCache>
                <c:ptCount val="1"/>
                <c:pt idx="0">
                  <c:v>Total general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'Provincia - Operadora'!$B$40:$B$53</c:f>
              <c:strCache>
                <c:ptCount val="14"/>
                <c:pt idx="0">
                  <c:v>CNT</c:v>
                </c:pt>
                <c:pt idx="1">
                  <c:v>CLARO - CONECEL</c:v>
                </c:pt>
                <c:pt idx="2">
                  <c:v>MOVISTAR - OTECEL</c:v>
                </c:pt>
                <c:pt idx="3">
                  <c:v>ETAPA</c:v>
                </c:pt>
                <c:pt idx="4">
                  <c:v>CABLE UNION</c:v>
                </c:pt>
                <c:pt idx="5">
                  <c:v>DIRECTV</c:v>
                </c:pt>
                <c:pt idx="6">
                  <c:v>ECUADOR TELECOM</c:v>
                </c:pt>
                <c:pt idx="7">
                  <c:v>GRUPO TV CABLE</c:v>
                </c:pt>
                <c:pt idx="8">
                  <c:v>PUNTONET</c:v>
                </c:pt>
                <c:pt idx="9">
                  <c:v>UNIVISA</c:v>
                </c:pt>
                <c:pt idx="10">
                  <c:v>MEGADATOS - TELCONET</c:v>
                </c:pt>
                <c:pt idx="11">
                  <c:v>IPLANET</c:v>
                </c:pt>
                <c:pt idx="12">
                  <c:v>OTRAS</c:v>
                </c:pt>
                <c:pt idx="13">
                  <c:v>Total general</c:v>
                </c:pt>
              </c:strCache>
            </c:strRef>
          </c:cat>
          <c:val>
            <c:numRef>
              <c:f>'Provincia - Operadora'!$G$40:$G$53</c:f>
              <c:numCache>
                <c:formatCode>General</c:formatCode>
                <c:ptCount val="14"/>
                <c:pt idx="0">
                  <c:v>187</c:v>
                </c:pt>
                <c:pt idx="1">
                  <c:v>125</c:v>
                </c:pt>
                <c:pt idx="2">
                  <c:v>148</c:v>
                </c:pt>
                <c:pt idx="3">
                  <c:v>4</c:v>
                </c:pt>
                <c:pt idx="4">
                  <c:v>6</c:v>
                </c:pt>
                <c:pt idx="5">
                  <c:v>8</c:v>
                </c:pt>
                <c:pt idx="6">
                  <c:v>13</c:v>
                </c:pt>
                <c:pt idx="7">
                  <c:v>68</c:v>
                </c:pt>
                <c:pt idx="8">
                  <c:v>11</c:v>
                </c:pt>
                <c:pt idx="9">
                  <c:v>6</c:v>
                </c:pt>
                <c:pt idx="10">
                  <c:v>25</c:v>
                </c:pt>
                <c:pt idx="11">
                  <c:v>8</c:v>
                </c:pt>
                <c:pt idx="12">
                  <c:v>72</c:v>
                </c:pt>
                <c:pt idx="13">
                  <c:v>681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shape val="box"/>
        <c:axId val="321001952"/>
        <c:axId val="319245360"/>
        <c:axId val="0"/>
      </c:bar3DChart>
      <c:catAx>
        <c:axId val="321001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319245360"/>
        <c:crosses val="autoZero"/>
        <c:auto val="1"/>
        <c:lblAlgn val="ctr"/>
        <c:lblOffset val="100"/>
        <c:noMultiLvlLbl val="0"/>
      </c:catAx>
      <c:valAx>
        <c:axId val="319245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3210019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>
      <a:outerShdw blurRad="50800" dist="50800" dir="5400000" algn="ctr" rotWithShape="0">
        <a:schemeClr val="bg1"/>
      </a:outerShdw>
    </a:effectLst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C" sz="1800" b="1"/>
              <a:t>REQUERIMIENTOS</a:t>
            </a:r>
            <a:r>
              <a:rPr lang="es-EC" sz="1800" b="1" baseline="0"/>
              <a:t> POR SERVICIOS</a:t>
            </a:r>
          </a:p>
        </c:rich>
      </c:tx>
      <c:layout>
        <c:manualLayout>
          <c:xMode val="edge"/>
          <c:yMode val="edge"/>
          <c:x val="0.34181133691813625"/>
          <c:y val="1.8635519764366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view3D>
      <c:rotX val="15"/>
      <c:rotY val="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Servicios!$J$8</c:f>
              <c:strCache>
                <c:ptCount val="1"/>
                <c:pt idx="0">
                  <c:v>Denuncia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Servicios!$I$9:$I$16</c:f>
              <c:strCache>
                <c:ptCount val="8"/>
                <c:pt idx="0">
                  <c:v>Acceso a Internet</c:v>
                </c:pt>
                <c:pt idx="1">
                  <c:v>Otros servicios</c:v>
                </c:pt>
                <c:pt idx="2">
                  <c:v>Servicio Móvil Avanzado</c:v>
                </c:pt>
                <c:pt idx="3">
                  <c:v>Servicios empaquetados</c:v>
                </c:pt>
                <c:pt idx="4">
                  <c:v>Telefonía Fija</c:v>
                </c:pt>
                <c:pt idx="5">
                  <c:v>Televisión abierta y radiodifusión sonora</c:v>
                </c:pt>
                <c:pt idx="6">
                  <c:v>Televisión por suscripción</c:v>
                </c:pt>
                <c:pt idx="7">
                  <c:v>Total general</c:v>
                </c:pt>
              </c:strCache>
            </c:strRef>
          </c:cat>
          <c:val>
            <c:numRef>
              <c:f>Servicios!$J$9:$J$16</c:f>
              <c:numCache>
                <c:formatCode>General</c:formatCode>
                <c:ptCount val="8"/>
                <c:pt idx="0">
                  <c:v>4</c:v>
                </c:pt>
                <c:pt idx="1">
                  <c:v>0</c:v>
                </c:pt>
                <c:pt idx="2">
                  <c:v>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11</c:v>
                </c:pt>
              </c:numCache>
            </c:numRef>
          </c:val>
        </c:ser>
        <c:ser>
          <c:idx val="1"/>
          <c:order val="1"/>
          <c:tx>
            <c:strRef>
              <c:f>Servicios!$K$8</c:f>
              <c:strCache>
                <c:ptCount val="1"/>
                <c:pt idx="0">
                  <c:v>Información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Servicios!$I$9:$I$16</c:f>
              <c:strCache>
                <c:ptCount val="8"/>
                <c:pt idx="0">
                  <c:v>Acceso a Internet</c:v>
                </c:pt>
                <c:pt idx="1">
                  <c:v>Otros servicios</c:v>
                </c:pt>
                <c:pt idx="2">
                  <c:v>Servicio Móvil Avanzado</c:v>
                </c:pt>
                <c:pt idx="3">
                  <c:v>Servicios empaquetados</c:v>
                </c:pt>
                <c:pt idx="4">
                  <c:v>Telefonía Fija</c:v>
                </c:pt>
                <c:pt idx="5">
                  <c:v>Televisión abierta y radiodifusión sonora</c:v>
                </c:pt>
                <c:pt idx="6">
                  <c:v>Televisión por suscripción</c:v>
                </c:pt>
                <c:pt idx="7">
                  <c:v>Total general</c:v>
                </c:pt>
              </c:strCache>
            </c:strRef>
          </c:cat>
          <c:val>
            <c:numRef>
              <c:f>Servicios!$K$9:$K$16</c:f>
              <c:numCache>
                <c:formatCode>General</c:formatCode>
                <c:ptCount val="8"/>
                <c:pt idx="0">
                  <c:v>2</c:v>
                </c:pt>
                <c:pt idx="1">
                  <c:v>23</c:v>
                </c:pt>
                <c:pt idx="2">
                  <c:v>43</c:v>
                </c:pt>
                <c:pt idx="3">
                  <c:v>2</c:v>
                </c:pt>
                <c:pt idx="4">
                  <c:v>5</c:v>
                </c:pt>
                <c:pt idx="5">
                  <c:v>3</c:v>
                </c:pt>
                <c:pt idx="6">
                  <c:v>1</c:v>
                </c:pt>
                <c:pt idx="7">
                  <c:v>79</c:v>
                </c:pt>
              </c:numCache>
            </c:numRef>
          </c:val>
        </c:ser>
        <c:ser>
          <c:idx val="2"/>
          <c:order val="2"/>
          <c:tx>
            <c:strRef>
              <c:f>Servicios!$L$8</c:f>
              <c:strCache>
                <c:ptCount val="1"/>
                <c:pt idx="0">
                  <c:v>Reclamo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Servicios!$I$9:$I$16</c:f>
              <c:strCache>
                <c:ptCount val="8"/>
                <c:pt idx="0">
                  <c:v>Acceso a Internet</c:v>
                </c:pt>
                <c:pt idx="1">
                  <c:v>Otros servicios</c:v>
                </c:pt>
                <c:pt idx="2">
                  <c:v>Servicio Móvil Avanzado</c:v>
                </c:pt>
                <c:pt idx="3">
                  <c:v>Servicios empaquetados</c:v>
                </c:pt>
                <c:pt idx="4">
                  <c:v>Telefonía Fija</c:v>
                </c:pt>
                <c:pt idx="5">
                  <c:v>Televisión abierta y radiodifusión sonora</c:v>
                </c:pt>
                <c:pt idx="6">
                  <c:v>Televisión por suscripción</c:v>
                </c:pt>
                <c:pt idx="7">
                  <c:v>Total general</c:v>
                </c:pt>
              </c:strCache>
            </c:strRef>
          </c:cat>
          <c:val>
            <c:numRef>
              <c:f>Servicios!$L$9:$L$16</c:f>
              <c:numCache>
                <c:formatCode>General</c:formatCode>
                <c:ptCount val="8"/>
                <c:pt idx="0">
                  <c:v>174</c:v>
                </c:pt>
                <c:pt idx="1">
                  <c:v>24</c:v>
                </c:pt>
                <c:pt idx="2">
                  <c:v>266</c:v>
                </c:pt>
                <c:pt idx="3">
                  <c:v>16</c:v>
                </c:pt>
                <c:pt idx="4">
                  <c:v>46</c:v>
                </c:pt>
                <c:pt idx="5">
                  <c:v>2</c:v>
                </c:pt>
                <c:pt idx="6">
                  <c:v>63</c:v>
                </c:pt>
                <c:pt idx="7">
                  <c:v>591</c:v>
                </c:pt>
              </c:numCache>
            </c:numRef>
          </c:val>
        </c:ser>
        <c:ser>
          <c:idx val="3"/>
          <c:order val="3"/>
          <c:tx>
            <c:strRef>
              <c:f>Servicios!$M$8</c:f>
              <c:strCache>
                <c:ptCount val="1"/>
                <c:pt idx="0">
                  <c:v>Sugerencia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Servicios!$I$9:$I$16</c:f>
              <c:strCache>
                <c:ptCount val="8"/>
                <c:pt idx="0">
                  <c:v>Acceso a Internet</c:v>
                </c:pt>
                <c:pt idx="1">
                  <c:v>Otros servicios</c:v>
                </c:pt>
                <c:pt idx="2">
                  <c:v>Servicio Móvil Avanzado</c:v>
                </c:pt>
                <c:pt idx="3">
                  <c:v>Servicios empaquetados</c:v>
                </c:pt>
                <c:pt idx="4">
                  <c:v>Telefonía Fija</c:v>
                </c:pt>
                <c:pt idx="5">
                  <c:v>Televisión abierta y radiodifusión sonora</c:v>
                </c:pt>
                <c:pt idx="6">
                  <c:v>Televisión por suscripción</c:v>
                </c:pt>
                <c:pt idx="7">
                  <c:v>Total general</c:v>
                </c:pt>
              </c:strCache>
            </c:strRef>
          </c:cat>
          <c:val>
            <c:numRef>
              <c:f>Servicios!$M$9:$M$16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19249280"/>
        <c:axId val="319249840"/>
        <c:axId val="0"/>
      </c:bar3DChart>
      <c:catAx>
        <c:axId val="319249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>
            <a:glow>
              <a:schemeClr val="accent1">
                <a:alpha val="40000"/>
              </a:schemeClr>
            </a:glow>
          </a:effectLst>
        </c:spPr>
        <c:txPr>
          <a:bodyPr rot="-5400000" spcFirstLastPara="1" vertOverflow="ellipsis" wrap="square" anchor="b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319249840"/>
        <c:crosses val="autoZero"/>
        <c:auto val="0"/>
        <c:lblAlgn val="ctr"/>
        <c:lblOffset val="100"/>
        <c:noMultiLvlLbl val="0"/>
      </c:catAx>
      <c:valAx>
        <c:axId val="319249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319249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EC"/>
              <a:t>REQUERIMIENTOS SMA</a:t>
            </a:r>
            <a:r>
              <a:rPr lang="es-EC" baseline="0"/>
              <a:t> - AÑO 2013</a:t>
            </a:r>
            <a:endParaRPr lang="es-EC"/>
          </a:p>
        </c:rich>
      </c:tx>
      <c:layout>
        <c:manualLayout>
          <c:xMode val="edge"/>
          <c:yMode val="edge"/>
          <c:x val="0.21120160077275596"/>
          <c:y val="2.567006620990568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"/>
                  <c:y val="-2.99484105782232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-4.27834436831761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3709896903021605E-3"/>
                  <c:y val="-4.7061788051493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SMA!$D$8:$F$8</c:f>
              <c:strCache>
                <c:ptCount val="3"/>
                <c:pt idx="0">
                  <c:v>OTECEL S.A. (MOVISTAR)</c:v>
                </c:pt>
                <c:pt idx="1">
                  <c:v>CONECEL SA (CLARO)</c:v>
                </c:pt>
                <c:pt idx="2">
                  <c:v>CNT EP</c:v>
                </c:pt>
              </c:strCache>
            </c:strRef>
          </c:cat>
          <c:val>
            <c:numRef>
              <c:f>SMA!$D$21:$F$21</c:f>
              <c:numCache>
                <c:formatCode>General</c:formatCode>
                <c:ptCount val="3"/>
                <c:pt idx="0">
                  <c:v>6876</c:v>
                </c:pt>
                <c:pt idx="1">
                  <c:v>5431</c:v>
                </c:pt>
                <c:pt idx="2">
                  <c:v>1324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19252640"/>
        <c:axId val="319253200"/>
        <c:axId val="0"/>
      </c:bar3DChart>
      <c:catAx>
        <c:axId val="319252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319253200"/>
        <c:crosses val="autoZero"/>
        <c:auto val="1"/>
        <c:lblAlgn val="ctr"/>
        <c:lblOffset val="100"/>
        <c:noMultiLvlLbl val="0"/>
      </c:catAx>
      <c:valAx>
        <c:axId val="319253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3192526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9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3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9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image" Target="../media/image1.png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649942</xdr:colOff>
      <xdr:row>0</xdr:row>
      <xdr:rowOff>132368</xdr:rowOff>
    </xdr:from>
    <xdr:to>
      <xdr:col>12</xdr:col>
      <xdr:colOff>2737178</xdr:colOff>
      <xdr:row>4</xdr:row>
      <xdr:rowOff>22411</xdr:rowOff>
    </xdr:to>
    <xdr:pic>
      <xdr:nvPicPr>
        <xdr:cNvPr id="2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69942" y="132368"/>
          <a:ext cx="3611236" cy="685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361951</xdr:colOff>
      <xdr:row>0</xdr:row>
      <xdr:rowOff>177272</xdr:rowOff>
    </xdr:from>
    <xdr:to>
      <xdr:col>12</xdr:col>
      <xdr:colOff>602798</xdr:colOff>
      <xdr:row>4</xdr:row>
      <xdr:rowOff>6803</xdr:rowOff>
    </xdr:to>
    <xdr:pic>
      <xdr:nvPicPr>
        <xdr:cNvPr id="2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95165" y="177272"/>
          <a:ext cx="3343275" cy="6323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78441</xdr:colOff>
      <xdr:row>17</xdr:row>
      <xdr:rowOff>22411</xdr:rowOff>
    </xdr:from>
    <xdr:to>
      <xdr:col>5</xdr:col>
      <xdr:colOff>313764</xdr:colOff>
      <xdr:row>32</xdr:row>
      <xdr:rowOff>168088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40821</xdr:colOff>
      <xdr:row>16</xdr:row>
      <xdr:rowOff>106456</xdr:rowOff>
    </xdr:from>
    <xdr:to>
      <xdr:col>11</xdr:col>
      <xdr:colOff>74439</xdr:colOff>
      <xdr:row>32</xdr:row>
      <xdr:rowOff>72838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27214</xdr:colOff>
      <xdr:row>44</xdr:row>
      <xdr:rowOff>108856</xdr:rowOff>
    </xdr:from>
    <xdr:to>
      <xdr:col>13</xdr:col>
      <xdr:colOff>1006928</xdr:colOff>
      <xdr:row>47</xdr:row>
      <xdr:rowOff>13607</xdr:rowOff>
    </xdr:to>
    <xdr:sp macro="" textlink="">
      <xdr:nvSpPr>
        <xdr:cNvPr id="5" name="CuadroTexto 4"/>
        <xdr:cNvSpPr txBox="1"/>
      </xdr:nvSpPr>
      <xdr:spPr>
        <a:xfrm>
          <a:off x="449035" y="8558892"/>
          <a:ext cx="15661822" cy="476251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C" sz="1100" b="1"/>
            <a:t>Nota.-  </a:t>
          </a:r>
          <a:r>
            <a:rPr lang="es-EC" sz="1100"/>
            <a:t>Hasta el mes de abril de 2016, LA ARCOTEL disponía del servicio de Call Center. A partir del mes de mayo de 2016 los requerimientos de los abonados, cliente y usuarios de los servicios de telecomunicaciones son ingresados a través de la página web institucional y direccionados a los servidores de Arcotel para su atención y gestión pertinente.</a:t>
          </a:r>
        </a:p>
      </xdr:txBody>
    </xdr:sp>
    <xdr:clientData/>
  </xdr:twoCellAnchor>
  <xdr:twoCellAnchor>
    <xdr:from>
      <xdr:col>0</xdr:col>
      <xdr:colOff>54428</xdr:colOff>
      <xdr:row>47</xdr:row>
      <xdr:rowOff>166007</xdr:rowOff>
    </xdr:from>
    <xdr:to>
      <xdr:col>6</xdr:col>
      <xdr:colOff>1632857</xdr:colOff>
      <xdr:row>70</xdr:row>
      <xdr:rowOff>13607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1700892</xdr:colOff>
      <xdr:row>47</xdr:row>
      <xdr:rowOff>152399</xdr:rowOff>
    </xdr:from>
    <xdr:to>
      <xdr:col>14</xdr:col>
      <xdr:colOff>136073</xdr:colOff>
      <xdr:row>70</xdr:row>
      <xdr:rowOff>54428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184314</xdr:colOff>
      <xdr:row>74</xdr:row>
      <xdr:rowOff>12617</xdr:rowOff>
    </xdr:from>
    <xdr:to>
      <xdr:col>15</xdr:col>
      <xdr:colOff>184317</xdr:colOff>
      <xdr:row>102</xdr:row>
      <xdr:rowOff>121227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361951</xdr:colOff>
      <xdr:row>0</xdr:row>
      <xdr:rowOff>177272</xdr:rowOff>
    </xdr:from>
    <xdr:to>
      <xdr:col>13</xdr:col>
      <xdr:colOff>669472</xdr:colOff>
      <xdr:row>4</xdr:row>
      <xdr:rowOff>44903</xdr:rowOff>
    </xdr:to>
    <xdr:pic>
      <xdr:nvPicPr>
        <xdr:cNvPr id="2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1" y="177272"/>
          <a:ext cx="3355521" cy="629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312962</xdr:colOff>
      <xdr:row>8</xdr:row>
      <xdr:rowOff>43542</xdr:rowOff>
    </xdr:from>
    <xdr:to>
      <xdr:col>19</xdr:col>
      <xdr:colOff>571500</xdr:colOff>
      <xdr:row>32</xdr:row>
      <xdr:rowOff>108856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336466</xdr:colOff>
      <xdr:row>37</xdr:row>
      <xdr:rowOff>21276</xdr:rowOff>
    </xdr:from>
    <xdr:to>
      <xdr:col>19</xdr:col>
      <xdr:colOff>571500</xdr:colOff>
      <xdr:row>64</xdr:row>
      <xdr:rowOff>13606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585107</xdr:colOff>
      <xdr:row>0</xdr:row>
      <xdr:rowOff>150058</xdr:rowOff>
    </xdr:from>
    <xdr:to>
      <xdr:col>7</xdr:col>
      <xdr:colOff>593272</xdr:colOff>
      <xdr:row>4</xdr:row>
      <xdr:rowOff>17689</xdr:rowOff>
    </xdr:to>
    <xdr:pic>
      <xdr:nvPicPr>
        <xdr:cNvPr id="2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8464" y="150058"/>
          <a:ext cx="3355522" cy="670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567788</xdr:colOff>
      <xdr:row>0</xdr:row>
      <xdr:rowOff>80785</xdr:rowOff>
    </xdr:from>
    <xdr:to>
      <xdr:col>9</xdr:col>
      <xdr:colOff>558880</xdr:colOff>
      <xdr:row>3</xdr:row>
      <xdr:rowOff>177016</xdr:rowOff>
    </xdr:to>
    <xdr:pic>
      <xdr:nvPicPr>
        <xdr:cNvPr id="2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08424" y="80785"/>
          <a:ext cx="3350820" cy="70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195599</xdr:colOff>
      <xdr:row>18</xdr:row>
      <xdr:rowOff>23130</xdr:rowOff>
    </xdr:from>
    <xdr:to>
      <xdr:col>16</xdr:col>
      <xdr:colOff>277091</xdr:colOff>
      <xdr:row>53</xdr:row>
      <xdr:rowOff>17317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327932</xdr:colOff>
      <xdr:row>0</xdr:row>
      <xdr:rowOff>178634</xdr:rowOff>
    </xdr:from>
    <xdr:to>
      <xdr:col>8</xdr:col>
      <xdr:colOff>552450</xdr:colOff>
      <xdr:row>3</xdr:row>
      <xdr:rowOff>188368</xdr:rowOff>
    </xdr:to>
    <xdr:pic>
      <xdr:nvPicPr>
        <xdr:cNvPr id="2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2757" y="178634"/>
          <a:ext cx="2948668" cy="619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112057</xdr:colOff>
      <xdr:row>5</xdr:row>
      <xdr:rowOff>34737</xdr:rowOff>
    </xdr:from>
    <xdr:to>
      <xdr:col>14</xdr:col>
      <xdr:colOff>134470</xdr:colOff>
      <xdr:row>20</xdr:row>
      <xdr:rowOff>100852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123265</xdr:colOff>
      <xdr:row>20</xdr:row>
      <xdr:rowOff>113179</xdr:rowOff>
    </xdr:from>
    <xdr:to>
      <xdr:col>14</xdr:col>
      <xdr:colOff>89647</xdr:colOff>
      <xdr:row>36</xdr:row>
      <xdr:rowOff>0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134470</xdr:colOff>
      <xdr:row>35</xdr:row>
      <xdr:rowOff>214030</xdr:rowOff>
    </xdr:from>
    <xdr:to>
      <xdr:col>14</xdr:col>
      <xdr:colOff>56029</xdr:colOff>
      <xdr:row>51</xdr:row>
      <xdr:rowOff>89646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134470</xdr:colOff>
      <xdr:row>51</xdr:row>
      <xdr:rowOff>135589</xdr:rowOff>
    </xdr:from>
    <xdr:to>
      <xdr:col>14</xdr:col>
      <xdr:colOff>33618</xdr:colOff>
      <xdr:row>69</xdr:row>
      <xdr:rowOff>145676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58431</xdr:colOff>
      <xdr:row>0</xdr:row>
      <xdr:rowOff>183676</xdr:rowOff>
    </xdr:from>
    <xdr:to>
      <xdr:col>10</xdr:col>
      <xdr:colOff>43703</xdr:colOff>
      <xdr:row>3</xdr:row>
      <xdr:rowOff>156883</xdr:rowOff>
    </xdr:to>
    <xdr:pic>
      <xdr:nvPicPr>
        <xdr:cNvPr id="2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9666" y="183676"/>
          <a:ext cx="3358243" cy="578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112057</xdr:colOff>
      <xdr:row>32</xdr:row>
      <xdr:rowOff>180413</xdr:rowOff>
    </xdr:from>
    <xdr:to>
      <xdr:col>14</xdr:col>
      <xdr:colOff>493059</xdr:colOff>
      <xdr:row>50</xdr:row>
      <xdr:rowOff>33618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198665</xdr:colOff>
      <xdr:row>0</xdr:row>
      <xdr:rowOff>106515</xdr:rowOff>
    </xdr:from>
    <xdr:to>
      <xdr:col>13</xdr:col>
      <xdr:colOff>402452</xdr:colOff>
      <xdr:row>4</xdr:row>
      <xdr:rowOff>12246</xdr:rowOff>
    </xdr:to>
    <xdr:pic>
      <xdr:nvPicPr>
        <xdr:cNvPr id="2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42022" y="106515"/>
          <a:ext cx="3360644" cy="70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156879</xdr:colOff>
      <xdr:row>31</xdr:row>
      <xdr:rowOff>90767</xdr:rowOff>
    </xdr:from>
    <xdr:to>
      <xdr:col>17</xdr:col>
      <xdr:colOff>217715</xdr:colOff>
      <xdr:row>55</xdr:row>
      <xdr:rowOff>81643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642818</xdr:colOff>
      <xdr:row>0</xdr:row>
      <xdr:rowOff>123164</xdr:rowOff>
    </xdr:from>
    <xdr:to>
      <xdr:col>11</xdr:col>
      <xdr:colOff>593913</xdr:colOff>
      <xdr:row>4</xdr:row>
      <xdr:rowOff>13265</xdr:rowOff>
    </xdr:to>
    <xdr:pic>
      <xdr:nvPicPr>
        <xdr:cNvPr id="2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5553" y="123164"/>
          <a:ext cx="3111154" cy="68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235324</xdr:colOff>
      <xdr:row>31</xdr:row>
      <xdr:rowOff>135590</xdr:rowOff>
    </xdr:from>
    <xdr:to>
      <xdr:col>14</xdr:col>
      <xdr:colOff>717177</xdr:colOff>
      <xdr:row>49</xdr:row>
      <xdr:rowOff>179294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zoomScale="85" zoomScaleNormal="85" workbookViewId="0">
      <selection activeCell="P20" sqref="P20"/>
    </sheetView>
  </sheetViews>
  <sheetFormatPr baseColWidth="10" defaultRowHeight="15" x14ac:dyDescent="0.25"/>
  <cols>
    <col min="13" max="13" width="53.7109375" customWidth="1"/>
  </cols>
  <sheetData>
    <row r="1" spans="1:13" x14ac:dyDescent="0.25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2"/>
    </row>
    <row r="2" spans="1:13" ht="18" x14ac:dyDescent="0.25">
      <c r="A2" s="33"/>
      <c r="B2" s="34" t="s">
        <v>77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6"/>
    </row>
    <row r="3" spans="1:13" x14ac:dyDescent="0.25">
      <c r="A3" s="33"/>
      <c r="B3" s="37" t="s">
        <v>78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6"/>
    </row>
    <row r="4" spans="1:13" x14ac:dyDescent="0.25">
      <c r="A4" s="33"/>
      <c r="B4" s="38" t="s">
        <v>79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6"/>
    </row>
    <row r="5" spans="1:13" ht="15.75" thickBot="1" x14ac:dyDescent="0.3">
      <c r="A5" s="33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6"/>
    </row>
    <row r="6" spans="1:13" ht="18" customHeight="1" x14ac:dyDescent="0.25">
      <c r="A6" s="39"/>
      <c r="B6" s="40" t="s">
        <v>82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2"/>
    </row>
    <row r="7" spans="1:13" ht="18" customHeight="1" x14ac:dyDescent="0.25">
      <c r="A7" s="43"/>
      <c r="B7" s="44" t="s">
        <v>223</v>
      </c>
      <c r="C7" s="45"/>
      <c r="D7" s="45"/>
      <c r="E7" s="45"/>
      <c r="F7" s="45"/>
      <c r="G7" s="45"/>
      <c r="H7" s="45"/>
      <c r="I7" s="45"/>
      <c r="J7" s="45"/>
      <c r="K7" s="45"/>
      <c r="L7" s="45"/>
      <c r="M7" s="46"/>
    </row>
    <row r="8" spans="1:13" ht="18" customHeight="1" thickBot="1" x14ac:dyDescent="0.3">
      <c r="A8" s="47"/>
      <c r="B8" s="48" t="s">
        <v>222</v>
      </c>
      <c r="C8" s="49"/>
      <c r="D8" s="49"/>
      <c r="E8" s="49"/>
      <c r="F8" s="49"/>
      <c r="G8" s="49"/>
      <c r="H8" s="49"/>
      <c r="I8" s="49"/>
      <c r="J8" s="49"/>
      <c r="K8" s="49"/>
      <c r="L8" s="49"/>
      <c r="M8" s="50"/>
    </row>
    <row r="9" spans="1:13" ht="15.75" thickBot="1" x14ac:dyDescent="0.3">
      <c r="A9" s="51"/>
      <c r="B9" s="52"/>
      <c r="C9" s="53"/>
      <c r="D9" s="53"/>
      <c r="E9" s="53"/>
      <c r="F9" s="53"/>
      <c r="G9" s="53"/>
      <c r="H9" s="53"/>
      <c r="I9" s="53"/>
      <c r="J9" s="53"/>
      <c r="K9" s="53"/>
      <c r="L9" s="53"/>
      <c r="M9" s="54"/>
    </row>
    <row r="10" spans="1:13" x14ac:dyDescent="0.25">
      <c r="A10" s="117" t="s">
        <v>80</v>
      </c>
      <c r="B10" s="118"/>
      <c r="C10" s="118"/>
      <c r="D10" s="118"/>
      <c r="E10" s="118"/>
      <c r="F10" s="118"/>
      <c r="G10" s="119" t="s">
        <v>81</v>
      </c>
      <c r="H10" s="119"/>
      <c r="I10" s="119"/>
      <c r="J10" s="119"/>
      <c r="K10" s="119"/>
      <c r="L10" s="119"/>
      <c r="M10" s="120"/>
    </row>
    <row r="11" spans="1:13" x14ac:dyDescent="0.25">
      <c r="A11" s="121"/>
      <c r="B11" s="122"/>
      <c r="C11" s="122"/>
      <c r="D11" s="122"/>
      <c r="E11" s="122"/>
      <c r="F11" s="122"/>
      <c r="G11" s="55"/>
      <c r="H11" s="55"/>
      <c r="I11" s="55"/>
      <c r="J11" s="55"/>
      <c r="K11" s="55"/>
      <c r="L11" s="55"/>
      <c r="M11" s="56"/>
    </row>
    <row r="12" spans="1:13" x14ac:dyDescent="0.25">
      <c r="A12" s="112" t="s">
        <v>162</v>
      </c>
      <c r="B12" s="113"/>
      <c r="C12" s="113"/>
      <c r="D12" s="113"/>
      <c r="E12" s="113"/>
      <c r="F12" s="114"/>
      <c r="G12" s="57"/>
      <c r="H12" s="115" t="s">
        <v>163</v>
      </c>
      <c r="I12" s="115"/>
      <c r="J12" s="115"/>
      <c r="K12" s="115"/>
      <c r="L12" s="115"/>
      <c r="M12" s="116"/>
    </row>
    <row r="13" spans="1:13" x14ac:dyDescent="0.25">
      <c r="A13" s="58"/>
      <c r="B13" s="57"/>
      <c r="C13" s="57"/>
      <c r="D13" s="57"/>
      <c r="E13" s="57"/>
      <c r="F13" s="59"/>
      <c r="G13" s="57"/>
      <c r="H13" s="57"/>
      <c r="I13" s="57"/>
      <c r="J13" s="57"/>
      <c r="K13" s="57"/>
      <c r="L13" s="57"/>
      <c r="M13" s="60"/>
    </row>
    <row r="14" spans="1:13" x14ac:dyDescent="0.25">
      <c r="A14" s="112" t="s">
        <v>172</v>
      </c>
      <c r="B14" s="113"/>
      <c r="C14" s="113"/>
      <c r="D14" s="113"/>
      <c r="E14" s="113"/>
      <c r="F14" s="114"/>
      <c r="G14" s="57"/>
      <c r="H14" s="115" t="s">
        <v>164</v>
      </c>
      <c r="I14" s="115"/>
      <c r="J14" s="115"/>
      <c r="K14" s="115"/>
      <c r="L14" s="115"/>
      <c r="M14" s="116"/>
    </row>
    <row r="15" spans="1:13" x14ac:dyDescent="0.25">
      <c r="A15" s="58"/>
      <c r="B15" s="57"/>
      <c r="C15" s="57"/>
      <c r="D15" s="57"/>
      <c r="E15" s="57"/>
      <c r="F15" s="59"/>
      <c r="G15" s="57"/>
      <c r="H15" s="57"/>
      <c r="I15" s="57"/>
      <c r="J15" s="57"/>
      <c r="K15" s="57"/>
      <c r="L15" s="57"/>
      <c r="M15" s="60"/>
    </row>
    <row r="16" spans="1:13" x14ac:dyDescent="0.25">
      <c r="A16" s="112" t="s">
        <v>173</v>
      </c>
      <c r="B16" s="113"/>
      <c r="C16" s="113"/>
      <c r="D16" s="113"/>
      <c r="E16" s="113"/>
      <c r="F16" s="114"/>
      <c r="G16" s="57"/>
      <c r="H16" s="115" t="s">
        <v>170</v>
      </c>
      <c r="I16" s="115"/>
      <c r="J16" s="115"/>
      <c r="K16" s="115"/>
      <c r="L16" s="115"/>
      <c r="M16" s="116"/>
    </row>
    <row r="17" spans="1:13" x14ac:dyDescent="0.25">
      <c r="A17" s="58"/>
      <c r="B17" s="57"/>
      <c r="C17" s="57"/>
      <c r="D17" s="57"/>
      <c r="E17" s="57"/>
      <c r="F17" s="59"/>
      <c r="G17" s="57"/>
      <c r="H17" s="57"/>
      <c r="I17" s="57"/>
      <c r="J17" s="57"/>
      <c r="K17" s="57"/>
      <c r="L17" s="57"/>
      <c r="M17" s="60"/>
    </row>
    <row r="18" spans="1:13" x14ac:dyDescent="0.25">
      <c r="A18" s="112" t="s">
        <v>174</v>
      </c>
      <c r="B18" s="113"/>
      <c r="C18" s="113"/>
      <c r="D18" s="113"/>
      <c r="E18" s="113"/>
      <c r="F18" s="114"/>
      <c r="G18" s="57"/>
      <c r="H18" s="115" t="s">
        <v>165</v>
      </c>
      <c r="I18" s="115"/>
      <c r="J18" s="115"/>
      <c r="K18" s="115"/>
      <c r="L18" s="115"/>
      <c r="M18" s="116"/>
    </row>
    <row r="19" spans="1:13" x14ac:dyDescent="0.25">
      <c r="A19" s="58"/>
      <c r="B19" s="57"/>
      <c r="C19" s="57"/>
      <c r="D19" s="57"/>
      <c r="E19" s="57"/>
      <c r="F19" s="59"/>
      <c r="G19" s="57"/>
      <c r="H19" s="57"/>
      <c r="I19" s="57"/>
      <c r="J19" s="57"/>
      <c r="K19" s="57"/>
      <c r="L19" s="57"/>
      <c r="M19" s="60"/>
    </row>
    <row r="20" spans="1:13" x14ac:dyDescent="0.25">
      <c r="A20" s="112" t="s">
        <v>175</v>
      </c>
      <c r="B20" s="113"/>
      <c r="C20" s="113"/>
      <c r="D20" s="113"/>
      <c r="E20" s="113"/>
      <c r="F20" s="114"/>
      <c r="G20" s="57"/>
      <c r="H20" s="115" t="s">
        <v>167</v>
      </c>
      <c r="I20" s="115"/>
      <c r="J20" s="115"/>
      <c r="K20" s="115"/>
      <c r="L20" s="115"/>
      <c r="M20" s="116"/>
    </row>
    <row r="21" spans="1:13" x14ac:dyDescent="0.25">
      <c r="A21" s="58"/>
      <c r="B21" s="57"/>
      <c r="C21" s="57"/>
      <c r="D21" s="57"/>
      <c r="E21" s="57"/>
      <c r="F21" s="59"/>
      <c r="G21" s="57"/>
      <c r="H21" s="57"/>
      <c r="I21" s="57"/>
      <c r="J21" s="57"/>
      <c r="K21" s="57"/>
      <c r="L21" s="57"/>
      <c r="M21" s="60"/>
    </row>
    <row r="22" spans="1:13" x14ac:dyDescent="0.25">
      <c r="A22" s="112" t="s">
        <v>176</v>
      </c>
      <c r="B22" s="113"/>
      <c r="C22" s="113"/>
      <c r="D22" s="113"/>
      <c r="E22" s="113"/>
      <c r="F22" s="114"/>
      <c r="G22" s="57"/>
      <c r="H22" s="115" t="s">
        <v>168</v>
      </c>
      <c r="I22" s="115"/>
      <c r="J22" s="115"/>
      <c r="K22" s="115"/>
      <c r="L22" s="115"/>
      <c r="M22" s="116"/>
    </row>
    <row r="23" spans="1:13" x14ac:dyDescent="0.25">
      <c r="A23" s="58"/>
      <c r="B23" s="57"/>
      <c r="C23" s="57"/>
      <c r="D23" s="57"/>
      <c r="E23" s="57"/>
      <c r="F23" s="59"/>
      <c r="G23" s="57"/>
      <c r="H23" s="57"/>
      <c r="I23" s="57"/>
      <c r="J23" s="57"/>
      <c r="K23" s="57"/>
      <c r="L23" s="57"/>
      <c r="M23" s="60"/>
    </row>
    <row r="24" spans="1:13" x14ac:dyDescent="0.25">
      <c r="A24" s="112" t="s">
        <v>177</v>
      </c>
      <c r="B24" s="113"/>
      <c r="C24" s="113"/>
      <c r="D24" s="113"/>
      <c r="E24" s="113"/>
      <c r="F24" s="114"/>
      <c r="G24" s="57"/>
      <c r="H24" s="115" t="s">
        <v>169</v>
      </c>
      <c r="I24" s="115"/>
      <c r="J24" s="115"/>
      <c r="K24" s="115"/>
      <c r="L24" s="115"/>
      <c r="M24" s="116"/>
    </row>
    <row r="25" spans="1:13" s="1" customFormat="1" x14ac:dyDescent="0.25">
      <c r="A25" s="57"/>
      <c r="B25" s="57"/>
      <c r="C25" s="57"/>
      <c r="D25" s="57"/>
      <c r="E25" s="57"/>
      <c r="F25" s="60"/>
      <c r="G25" s="57"/>
      <c r="H25" s="57"/>
      <c r="I25" s="57"/>
      <c r="J25" s="57"/>
      <c r="K25" s="57"/>
      <c r="L25" s="57"/>
      <c r="M25" s="60"/>
    </row>
    <row r="26" spans="1:13" s="1" customFormat="1" x14ac:dyDescent="0.25">
      <c r="A26" s="112" t="s">
        <v>178</v>
      </c>
      <c r="B26" s="113"/>
      <c r="C26" s="113"/>
      <c r="D26" s="113"/>
      <c r="E26" s="113"/>
      <c r="F26" s="114"/>
      <c r="G26" s="57"/>
      <c r="H26" s="115" t="s">
        <v>171</v>
      </c>
      <c r="I26" s="115"/>
      <c r="J26" s="115"/>
      <c r="K26" s="115"/>
      <c r="L26" s="115"/>
      <c r="M26" s="116"/>
    </row>
    <row r="27" spans="1:13" s="1" customFormat="1" x14ac:dyDescent="0.25">
      <c r="A27" s="57"/>
      <c r="B27" s="57"/>
      <c r="C27" s="57"/>
      <c r="D27" s="57"/>
      <c r="E27" s="57"/>
      <c r="F27" s="60"/>
      <c r="G27" s="57"/>
      <c r="H27" s="57"/>
      <c r="I27" s="57"/>
      <c r="J27" s="57"/>
      <c r="K27" s="57"/>
      <c r="L27" s="57"/>
      <c r="M27" s="60"/>
    </row>
    <row r="28" spans="1:13" s="1" customFormat="1" x14ac:dyDescent="0.25">
      <c r="A28" s="57"/>
      <c r="B28" s="57"/>
      <c r="C28" s="57"/>
      <c r="D28" s="57"/>
      <c r="E28" s="57"/>
      <c r="F28" s="60"/>
      <c r="G28" s="57"/>
      <c r="H28" s="57"/>
      <c r="I28" s="57"/>
      <c r="J28" s="57"/>
      <c r="K28" s="57"/>
      <c r="L28" s="57"/>
      <c r="M28" s="60"/>
    </row>
    <row r="29" spans="1:13" s="1" customFormat="1" x14ac:dyDescent="0.25">
      <c r="A29" s="57"/>
      <c r="B29" s="57"/>
      <c r="C29" s="57"/>
      <c r="D29" s="57"/>
      <c r="E29" s="57"/>
      <c r="F29" s="60"/>
      <c r="G29" s="57"/>
      <c r="H29" s="57"/>
      <c r="I29" s="57"/>
      <c r="J29" s="57"/>
      <c r="K29" s="57"/>
      <c r="L29" s="57"/>
      <c r="M29" s="60"/>
    </row>
    <row r="30" spans="1:13" s="1" customFormat="1" x14ac:dyDescent="0.25">
      <c r="A30" s="57"/>
      <c r="B30" s="57"/>
      <c r="C30" s="57"/>
      <c r="D30" s="57"/>
      <c r="E30" s="57"/>
      <c r="F30" s="60"/>
      <c r="G30" s="57"/>
      <c r="H30" s="57"/>
      <c r="I30" s="57"/>
      <c r="J30" s="57"/>
      <c r="K30" s="57"/>
      <c r="L30" s="57"/>
      <c r="M30" s="60"/>
    </row>
    <row r="31" spans="1:13" s="1" customFormat="1" x14ac:dyDescent="0.25">
      <c r="A31" s="57"/>
      <c r="B31" s="57"/>
      <c r="C31" s="57"/>
      <c r="D31" s="57"/>
      <c r="E31" s="57"/>
      <c r="F31" s="60"/>
      <c r="G31" s="57"/>
      <c r="H31" s="57"/>
      <c r="I31" s="57"/>
      <c r="J31" s="57"/>
      <c r="K31" s="57"/>
      <c r="L31" s="57"/>
      <c r="M31" s="60"/>
    </row>
    <row r="32" spans="1:13" s="1" customFormat="1" x14ac:dyDescent="0.25">
      <c r="A32" s="57"/>
      <c r="B32" s="57"/>
      <c r="C32" s="57"/>
      <c r="D32" s="57"/>
      <c r="E32" s="57"/>
      <c r="F32" s="60"/>
      <c r="G32" s="57"/>
      <c r="H32" s="57"/>
      <c r="I32" s="57"/>
      <c r="J32" s="57"/>
      <c r="K32" s="57"/>
      <c r="L32" s="57"/>
      <c r="M32" s="60"/>
    </row>
    <row r="33" spans="1:13" s="1" customFormat="1" x14ac:dyDescent="0.25">
      <c r="A33" s="57"/>
      <c r="B33" s="57"/>
      <c r="C33" s="57"/>
      <c r="D33" s="57"/>
      <c r="E33" s="57"/>
      <c r="F33" s="60"/>
      <c r="G33" s="57"/>
      <c r="H33" s="57"/>
      <c r="I33" s="57"/>
      <c r="J33" s="57"/>
      <c r="K33" s="57"/>
      <c r="L33" s="57"/>
      <c r="M33" s="60"/>
    </row>
    <row r="34" spans="1:13" s="1" customFormat="1" x14ac:dyDescent="0.25">
      <c r="A34" s="57"/>
      <c r="B34" s="57"/>
      <c r="C34" s="57"/>
      <c r="D34" s="57"/>
      <c r="E34" s="57"/>
      <c r="F34" s="60"/>
      <c r="G34" s="57"/>
      <c r="H34" s="57"/>
      <c r="I34" s="57"/>
      <c r="J34" s="57"/>
      <c r="K34" s="57"/>
      <c r="L34" s="57"/>
      <c r="M34" s="60"/>
    </row>
    <row r="35" spans="1:13" x14ac:dyDescent="0.25">
      <c r="A35" s="57"/>
      <c r="B35" s="57"/>
      <c r="C35" s="57"/>
      <c r="D35" s="57"/>
      <c r="E35" s="57"/>
      <c r="F35" s="60"/>
      <c r="G35" s="57"/>
      <c r="H35" s="57"/>
      <c r="I35" s="57"/>
      <c r="J35" s="57"/>
      <c r="K35" s="57"/>
      <c r="L35" s="57"/>
      <c r="M35" s="60"/>
    </row>
    <row r="36" spans="1:13" ht="15.75" thickBot="1" x14ac:dyDescent="0.3">
      <c r="A36" s="61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2"/>
    </row>
  </sheetData>
  <mergeCells count="19">
    <mergeCell ref="H26:M26"/>
    <mergeCell ref="A26:F26"/>
    <mergeCell ref="A22:F22"/>
    <mergeCell ref="H22:M22"/>
    <mergeCell ref="A24:F24"/>
    <mergeCell ref="H24:M24"/>
    <mergeCell ref="A16:F16"/>
    <mergeCell ref="H16:M16"/>
    <mergeCell ref="A18:F18"/>
    <mergeCell ref="H18:M18"/>
    <mergeCell ref="A20:F20"/>
    <mergeCell ref="H20:M20"/>
    <mergeCell ref="A14:F14"/>
    <mergeCell ref="H14:M14"/>
    <mergeCell ref="A10:F10"/>
    <mergeCell ref="G10:M10"/>
    <mergeCell ref="A11:F11"/>
    <mergeCell ref="A12:F12"/>
    <mergeCell ref="H12:M12"/>
  </mergeCells>
  <hyperlinks>
    <hyperlink ref="A20:F20" location="SMA!A1" display="5. Atención de requerimientos del Servicio Móvil Avanzado"/>
    <hyperlink ref="A22:F22" location="'Telefonia Fija'!A1" display="6. Atención de requerimientos del Servicio de Telefonía Fija"/>
    <hyperlink ref="A24:F24" location="Internet!A1" display="7. Atención de requerimientos del Servicio de Internet"/>
    <hyperlink ref="A12:F12" location="'Tipo - Historico'!A1" display="1 Atención de requerimientos clasificados por tipo e histórico"/>
    <hyperlink ref="A14:F14" location="'Provincia - Operadora'!A1" display="2. Atención de requerimientos por Provincias y Operadoras"/>
    <hyperlink ref="A16:F16" location="'Tipos Requerimientos'!A1" display="3. Atención de requerimientos clasificados por tipo"/>
    <hyperlink ref="A18:F18" location="Servicios!A1" display="4. Atención de requerimientos por servicio y operadora"/>
    <hyperlink ref="A26:F26" location="'Television Pagada'!A1" display="7. Atención de requerimientos del Servicio de TV Pagada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4"/>
  <sheetViews>
    <sheetView zoomScale="70" zoomScaleNormal="70" workbookViewId="0">
      <selection activeCell="K15" sqref="K15"/>
    </sheetView>
  </sheetViews>
  <sheetFormatPr baseColWidth="10" defaultRowHeight="15" x14ac:dyDescent="0.25"/>
  <cols>
    <col min="1" max="1" width="6.28515625" customWidth="1"/>
    <col min="2" max="2" width="34.85546875" customWidth="1"/>
    <col min="3" max="6" width="16.140625" customWidth="1"/>
    <col min="7" max="7" width="27.7109375" customWidth="1"/>
    <col min="8" max="8" width="15.5703125" customWidth="1"/>
    <col min="9" max="9" width="17.85546875" customWidth="1"/>
    <col min="10" max="14" width="15.5703125" customWidth="1"/>
  </cols>
  <sheetData>
    <row r="1" spans="1:14" x14ac:dyDescent="0.25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ht="18" x14ac:dyDescent="0.25">
      <c r="A2" s="35"/>
      <c r="B2" s="34" t="s">
        <v>77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x14ac:dyDescent="0.25">
      <c r="A3" s="35"/>
      <c r="B3" s="38" t="s">
        <v>217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1:14" x14ac:dyDescent="0.25">
      <c r="A4" s="35"/>
      <c r="B4" s="38" t="s">
        <v>114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</row>
    <row r="5" spans="1:14" x14ac:dyDescent="0.25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</row>
    <row r="7" spans="1:14" s="1" customFormat="1" ht="21" x14ac:dyDescent="0.25">
      <c r="A7" s="123" t="s">
        <v>83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69"/>
      <c r="M7" s="69"/>
      <c r="N7" s="69"/>
    </row>
    <row r="8" spans="1:14" s="1" customFormat="1" x14ac:dyDescent="0.25"/>
    <row r="9" spans="1:14" ht="18.75" x14ac:dyDescent="0.25">
      <c r="B9" s="131" t="s">
        <v>32</v>
      </c>
      <c r="C9" s="131"/>
      <c r="G9" s="131" t="s">
        <v>31</v>
      </c>
      <c r="H9" s="131"/>
    </row>
    <row r="10" spans="1:14" x14ac:dyDescent="0.25">
      <c r="B10" s="98" t="s">
        <v>30</v>
      </c>
      <c r="C10" s="98" t="s">
        <v>33</v>
      </c>
      <c r="G10" s="98" t="s">
        <v>30</v>
      </c>
      <c r="H10" s="98" t="s">
        <v>33</v>
      </c>
    </row>
    <row r="11" spans="1:14" x14ac:dyDescent="0.25">
      <c r="B11" s="5" t="s">
        <v>5</v>
      </c>
      <c r="C11" s="97">
        <v>11</v>
      </c>
      <c r="G11" s="3" t="s">
        <v>58</v>
      </c>
      <c r="H11" s="4">
        <v>490</v>
      </c>
    </row>
    <row r="12" spans="1:14" x14ac:dyDescent="0.25">
      <c r="B12" s="5" t="s">
        <v>2</v>
      </c>
      <c r="C12" s="97">
        <v>79</v>
      </c>
      <c r="G12" s="3" t="s">
        <v>69</v>
      </c>
      <c r="H12" s="4">
        <v>12</v>
      </c>
    </row>
    <row r="13" spans="1:14" x14ac:dyDescent="0.25">
      <c r="B13" s="5" t="s">
        <v>1</v>
      </c>
      <c r="C13" s="97">
        <v>591</v>
      </c>
      <c r="G13" s="3" t="s">
        <v>16</v>
      </c>
      <c r="H13" s="4">
        <v>61</v>
      </c>
    </row>
    <row r="14" spans="1:14" x14ac:dyDescent="0.25">
      <c r="B14" s="5" t="s">
        <v>6</v>
      </c>
      <c r="C14" s="97">
        <v>0</v>
      </c>
      <c r="G14" s="3" t="s">
        <v>70</v>
      </c>
      <c r="H14" s="4">
        <v>55</v>
      </c>
    </row>
    <row r="15" spans="1:14" x14ac:dyDescent="0.25">
      <c r="B15" s="98" t="s">
        <v>15</v>
      </c>
      <c r="C15" s="98">
        <f>SUM(C11:C14)</f>
        <v>681</v>
      </c>
      <c r="G15" s="3" t="s">
        <v>71</v>
      </c>
      <c r="H15" s="4">
        <v>63</v>
      </c>
    </row>
    <row r="16" spans="1:14" x14ac:dyDescent="0.25">
      <c r="B16" s="1"/>
      <c r="C16" s="1"/>
      <c r="G16" s="98" t="s">
        <v>15</v>
      </c>
      <c r="H16" s="98">
        <f>SUM(H11:H15)</f>
        <v>681</v>
      </c>
    </row>
    <row r="36" spans="1:14" ht="21" x14ac:dyDescent="0.25">
      <c r="A36" s="123" t="s">
        <v>98</v>
      </c>
      <c r="B36" s="123"/>
      <c r="C36" s="123"/>
      <c r="D36" s="123"/>
      <c r="E36" s="123"/>
      <c r="F36" s="123"/>
      <c r="G36" s="123"/>
      <c r="H36" s="123"/>
      <c r="I36" s="123"/>
      <c r="J36" s="123"/>
      <c r="K36" s="123"/>
      <c r="L36" s="69"/>
      <c r="M36" s="69"/>
      <c r="N36" s="69"/>
    </row>
    <row r="38" spans="1:14" s="1" customFormat="1" ht="19.5" customHeight="1" x14ac:dyDescent="0.25">
      <c r="B38" s="124" t="s">
        <v>84</v>
      </c>
      <c r="C38" s="125" t="s">
        <v>111</v>
      </c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</row>
    <row r="39" spans="1:14" x14ac:dyDescent="0.25">
      <c r="B39" s="124"/>
      <c r="C39" s="63" t="s">
        <v>85</v>
      </c>
      <c r="D39" s="63" t="s">
        <v>86</v>
      </c>
      <c r="E39" s="63" t="s">
        <v>87</v>
      </c>
      <c r="F39" s="63" t="s">
        <v>13</v>
      </c>
      <c r="G39" s="63" t="s">
        <v>88</v>
      </c>
      <c r="H39" s="63" t="s">
        <v>89</v>
      </c>
      <c r="I39" s="63" t="s">
        <v>4</v>
      </c>
      <c r="J39" s="63" t="s">
        <v>93</v>
      </c>
      <c r="K39" s="63" t="s">
        <v>94</v>
      </c>
      <c r="L39" s="63" t="s">
        <v>95</v>
      </c>
      <c r="M39" s="63" t="s">
        <v>96</v>
      </c>
      <c r="N39" s="63" t="s">
        <v>97</v>
      </c>
    </row>
    <row r="40" spans="1:14" x14ac:dyDescent="0.25">
      <c r="B40" s="65" t="s">
        <v>90</v>
      </c>
      <c r="C40" s="66">
        <v>4664</v>
      </c>
      <c r="D40" s="66">
        <v>4589</v>
      </c>
      <c r="E40" s="67">
        <v>4900</v>
      </c>
      <c r="F40" s="67">
        <v>2545</v>
      </c>
      <c r="G40" s="66">
        <v>68</v>
      </c>
      <c r="H40" s="67">
        <v>138</v>
      </c>
      <c r="I40" s="67">
        <v>86</v>
      </c>
      <c r="J40" s="67">
        <v>67</v>
      </c>
      <c r="K40" s="67">
        <v>161</v>
      </c>
      <c r="L40" s="67">
        <v>117</v>
      </c>
      <c r="M40" s="67">
        <v>79</v>
      </c>
      <c r="N40" s="67"/>
    </row>
    <row r="41" spans="1:14" x14ac:dyDescent="0.25">
      <c r="B41" s="65" t="s">
        <v>14</v>
      </c>
      <c r="C41" s="66">
        <v>1949</v>
      </c>
      <c r="D41" s="66">
        <v>1929</v>
      </c>
      <c r="E41" s="67">
        <v>2191</v>
      </c>
      <c r="F41" s="67">
        <v>981</v>
      </c>
      <c r="G41" s="66">
        <v>330</v>
      </c>
      <c r="H41" s="67">
        <v>614</v>
      </c>
      <c r="I41" s="67">
        <v>787</v>
      </c>
      <c r="J41" s="67">
        <v>633</v>
      </c>
      <c r="K41" s="67">
        <v>726</v>
      </c>
      <c r="L41" s="67">
        <v>782</v>
      </c>
      <c r="M41" s="67">
        <v>591</v>
      </c>
      <c r="N41" s="67"/>
    </row>
    <row r="42" spans="1:14" x14ac:dyDescent="0.25">
      <c r="B42" s="65" t="s">
        <v>56</v>
      </c>
      <c r="C42" s="66">
        <v>2</v>
      </c>
      <c r="D42" s="66">
        <v>2</v>
      </c>
      <c r="E42" s="67">
        <v>1</v>
      </c>
      <c r="F42" s="67">
        <v>1</v>
      </c>
      <c r="G42" s="66">
        <v>2</v>
      </c>
      <c r="H42" s="67">
        <v>3</v>
      </c>
      <c r="I42" s="67">
        <v>1</v>
      </c>
      <c r="J42" s="67">
        <v>7</v>
      </c>
      <c r="K42" s="67">
        <v>17</v>
      </c>
      <c r="L42" s="67">
        <v>19</v>
      </c>
      <c r="M42" s="67">
        <v>11</v>
      </c>
      <c r="N42" s="67"/>
    </row>
    <row r="43" spans="1:14" x14ac:dyDescent="0.25">
      <c r="B43" s="65" t="s">
        <v>91</v>
      </c>
      <c r="C43" s="68">
        <v>0</v>
      </c>
      <c r="D43" s="68">
        <v>2</v>
      </c>
      <c r="E43" s="67">
        <v>1</v>
      </c>
      <c r="F43" s="67">
        <v>1</v>
      </c>
      <c r="G43" s="68">
        <v>0</v>
      </c>
      <c r="H43" s="67">
        <v>1</v>
      </c>
      <c r="I43" s="67">
        <v>3</v>
      </c>
      <c r="J43" s="67">
        <v>3</v>
      </c>
      <c r="K43" s="67">
        <v>5</v>
      </c>
      <c r="L43" s="67">
        <v>3</v>
      </c>
      <c r="M43" s="67">
        <v>0</v>
      </c>
      <c r="N43" s="67"/>
    </row>
    <row r="44" spans="1:14" x14ac:dyDescent="0.25">
      <c r="B44" s="63" t="s">
        <v>92</v>
      </c>
      <c r="C44" s="64">
        <f t="shared" ref="C44:H44" si="0">SUM(C40:C43)</f>
        <v>6615</v>
      </c>
      <c r="D44" s="64">
        <f t="shared" si="0"/>
        <v>6522</v>
      </c>
      <c r="E44" s="64">
        <f t="shared" si="0"/>
        <v>7093</v>
      </c>
      <c r="F44" s="64">
        <f t="shared" si="0"/>
        <v>3528</v>
      </c>
      <c r="G44" s="64">
        <f t="shared" si="0"/>
        <v>400</v>
      </c>
      <c r="H44" s="64">
        <f t="shared" si="0"/>
        <v>756</v>
      </c>
      <c r="I44" s="64">
        <f>SUM(I40:I43)</f>
        <v>877</v>
      </c>
      <c r="J44" s="64">
        <f>SUM(J40:J43)</f>
        <v>710</v>
      </c>
      <c r="K44" s="64">
        <f>SUM(K40:K43)</f>
        <v>909</v>
      </c>
      <c r="L44" s="64">
        <f t="shared" ref="L44:N44" si="1">SUM(L40:L43)</f>
        <v>921</v>
      </c>
      <c r="M44" s="64">
        <f t="shared" si="1"/>
        <v>681</v>
      </c>
      <c r="N44" s="64">
        <f t="shared" si="1"/>
        <v>0</v>
      </c>
    </row>
    <row r="46" spans="1:14" x14ac:dyDescent="0.25">
      <c r="B46" s="70"/>
    </row>
    <row r="73" spans="2:15" ht="21" x14ac:dyDescent="0.25">
      <c r="B73" s="123" t="s">
        <v>109</v>
      </c>
      <c r="C73" s="123"/>
      <c r="D73" s="123"/>
      <c r="E73" s="123"/>
      <c r="F73" s="123"/>
      <c r="G73" s="123"/>
      <c r="H73" s="123"/>
      <c r="I73" s="123"/>
      <c r="J73" s="123"/>
      <c r="K73" s="123"/>
      <c r="L73" s="123"/>
      <c r="M73" s="69"/>
      <c r="N73" s="69"/>
      <c r="O73" s="69"/>
    </row>
    <row r="75" spans="2:15" ht="24.75" customHeight="1" x14ac:dyDescent="0.25">
      <c r="B75" s="124" t="s">
        <v>112</v>
      </c>
      <c r="C75" s="128" t="s">
        <v>110</v>
      </c>
      <c r="D75" s="129"/>
      <c r="E75" s="129"/>
      <c r="F75" s="129"/>
      <c r="G75" s="129"/>
      <c r="H75" s="129"/>
      <c r="I75" s="130"/>
    </row>
    <row r="76" spans="2:15" ht="34.5" customHeight="1" x14ac:dyDescent="0.25">
      <c r="B76" s="124"/>
      <c r="C76" s="63">
        <v>2010</v>
      </c>
      <c r="D76" s="63">
        <v>2011</v>
      </c>
      <c r="E76" s="63">
        <v>2012</v>
      </c>
      <c r="F76" s="63">
        <v>2013</v>
      </c>
      <c r="G76" s="63">
        <v>2014</v>
      </c>
      <c r="H76" s="63">
        <v>2015</v>
      </c>
      <c r="I76" s="63" t="s">
        <v>218</v>
      </c>
    </row>
    <row r="77" spans="2:15" x14ac:dyDescent="0.25">
      <c r="B77" s="65" t="s">
        <v>105</v>
      </c>
      <c r="C77" s="66">
        <v>48400</v>
      </c>
      <c r="D77" s="66">
        <v>55559</v>
      </c>
      <c r="E77" s="67">
        <v>83699</v>
      </c>
      <c r="F77" s="67">
        <v>77651</v>
      </c>
      <c r="G77" s="74">
        <v>63982</v>
      </c>
      <c r="H77" s="66">
        <v>77247</v>
      </c>
      <c r="I77" s="66">
        <f>SUM(C40:M40)</f>
        <v>17414</v>
      </c>
    </row>
    <row r="78" spans="2:15" x14ac:dyDescent="0.25">
      <c r="B78" s="65" t="s">
        <v>106</v>
      </c>
      <c r="C78" s="66">
        <v>4826</v>
      </c>
      <c r="D78" s="66">
        <v>8423</v>
      </c>
      <c r="E78" s="67">
        <v>22915</v>
      </c>
      <c r="F78" s="67">
        <v>66196</v>
      </c>
      <c r="G78" s="74">
        <v>43654</v>
      </c>
      <c r="H78" s="66">
        <v>34212</v>
      </c>
      <c r="I78" s="66">
        <f t="shared" ref="I78:I80" si="2">SUM(C41:M41)</f>
        <v>11513</v>
      </c>
    </row>
    <row r="79" spans="2:15" x14ac:dyDescent="0.25">
      <c r="B79" s="65" t="s">
        <v>107</v>
      </c>
      <c r="C79" s="66">
        <v>142</v>
      </c>
      <c r="D79" s="66">
        <v>156</v>
      </c>
      <c r="E79" s="67">
        <v>332</v>
      </c>
      <c r="F79" s="67">
        <v>266</v>
      </c>
      <c r="G79" s="74">
        <v>374</v>
      </c>
      <c r="H79" s="66">
        <v>155</v>
      </c>
      <c r="I79" s="66">
        <f t="shared" si="2"/>
        <v>66</v>
      </c>
    </row>
    <row r="80" spans="2:15" x14ac:dyDescent="0.25">
      <c r="B80" s="65" t="s">
        <v>108</v>
      </c>
      <c r="C80" s="68">
        <v>124</v>
      </c>
      <c r="D80" s="68">
        <v>153</v>
      </c>
      <c r="E80" s="67">
        <v>166</v>
      </c>
      <c r="F80" s="67">
        <v>128</v>
      </c>
      <c r="G80" s="74">
        <v>76</v>
      </c>
      <c r="H80" s="68">
        <v>53</v>
      </c>
      <c r="I80" s="66">
        <f t="shared" si="2"/>
        <v>19</v>
      </c>
    </row>
    <row r="81" spans="2:9" x14ac:dyDescent="0.25">
      <c r="B81" s="63" t="s">
        <v>92</v>
      </c>
      <c r="C81" s="72">
        <f>SUM(C77:C80)</f>
        <v>53492</v>
      </c>
      <c r="D81" s="72">
        <f t="shared" ref="D81:I81" si="3">SUM(D77:D80)</f>
        <v>64291</v>
      </c>
      <c r="E81" s="72">
        <f t="shared" si="3"/>
        <v>107112</v>
      </c>
      <c r="F81" s="72">
        <f t="shared" si="3"/>
        <v>144241</v>
      </c>
      <c r="G81" s="72">
        <f t="shared" si="3"/>
        <v>108086</v>
      </c>
      <c r="H81" s="72">
        <f t="shared" si="3"/>
        <v>111667</v>
      </c>
      <c r="I81" s="72">
        <f t="shared" si="3"/>
        <v>29012</v>
      </c>
    </row>
    <row r="82" spans="2:9" x14ac:dyDescent="0.25">
      <c r="B82" s="71"/>
      <c r="C82" s="71"/>
      <c r="D82" s="71"/>
      <c r="E82" s="71"/>
      <c r="F82" s="71"/>
      <c r="G82" s="71"/>
      <c r="H82" s="71"/>
    </row>
    <row r="83" spans="2:9" s="73" customFormat="1" ht="32.25" customHeight="1" x14ac:dyDescent="0.25">
      <c r="B83" s="126" t="s">
        <v>113</v>
      </c>
      <c r="C83" s="63" t="s">
        <v>99</v>
      </c>
      <c r="D83" s="63" t="s">
        <v>100</v>
      </c>
      <c r="E83" s="63" t="s">
        <v>101</v>
      </c>
      <c r="F83" s="63" t="s">
        <v>102</v>
      </c>
      <c r="G83" s="63" t="s">
        <v>103</v>
      </c>
      <c r="H83" s="63" t="s">
        <v>104</v>
      </c>
      <c r="I83" s="96" t="s">
        <v>218</v>
      </c>
    </row>
    <row r="84" spans="2:9" s="73" customFormat="1" ht="20.25" customHeight="1" x14ac:dyDescent="0.25">
      <c r="B84" s="127"/>
      <c r="C84" s="75">
        <f>C81</f>
        <v>53492</v>
      </c>
      <c r="D84" s="75">
        <f t="shared" ref="D84:I84" si="4">D81</f>
        <v>64291</v>
      </c>
      <c r="E84" s="75">
        <f t="shared" si="4"/>
        <v>107112</v>
      </c>
      <c r="F84" s="75">
        <f t="shared" si="4"/>
        <v>144241</v>
      </c>
      <c r="G84" s="75">
        <f t="shared" si="4"/>
        <v>108086</v>
      </c>
      <c r="H84" s="75">
        <f t="shared" si="4"/>
        <v>111667</v>
      </c>
      <c r="I84" s="75">
        <f t="shared" si="4"/>
        <v>29012</v>
      </c>
    </row>
  </sheetData>
  <mergeCells count="10">
    <mergeCell ref="B75:B76"/>
    <mergeCell ref="B83:B84"/>
    <mergeCell ref="C75:I75"/>
    <mergeCell ref="B9:C9"/>
    <mergeCell ref="G9:H9"/>
    <mergeCell ref="A7:K7"/>
    <mergeCell ref="A36:K36"/>
    <mergeCell ref="B73:L73"/>
    <mergeCell ref="B38:B39"/>
    <mergeCell ref="C38:N3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tabSelected="1" topLeftCell="A4" zoomScale="70" zoomScaleNormal="70" workbookViewId="0">
      <selection activeCell="D57" sqref="D57"/>
    </sheetView>
  </sheetViews>
  <sheetFormatPr baseColWidth="10" defaultRowHeight="15" x14ac:dyDescent="0.25"/>
  <cols>
    <col min="1" max="1" width="5" customWidth="1"/>
    <col min="2" max="2" width="29.42578125" customWidth="1"/>
    <col min="3" max="6" width="15.140625" customWidth="1"/>
    <col min="7" max="7" width="16.85546875" customWidth="1"/>
    <col min="8" max="8" width="11.42578125" style="2"/>
  </cols>
  <sheetData>
    <row r="1" spans="1:14" x14ac:dyDescent="0.25">
      <c r="A1" s="35"/>
      <c r="B1" s="35"/>
      <c r="C1" s="35"/>
      <c r="D1" s="35"/>
      <c r="E1" s="35"/>
      <c r="F1" s="35"/>
      <c r="G1" s="35"/>
      <c r="H1" s="76"/>
      <c r="I1" s="35"/>
      <c r="J1" s="35"/>
      <c r="K1" s="35"/>
      <c r="L1" s="35"/>
      <c r="M1" s="35"/>
      <c r="N1" s="35"/>
    </row>
    <row r="2" spans="1:14" ht="18" x14ac:dyDescent="0.25">
      <c r="A2" s="35"/>
      <c r="B2" s="34" t="s">
        <v>77</v>
      </c>
      <c r="C2" s="35"/>
      <c r="D2" s="35"/>
      <c r="E2" s="35"/>
      <c r="F2" s="35"/>
      <c r="G2" s="35"/>
      <c r="H2" s="76"/>
      <c r="I2" s="35"/>
      <c r="J2" s="35"/>
      <c r="K2" s="35"/>
      <c r="L2" s="35"/>
      <c r="M2" s="35"/>
      <c r="N2" s="35"/>
    </row>
    <row r="3" spans="1:14" x14ac:dyDescent="0.25">
      <c r="A3" s="35"/>
      <c r="B3" s="38" t="s">
        <v>217</v>
      </c>
      <c r="C3" s="35"/>
      <c r="D3" s="35"/>
      <c r="E3" s="35"/>
      <c r="F3" s="35"/>
      <c r="G3" s="35"/>
      <c r="H3" s="76"/>
      <c r="I3" s="35"/>
      <c r="J3" s="35"/>
      <c r="K3" s="35"/>
      <c r="L3" s="35"/>
      <c r="M3" s="35"/>
      <c r="N3" s="35"/>
    </row>
    <row r="4" spans="1:14" x14ac:dyDescent="0.25">
      <c r="A4" s="35"/>
      <c r="B4" s="38" t="s">
        <v>179</v>
      </c>
      <c r="C4" s="35"/>
      <c r="D4" s="35"/>
      <c r="E4" s="35"/>
      <c r="F4" s="35"/>
      <c r="G4" s="35"/>
      <c r="H4" s="76"/>
      <c r="I4" s="35"/>
      <c r="J4" s="35"/>
      <c r="K4" s="35"/>
      <c r="L4" s="35"/>
      <c r="M4" s="35"/>
      <c r="N4" s="35"/>
    </row>
    <row r="5" spans="1:14" x14ac:dyDescent="0.25">
      <c r="A5" s="35"/>
      <c r="B5" s="35"/>
      <c r="C5" s="35"/>
      <c r="D5" s="35"/>
      <c r="E5" s="35"/>
      <c r="F5" s="35"/>
      <c r="G5" s="35"/>
      <c r="H5" s="76"/>
      <c r="I5" s="35"/>
      <c r="J5" s="35"/>
      <c r="K5" s="35"/>
      <c r="L5" s="35"/>
      <c r="M5" s="35"/>
      <c r="N5" s="35"/>
    </row>
    <row r="7" spans="1:14" ht="21" x14ac:dyDescent="0.25">
      <c r="A7" s="123" t="s">
        <v>115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69"/>
      <c r="M7" s="69"/>
      <c r="N7" s="69"/>
    </row>
    <row r="8" spans="1:14" s="1" customFormat="1" x14ac:dyDescent="0.25"/>
    <row r="9" spans="1:14" ht="18.75" x14ac:dyDescent="0.25">
      <c r="B9" s="131" t="s">
        <v>20</v>
      </c>
      <c r="C9" s="131"/>
      <c r="D9" s="131"/>
      <c r="E9" s="131"/>
      <c r="F9" s="131"/>
      <c r="G9" s="131"/>
      <c r="H9" s="131"/>
    </row>
    <row r="10" spans="1:14" ht="24.75" customHeight="1" x14ac:dyDescent="0.25">
      <c r="B10" s="26" t="s">
        <v>19</v>
      </c>
      <c r="C10" s="9" t="s">
        <v>5</v>
      </c>
      <c r="D10" s="9" t="s">
        <v>2</v>
      </c>
      <c r="E10" s="9" t="s">
        <v>1</v>
      </c>
      <c r="F10" s="9" t="s">
        <v>6</v>
      </c>
      <c r="G10" s="10" t="s">
        <v>17</v>
      </c>
      <c r="H10" s="11" t="s">
        <v>18</v>
      </c>
    </row>
    <row r="11" spans="1:14" x14ac:dyDescent="0.25">
      <c r="B11" s="7" t="s">
        <v>61</v>
      </c>
      <c r="C11" s="77">
        <v>0</v>
      </c>
      <c r="D11" s="77">
        <v>1</v>
      </c>
      <c r="E11" s="77">
        <v>38</v>
      </c>
      <c r="F11" s="77">
        <v>0</v>
      </c>
      <c r="G11" s="78">
        <v>39</v>
      </c>
      <c r="H11" s="79">
        <v>5.7268722466960353E-2</v>
      </c>
    </row>
    <row r="12" spans="1:14" x14ac:dyDescent="0.25">
      <c r="B12" s="7" t="s">
        <v>54</v>
      </c>
      <c r="C12" s="77">
        <v>4</v>
      </c>
      <c r="D12" s="77">
        <v>35</v>
      </c>
      <c r="E12" s="77">
        <v>141</v>
      </c>
      <c r="F12" s="77">
        <v>0</v>
      </c>
      <c r="G12" s="78">
        <v>180</v>
      </c>
      <c r="H12" s="79">
        <v>0.26431718061674009</v>
      </c>
    </row>
    <row r="13" spans="1:14" x14ac:dyDescent="0.25">
      <c r="B13" s="7" t="s">
        <v>62</v>
      </c>
      <c r="C13" s="77">
        <v>0</v>
      </c>
      <c r="D13" s="77">
        <v>1</v>
      </c>
      <c r="E13" s="77">
        <v>11</v>
      </c>
      <c r="F13" s="77">
        <v>0</v>
      </c>
      <c r="G13" s="78">
        <v>12</v>
      </c>
      <c r="H13" s="79">
        <v>1.7621145374449341E-2</v>
      </c>
    </row>
    <row r="14" spans="1:14" x14ac:dyDescent="0.25">
      <c r="B14" s="7" t="s">
        <v>51</v>
      </c>
      <c r="C14" s="77">
        <v>0</v>
      </c>
      <c r="D14" s="77">
        <v>3</v>
      </c>
      <c r="E14" s="77">
        <v>18</v>
      </c>
      <c r="F14" s="77">
        <v>0</v>
      </c>
      <c r="G14" s="78">
        <v>21</v>
      </c>
      <c r="H14" s="79">
        <v>3.0837004405286344E-2</v>
      </c>
    </row>
    <row r="15" spans="1:14" x14ac:dyDescent="0.25">
      <c r="B15" s="7" t="s">
        <v>192</v>
      </c>
      <c r="C15" s="77">
        <v>0</v>
      </c>
      <c r="D15" s="77">
        <v>0</v>
      </c>
      <c r="E15" s="77">
        <v>16</v>
      </c>
      <c r="F15" s="77">
        <v>0</v>
      </c>
      <c r="G15" s="78">
        <v>16</v>
      </c>
      <c r="H15" s="79">
        <v>2.3494860499265784E-2</v>
      </c>
    </row>
    <row r="16" spans="1:14" x14ac:dyDescent="0.25">
      <c r="B16" s="7" t="s">
        <v>193</v>
      </c>
      <c r="C16" s="77">
        <v>0</v>
      </c>
      <c r="D16" s="77">
        <v>2</v>
      </c>
      <c r="E16" s="77">
        <v>30</v>
      </c>
      <c r="F16" s="77">
        <v>0</v>
      </c>
      <c r="G16" s="78">
        <v>32</v>
      </c>
      <c r="H16" s="79">
        <v>4.6989720998531569E-2</v>
      </c>
    </row>
    <row r="17" spans="2:8" x14ac:dyDescent="0.25">
      <c r="B17" s="7" t="s">
        <v>63</v>
      </c>
      <c r="C17" s="77">
        <v>0</v>
      </c>
      <c r="D17" s="77">
        <v>0</v>
      </c>
      <c r="E17" s="77">
        <v>2</v>
      </c>
      <c r="F17" s="77">
        <v>0</v>
      </c>
      <c r="G17" s="78">
        <v>2</v>
      </c>
      <c r="H17" s="79">
        <v>2.936857562408223E-3</v>
      </c>
    </row>
    <row r="18" spans="2:8" x14ac:dyDescent="0.25">
      <c r="B18" s="7" t="s">
        <v>64</v>
      </c>
      <c r="C18" s="77">
        <v>0</v>
      </c>
      <c r="D18" s="77">
        <v>1</v>
      </c>
      <c r="E18" s="77">
        <v>1</v>
      </c>
      <c r="F18" s="77">
        <v>0</v>
      </c>
      <c r="G18" s="78">
        <v>2</v>
      </c>
      <c r="H18" s="79">
        <v>2.936857562408223E-3</v>
      </c>
    </row>
    <row r="19" spans="2:8" x14ac:dyDescent="0.25">
      <c r="B19" s="7" t="s">
        <v>9</v>
      </c>
      <c r="C19" s="77">
        <v>0</v>
      </c>
      <c r="D19" s="77">
        <v>2</v>
      </c>
      <c r="E19" s="77">
        <v>1</v>
      </c>
      <c r="F19" s="77">
        <v>0</v>
      </c>
      <c r="G19" s="78">
        <v>3</v>
      </c>
      <c r="H19" s="79">
        <v>4.4052863436123352E-3</v>
      </c>
    </row>
    <row r="20" spans="2:8" x14ac:dyDescent="0.25">
      <c r="B20" s="7" t="s">
        <v>65</v>
      </c>
      <c r="C20" s="77">
        <v>0</v>
      </c>
      <c r="D20" s="77">
        <v>0</v>
      </c>
      <c r="E20" s="77">
        <v>2</v>
      </c>
      <c r="F20" s="77">
        <v>0</v>
      </c>
      <c r="G20" s="78">
        <v>2</v>
      </c>
      <c r="H20" s="79">
        <v>2.936857562408223E-3</v>
      </c>
    </row>
    <row r="21" spans="2:8" x14ac:dyDescent="0.25">
      <c r="B21" s="7" t="s">
        <v>11</v>
      </c>
      <c r="C21" s="77">
        <v>7</v>
      </c>
      <c r="D21" s="77">
        <v>21</v>
      </c>
      <c r="E21" s="77">
        <v>251</v>
      </c>
      <c r="F21" s="77">
        <v>0</v>
      </c>
      <c r="G21" s="78">
        <v>279</v>
      </c>
      <c r="H21" s="79">
        <v>0.40969162995594716</v>
      </c>
    </row>
    <row r="22" spans="2:8" x14ac:dyDescent="0.25">
      <c r="B22" s="7" t="s">
        <v>191</v>
      </c>
      <c r="C22" s="77">
        <v>0</v>
      </c>
      <c r="D22" s="77">
        <v>0</v>
      </c>
      <c r="E22" s="77">
        <v>2</v>
      </c>
      <c r="F22" s="77">
        <v>0</v>
      </c>
      <c r="G22" s="78">
        <v>2</v>
      </c>
      <c r="H22" s="79">
        <v>2.936857562408223E-3</v>
      </c>
    </row>
    <row r="23" spans="2:8" x14ac:dyDescent="0.25">
      <c r="B23" s="7" t="s">
        <v>10</v>
      </c>
      <c r="C23" s="77">
        <v>0</v>
      </c>
      <c r="D23" s="77">
        <v>1</v>
      </c>
      <c r="E23" s="77">
        <v>4</v>
      </c>
      <c r="F23" s="77">
        <v>0</v>
      </c>
      <c r="G23" s="78">
        <v>5</v>
      </c>
      <c r="H23" s="79">
        <v>7.3421439060205578E-3</v>
      </c>
    </row>
    <row r="24" spans="2:8" x14ac:dyDescent="0.25">
      <c r="B24" s="7" t="s">
        <v>57</v>
      </c>
      <c r="C24" s="77">
        <v>0</v>
      </c>
      <c r="D24" s="77">
        <v>0</v>
      </c>
      <c r="E24" s="77">
        <v>7</v>
      </c>
      <c r="F24" s="77">
        <v>0</v>
      </c>
      <c r="G24" s="78">
        <v>7</v>
      </c>
      <c r="H24" s="79">
        <v>1.0279001468428781E-2</v>
      </c>
    </row>
    <row r="25" spans="2:8" x14ac:dyDescent="0.25">
      <c r="B25" s="7" t="s">
        <v>194</v>
      </c>
      <c r="C25" s="77">
        <v>0</v>
      </c>
      <c r="D25" s="77">
        <v>0</v>
      </c>
      <c r="E25" s="77">
        <v>6</v>
      </c>
      <c r="F25" s="77">
        <v>0</v>
      </c>
      <c r="G25" s="78">
        <v>6</v>
      </c>
      <c r="H25" s="79">
        <v>8.8105726872246704E-3</v>
      </c>
    </row>
    <row r="26" spans="2:8" x14ac:dyDescent="0.25">
      <c r="B26" s="7" t="s">
        <v>66</v>
      </c>
      <c r="C26" s="77">
        <v>0</v>
      </c>
      <c r="D26" s="77">
        <v>3</v>
      </c>
      <c r="E26" s="77">
        <v>14</v>
      </c>
      <c r="F26" s="77">
        <v>0</v>
      </c>
      <c r="G26" s="78">
        <v>17</v>
      </c>
      <c r="H26" s="79">
        <v>2.4963289280469897E-2</v>
      </c>
    </row>
    <row r="27" spans="2:8" x14ac:dyDescent="0.25">
      <c r="B27" s="7" t="s">
        <v>72</v>
      </c>
      <c r="C27" s="77">
        <v>0</v>
      </c>
      <c r="D27" s="77">
        <v>2</v>
      </c>
      <c r="E27" s="77">
        <v>1</v>
      </c>
      <c r="F27" s="77">
        <v>0</v>
      </c>
      <c r="G27" s="78">
        <v>3</v>
      </c>
      <c r="H27" s="79">
        <v>4.4052863436123352E-3</v>
      </c>
    </row>
    <row r="28" spans="2:8" x14ac:dyDescent="0.25">
      <c r="B28" s="7" t="s">
        <v>52</v>
      </c>
      <c r="C28" s="77">
        <v>0</v>
      </c>
      <c r="D28" s="77">
        <v>2</v>
      </c>
      <c r="E28" s="77">
        <v>8</v>
      </c>
      <c r="F28" s="77">
        <v>0</v>
      </c>
      <c r="G28" s="78">
        <v>10</v>
      </c>
      <c r="H28" s="79">
        <v>1.4684287812041116E-2</v>
      </c>
    </row>
    <row r="29" spans="2:8" x14ac:dyDescent="0.25">
      <c r="B29" s="7" t="s">
        <v>67</v>
      </c>
      <c r="C29" s="77">
        <v>0</v>
      </c>
      <c r="D29" s="77">
        <v>1</v>
      </c>
      <c r="E29" s="77">
        <v>9</v>
      </c>
      <c r="F29" s="77">
        <v>0</v>
      </c>
      <c r="G29" s="78">
        <v>10</v>
      </c>
      <c r="H29" s="79">
        <v>1.4684287812041116E-2</v>
      </c>
    </row>
    <row r="30" spans="2:8" x14ac:dyDescent="0.25">
      <c r="B30" s="7" t="s">
        <v>68</v>
      </c>
      <c r="C30" s="77">
        <v>0</v>
      </c>
      <c r="D30" s="77">
        <v>1</v>
      </c>
      <c r="E30" s="77">
        <v>16</v>
      </c>
      <c r="F30" s="77">
        <v>0</v>
      </c>
      <c r="G30" s="78">
        <v>17</v>
      </c>
      <c r="H30" s="79">
        <v>2.4963289280469897E-2</v>
      </c>
    </row>
    <row r="31" spans="2:8" x14ac:dyDescent="0.25">
      <c r="B31" s="7" t="s">
        <v>7</v>
      </c>
      <c r="C31" s="77">
        <v>0</v>
      </c>
      <c r="D31" s="77">
        <v>3</v>
      </c>
      <c r="E31" s="77">
        <v>7</v>
      </c>
      <c r="F31" s="77">
        <v>0</v>
      </c>
      <c r="G31" s="78">
        <v>10</v>
      </c>
      <c r="H31" s="79">
        <v>1.4684287812041116E-2</v>
      </c>
    </row>
    <row r="32" spans="2:8" x14ac:dyDescent="0.25">
      <c r="B32" s="7" t="s">
        <v>195</v>
      </c>
      <c r="C32" s="77">
        <v>0</v>
      </c>
      <c r="D32" s="77">
        <v>0</v>
      </c>
      <c r="E32" s="77">
        <v>6</v>
      </c>
      <c r="F32" s="77">
        <v>0</v>
      </c>
      <c r="G32" s="78">
        <v>6</v>
      </c>
      <c r="H32" s="79">
        <v>8.8105726872246704E-3</v>
      </c>
    </row>
    <row r="33" spans="1:14" x14ac:dyDescent="0.25">
      <c r="B33" s="8" t="s">
        <v>15</v>
      </c>
      <c r="C33" s="80">
        <f>SUM(C11:C32)</f>
        <v>11</v>
      </c>
      <c r="D33" s="80">
        <f t="shared" ref="D33:F33" si="0">SUM(D11:D32)</f>
        <v>79</v>
      </c>
      <c r="E33" s="80">
        <f t="shared" si="0"/>
        <v>591</v>
      </c>
      <c r="F33" s="80">
        <f t="shared" si="0"/>
        <v>0</v>
      </c>
      <c r="G33" s="81">
        <f>SUM(G11:G32)</f>
        <v>681</v>
      </c>
      <c r="H33" s="82">
        <v>1</v>
      </c>
    </row>
    <row r="36" spans="1:14" ht="21" x14ac:dyDescent="0.25">
      <c r="A36" s="123" t="s">
        <v>116</v>
      </c>
      <c r="B36" s="123"/>
      <c r="C36" s="123"/>
      <c r="D36" s="123"/>
      <c r="E36" s="123"/>
      <c r="F36" s="123"/>
      <c r="G36" s="123"/>
      <c r="H36" s="123"/>
      <c r="I36" s="123"/>
      <c r="J36" s="123"/>
      <c r="K36" s="123"/>
      <c r="L36" s="69"/>
      <c r="M36" s="69"/>
      <c r="N36" s="69"/>
    </row>
    <row r="38" spans="1:14" ht="18.75" x14ac:dyDescent="0.25">
      <c r="B38" s="131" t="s">
        <v>22</v>
      </c>
      <c r="C38" s="131"/>
      <c r="D38" s="131"/>
      <c r="E38" s="131"/>
      <c r="F38" s="131"/>
      <c r="G38" s="131"/>
      <c r="H38" s="131"/>
    </row>
    <row r="39" spans="1:14" x14ac:dyDescent="0.25">
      <c r="B39" s="26" t="s">
        <v>0</v>
      </c>
      <c r="C39" s="80" t="s">
        <v>5</v>
      </c>
      <c r="D39" s="80" t="s">
        <v>2</v>
      </c>
      <c r="E39" s="80" t="s">
        <v>1</v>
      </c>
      <c r="F39" s="80" t="s">
        <v>6</v>
      </c>
      <c r="G39" s="81" t="s">
        <v>15</v>
      </c>
      <c r="H39" s="82" t="s">
        <v>18</v>
      </c>
    </row>
    <row r="40" spans="1:14" x14ac:dyDescent="0.25">
      <c r="B40" s="7" t="s">
        <v>21</v>
      </c>
      <c r="C40" s="77">
        <v>1</v>
      </c>
      <c r="D40" s="77">
        <v>13</v>
      </c>
      <c r="E40" s="77">
        <v>173</v>
      </c>
      <c r="F40" s="77">
        <v>0</v>
      </c>
      <c r="G40" s="78">
        <v>187</v>
      </c>
      <c r="H40" s="79">
        <v>0.27459618208516889</v>
      </c>
    </row>
    <row r="41" spans="1:14" x14ac:dyDescent="0.25">
      <c r="B41" s="7" t="s">
        <v>23</v>
      </c>
      <c r="C41" s="77">
        <v>0</v>
      </c>
      <c r="D41" s="77">
        <v>3</v>
      </c>
      <c r="E41" s="77">
        <v>122</v>
      </c>
      <c r="F41" s="77">
        <v>0</v>
      </c>
      <c r="G41" s="78">
        <v>125</v>
      </c>
      <c r="H41" s="79">
        <v>0.18355359765051396</v>
      </c>
    </row>
    <row r="42" spans="1:14" x14ac:dyDescent="0.25">
      <c r="B42" s="7" t="s">
        <v>24</v>
      </c>
      <c r="C42" s="77">
        <v>7</v>
      </c>
      <c r="D42" s="77">
        <v>13</v>
      </c>
      <c r="E42" s="77">
        <v>128</v>
      </c>
      <c r="F42" s="77">
        <v>0</v>
      </c>
      <c r="G42" s="78">
        <v>148</v>
      </c>
      <c r="H42" s="79">
        <v>0.21732745961820851</v>
      </c>
    </row>
    <row r="43" spans="1:14" x14ac:dyDescent="0.25">
      <c r="B43" s="7" t="s">
        <v>29</v>
      </c>
      <c r="C43" s="77">
        <v>0</v>
      </c>
      <c r="D43" s="77">
        <v>1</v>
      </c>
      <c r="E43" s="77">
        <v>3</v>
      </c>
      <c r="F43" s="77">
        <v>0</v>
      </c>
      <c r="G43" s="78">
        <v>4</v>
      </c>
      <c r="H43" s="79">
        <v>5.8737151248164461E-3</v>
      </c>
    </row>
    <row r="44" spans="1:14" x14ac:dyDescent="0.25">
      <c r="B44" s="7" t="s">
        <v>25</v>
      </c>
      <c r="C44" s="77">
        <v>0</v>
      </c>
      <c r="D44" s="77">
        <v>0</v>
      </c>
      <c r="E44" s="77">
        <v>6</v>
      </c>
      <c r="F44" s="77">
        <v>0</v>
      </c>
      <c r="G44" s="78">
        <v>6</v>
      </c>
      <c r="H44" s="79">
        <v>8.8105726872246704E-3</v>
      </c>
    </row>
    <row r="45" spans="1:14" x14ac:dyDescent="0.25">
      <c r="B45" s="7" t="s">
        <v>186</v>
      </c>
      <c r="C45" s="77">
        <v>0</v>
      </c>
      <c r="D45" s="77">
        <v>0</v>
      </c>
      <c r="E45" s="77">
        <v>8</v>
      </c>
      <c r="F45" s="77">
        <v>0</v>
      </c>
      <c r="G45" s="78">
        <v>8</v>
      </c>
      <c r="H45" s="79">
        <v>1.1747430249632892E-2</v>
      </c>
    </row>
    <row r="46" spans="1:14" x14ac:dyDescent="0.25">
      <c r="B46" s="7" t="s">
        <v>39</v>
      </c>
      <c r="C46" s="77">
        <v>0</v>
      </c>
      <c r="D46" s="77">
        <v>0</v>
      </c>
      <c r="E46" s="77">
        <v>13</v>
      </c>
      <c r="F46" s="77">
        <v>0</v>
      </c>
      <c r="G46" s="78">
        <v>13</v>
      </c>
      <c r="H46" s="79">
        <v>1.908957415565345E-2</v>
      </c>
    </row>
    <row r="47" spans="1:14" x14ac:dyDescent="0.25">
      <c r="B47" s="7" t="s">
        <v>40</v>
      </c>
      <c r="C47" s="77">
        <v>2</v>
      </c>
      <c r="D47" s="77">
        <v>0</v>
      </c>
      <c r="E47" s="77">
        <v>66</v>
      </c>
      <c r="F47" s="77">
        <v>0</v>
      </c>
      <c r="G47" s="78">
        <v>68</v>
      </c>
      <c r="H47" s="79">
        <v>9.9853157121879588E-2</v>
      </c>
    </row>
    <row r="48" spans="1:14" x14ac:dyDescent="0.25">
      <c r="B48" s="7" t="s">
        <v>27</v>
      </c>
      <c r="C48" s="77">
        <v>0</v>
      </c>
      <c r="D48" s="77">
        <v>0</v>
      </c>
      <c r="E48" s="77">
        <v>11</v>
      </c>
      <c r="F48" s="77">
        <v>0</v>
      </c>
      <c r="G48" s="78">
        <v>11</v>
      </c>
      <c r="H48" s="79">
        <v>1.6152716593245228E-2</v>
      </c>
    </row>
    <row r="49" spans="2:8" x14ac:dyDescent="0.25">
      <c r="B49" s="7" t="s">
        <v>26</v>
      </c>
      <c r="C49" s="77">
        <v>0</v>
      </c>
      <c r="D49" s="77">
        <v>0</v>
      </c>
      <c r="E49" s="77">
        <v>6</v>
      </c>
      <c r="F49" s="77">
        <v>0</v>
      </c>
      <c r="G49" s="78">
        <v>6</v>
      </c>
      <c r="H49" s="79">
        <v>8.8105726872246704E-3</v>
      </c>
    </row>
    <row r="50" spans="2:8" x14ac:dyDescent="0.25">
      <c r="B50" s="7" t="s">
        <v>38</v>
      </c>
      <c r="C50" s="77">
        <v>0</v>
      </c>
      <c r="D50" s="77">
        <v>0</v>
      </c>
      <c r="E50" s="77">
        <v>25</v>
      </c>
      <c r="F50" s="77">
        <v>0</v>
      </c>
      <c r="G50" s="78">
        <v>25</v>
      </c>
      <c r="H50" s="79">
        <v>3.6710719530102791E-2</v>
      </c>
    </row>
    <row r="51" spans="2:8" x14ac:dyDescent="0.25">
      <c r="B51" s="7" t="s">
        <v>28</v>
      </c>
      <c r="C51" s="77">
        <v>0</v>
      </c>
      <c r="D51" s="77">
        <v>0</v>
      </c>
      <c r="E51" s="77">
        <v>8</v>
      </c>
      <c r="F51" s="77">
        <v>0</v>
      </c>
      <c r="G51" s="78">
        <v>8</v>
      </c>
      <c r="H51" s="79">
        <v>1.1747430249632892E-2</v>
      </c>
    </row>
    <row r="52" spans="2:8" x14ac:dyDescent="0.25">
      <c r="B52" s="7" t="s">
        <v>187</v>
      </c>
      <c r="C52" s="77">
        <v>1</v>
      </c>
      <c r="D52" s="77">
        <v>49</v>
      </c>
      <c r="E52" s="77">
        <v>22</v>
      </c>
      <c r="F52" s="77">
        <v>0</v>
      </c>
      <c r="G52" s="78">
        <v>72</v>
      </c>
      <c r="H52" s="79">
        <v>0.10572687224669604</v>
      </c>
    </row>
    <row r="53" spans="2:8" x14ac:dyDescent="0.25">
      <c r="B53" s="8" t="s">
        <v>15</v>
      </c>
      <c r="C53" s="80">
        <v>11</v>
      </c>
      <c r="D53" s="80">
        <v>79</v>
      </c>
      <c r="E53" s="80">
        <v>591</v>
      </c>
      <c r="F53" s="80">
        <v>0</v>
      </c>
      <c r="G53" s="99">
        <v>681</v>
      </c>
      <c r="H53" s="82">
        <v>1</v>
      </c>
    </row>
  </sheetData>
  <mergeCells count="4">
    <mergeCell ref="B9:H9"/>
    <mergeCell ref="A7:K7"/>
    <mergeCell ref="B38:H38"/>
    <mergeCell ref="A36:K36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5"/>
  <sheetViews>
    <sheetView topLeftCell="B139" zoomScale="70" zoomScaleNormal="70" workbookViewId="0">
      <selection activeCell="C183" sqref="C183:F183"/>
    </sheetView>
  </sheetViews>
  <sheetFormatPr baseColWidth="10" defaultRowHeight="15" x14ac:dyDescent="0.25"/>
  <cols>
    <col min="1" max="1" width="5.7109375" customWidth="1"/>
    <col min="2" max="2" width="63" customWidth="1"/>
    <col min="3" max="7" width="16.7109375" customWidth="1"/>
  </cols>
  <sheetData>
    <row r="1" spans="1:9" x14ac:dyDescent="0.25">
      <c r="A1" s="35"/>
      <c r="B1" s="35"/>
      <c r="C1" s="35"/>
      <c r="D1" s="35"/>
      <c r="E1" s="35"/>
      <c r="F1" s="35"/>
      <c r="G1" s="35"/>
      <c r="H1" s="35"/>
      <c r="I1" s="35"/>
    </row>
    <row r="2" spans="1:9" ht="18" x14ac:dyDescent="0.25">
      <c r="A2" s="35"/>
      <c r="B2" s="34" t="s">
        <v>77</v>
      </c>
      <c r="C2" s="35"/>
      <c r="D2" s="35"/>
      <c r="E2" s="35"/>
      <c r="F2" s="35"/>
      <c r="G2" s="35"/>
      <c r="H2" s="35"/>
      <c r="I2" s="35"/>
    </row>
    <row r="3" spans="1:9" x14ac:dyDescent="0.25">
      <c r="A3" s="35"/>
      <c r="B3" s="38" t="s">
        <v>217</v>
      </c>
      <c r="C3" s="35"/>
      <c r="D3" s="35"/>
      <c r="E3" s="35"/>
      <c r="F3" s="35"/>
      <c r="G3" s="35"/>
      <c r="H3" s="35"/>
      <c r="I3" s="35"/>
    </row>
    <row r="4" spans="1:9" x14ac:dyDescent="0.25">
      <c r="A4" s="35"/>
      <c r="B4" s="38" t="s">
        <v>117</v>
      </c>
      <c r="C4" s="35"/>
      <c r="D4" s="35"/>
      <c r="E4" s="35"/>
      <c r="F4" s="35"/>
      <c r="G4" s="35"/>
      <c r="H4" s="35"/>
      <c r="I4" s="35"/>
    </row>
    <row r="5" spans="1:9" x14ac:dyDescent="0.25">
      <c r="A5" s="35"/>
      <c r="B5" s="35"/>
      <c r="C5" s="35"/>
      <c r="D5" s="35"/>
      <c r="E5" s="35"/>
      <c r="F5" s="35"/>
      <c r="G5" s="35"/>
      <c r="H5" s="35"/>
      <c r="I5" s="35"/>
    </row>
    <row r="7" spans="1:9" s="109" customFormat="1" ht="18.75" x14ac:dyDescent="0.25">
      <c r="B7" s="131" t="s">
        <v>48</v>
      </c>
      <c r="C7" s="131"/>
      <c r="D7" s="131"/>
      <c r="E7" s="131"/>
      <c r="F7" s="131"/>
      <c r="G7" s="131"/>
      <c r="H7" s="131"/>
    </row>
    <row r="8" spans="1:9" s="109" customFormat="1" x14ac:dyDescent="0.25">
      <c r="B8" s="12" t="s">
        <v>44</v>
      </c>
      <c r="C8" s="12" t="s">
        <v>5</v>
      </c>
      <c r="D8" s="12" t="s">
        <v>2</v>
      </c>
      <c r="E8" s="12" t="s">
        <v>1</v>
      </c>
      <c r="F8" s="12" t="s">
        <v>6</v>
      </c>
      <c r="G8" s="12" t="s">
        <v>15</v>
      </c>
      <c r="H8" s="13" t="s">
        <v>18</v>
      </c>
    </row>
    <row r="9" spans="1:9" s="109" customFormat="1" x14ac:dyDescent="0.25">
      <c r="B9" s="14" t="s">
        <v>21</v>
      </c>
      <c r="C9" s="16">
        <v>1</v>
      </c>
      <c r="D9" s="16">
        <v>13</v>
      </c>
      <c r="E9" s="16">
        <v>173</v>
      </c>
      <c r="F9" s="16">
        <v>0</v>
      </c>
      <c r="G9" s="16">
        <v>187</v>
      </c>
      <c r="H9" s="18">
        <v>1</v>
      </c>
    </row>
    <row r="10" spans="1:9" s="109" customFormat="1" x14ac:dyDescent="0.25">
      <c r="B10" s="15" t="s">
        <v>196</v>
      </c>
      <c r="C10" s="101">
        <v>0</v>
      </c>
      <c r="D10" s="101">
        <v>5</v>
      </c>
      <c r="E10" s="101">
        <v>6</v>
      </c>
      <c r="F10" s="101">
        <v>0</v>
      </c>
      <c r="G10" s="101">
        <v>11</v>
      </c>
      <c r="H10" s="18">
        <v>5.8823529411764705E-2</v>
      </c>
    </row>
    <row r="11" spans="1:9" s="109" customFormat="1" x14ac:dyDescent="0.25">
      <c r="B11" s="15" t="s">
        <v>41</v>
      </c>
      <c r="C11" s="101">
        <v>0</v>
      </c>
      <c r="D11" s="101">
        <v>6</v>
      </c>
      <c r="E11" s="101">
        <v>2</v>
      </c>
      <c r="F11" s="101">
        <v>0</v>
      </c>
      <c r="G11" s="101">
        <v>8</v>
      </c>
      <c r="H11" s="18">
        <v>4.2780748663101602E-2</v>
      </c>
    </row>
    <row r="12" spans="1:9" s="109" customFormat="1" x14ac:dyDescent="0.25">
      <c r="B12" s="15" t="s">
        <v>208</v>
      </c>
      <c r="C12" s="101">
        <v>0</v>
      </c>
      <c r="D12" s="101">
        <v>0</v>
      </c>
      <c r="E12" s="101">
        <v>1</v>
      </c>
      <c r="F12" s="101">
        <v>0</v>
      </c>
      <c r="G12" s="101">
        <v>1</v>
      </c>
      <c r="H12" s="18">
        <v>5.3475935828877002E-3</v>
      </c>
    </row>
    <row r="13" spans="1:9" s="109" customFormat="1" x14ac:dyDescent="0.25">
      <c r="B13" s="15" t="s">
        <v>43</v>
      </c>
      <c r="C13" s="101">
        <v>0</v>
      </c>
      <c r="D13" s="101">
        <v>2</v>
      </c>
      <c r="E13" s="101">
        <v>1</v>
      </c>
      <c r="F13" s="101">
        <v>0</v>
      </c>
      <c r="G13" s="101">
        <v>3</v>
      </c>
      <c r="H13" s="18">
        <v>1.6042780748663103E-2</v>
      </c>
    </row>
    <row r="14" spans="1:9" s="109" customFormat="1" x14ac:dyDescent="0.25">
      <c r="B14" s="15" t="s">
        <v>197</v>
      </c>
      <c r="C14" s="101">
        <v>0</v>
      </c>
      <c r="D14" s="101">
        <v>0</v>
      </c>
      <c r="E14" s="101">
        <v>33</v>
      </c>
      <c r="F14" s="101">
        <v>0</v>
      </c>
      <c r="G14" s="101">
        <v>33</v>
      </c>
      <c r="H14" s="18">
        <v>0.17647058823529413</v>
      </c>
    </row>
    <row r="15" spans="1:9" s="109" customFormat="1" x14ac:dyDescent="0.25">
      <c r="B15" s="15" t="s">
        <v>34</v>
      </c>
      <c r="C15" s="101">
        <v>0</v>
      </c>
      <c r="D15" s="101">
        <v>0</v>
      </c>
      <c r="E15" s="101">
        <v>24</v>
      </c>
      <c r="F15" s="101">
        <v>0</v>
      </c>
      <c r="G15" s="101">
        <v>24</v>
      </c>
      <c r="H15" s="18">
        <v>0.12834224598930483</v>
      </c>
    </row>
    <row r="16" spans="1:9" s="109" customFormat="1" x14ac:dyDescent="0.25">
      <c r="B16" s="15" t="s">
        <v>189</v>
      </c>
      <c r="C16" s="101">
        <v>0</v>
      </c>
      <c r="D16" s="101">
        <v>0</v>
      </c>
      <c r="E16" s="101">
        <v>20</v>
      </c>
      <c r="F16" s="101">
        <v>0</v>
      </c>
      <c r="G16" s="101">
        <v>20</v>
      </c>
      <c r="H16" s="18">
        <v>0.10695187165775401</v>
      </c>
    </row>
    <row r="17" spans="2:8" s="109" customFormat="1" x14ac:dyDescent="0.25">
      <c r="B17" s="15" t="s">
        <v>200</v>
      </c>
      <c r="C17" s="101">
        <v>0</v>
      </c>
      <c r="D17" s="101">
        <v>0</v>
      </c>
      <c r="E17" s="101">
        <v>9</v>
      </c>
      <c r="F17" s="101">
        <v>0</v>
      </c>
      <c r="G17" s="101">
        <v>9</v>
      </c>
      <c r="H17" s="18">
        <v>4.8128342245989303E-2</v>
      </c>
    </row>
    <row r="18" spans="2:8" s="109" customFormat="1" x14ac:dyDescent="0.25">
      <c r="B18" s="15" t="s">
        <v>8</v>
      </c>
      <c r="C18" s="101">
        <v>0</v>
      </c>
      <c r="D18" s="101">
        <v>0</v>
      </c>
      <c r="E18" s="101">
        <v>3</v>
      </c>
      <c r="F18" s="101">
        <v>0</v>
      </c>
      <c r="G18" s="101">
        <v>3</v>
      </c>
      <c r="H18" s="18">
        <v>1.6042780748663103E-2</v>
      </c>
    </row>
    <row r="19" spans="2:8" s="109" customFormat="1" x14ac:dyDescent="0.25">
      <c r="B19" s="15" t="s">
        <v>204</v>
      </c>
      <c r="C19" s="101">
        <v>1</v>
      </c>
      <c r="D19" s="101">
        <v>0</v>
      </c>
      <c r="E19" s="101">
        <v>16</v>
      </c>
      <c r="F19" s="101">
        <v>0</v>
      </c>
      <c r="G19" s="101">
        <v>17</v>
      </c>
      <c r="H19" s="18">
        <v>9.0909090909090912E-2</v>
      </c>
    </row>
    <row r="20" spans="2:8" s="109" customFormat="1" x14ac:dyDescent="0.25">
      <c r="B20" s="15" t="s">
        <v>205</v>
      </c>
      <c r="C20" s="101">
        <v>0</v>
      </c>
      <c r="D20" s="101">
        <v>0</v>
      </c>
      <c r="E20" s="101">
        <v>5</v>
      </c>
      <c r="F20" s="101">
        <v>0</v>
      </c>
      <c r="G20" s="101">
        <v>5</v>
      </c>
      <c r="H20" s="18">
        <v>2.6737967914438502E-2</v>
      </c>
    </row>
    <row r="21" spans="2:8" s="109" customFormat="1" x14ac:dyDescent="0.25">
      <c r="B21" s="15" t="s">
        <v>3</v>
      </c>
      <c r="C21" s="101">
        <v>0</v>
      </c>
      <c r="D21" s="101">
        <v>0</v>
      </c>
      <c r="E21" s="101">
        <v>8</v>
      </c>
      <c r="F21" s="101">
        <v>0</v>
      </c>
      <c r="G21" s="101">
        <v>8</v>
      </c>
      <c r="H21" s="18">
        <v>4.2780748663101602E-2</v>
      </c>
    </row>
    <row r="22" spans="2:8" s="109" customFormat="1" x14ac:dyDescent="0.25">
      <c r="B22" s="15" t="s">
        <v>206</v>
      </c>
      <c r="C22" s="101">
        <v>0</v>
      </c>
      <c r="D22" s="101">
        <v>0</v>
      </c>
      <c r="E22" s="101">
        <v>10</v>
      </c>
      <c r="F22" s="101">
        <v>0</v>
      </c>
      <c r="G22" s="101">
        <v>10</v>
      </c>
      <c r="H22" s="18">
        <v>5.3475935828877004E-2</v>
      </c>
    </row>
    <row r="23" spans="2:8" s="109" customFormat="1" x14ac:dyDescent="0.25">
      <c r="B23" s="15" t="s">
        <v>202</v>
      </c>
      <c r="C23" s="101">
        <v>0</v>
      </c>
      <c r="D23" s="101">
        <v>0</v>
      </c>
      <c r="E23" s="101">
        <v>15</v>
      </c>
      <c r="F23" s="101">
        <v>0</v>
      </c>
      <c r="G23" s="101">
        <v>15</v>
      </c>
      <c r="H23" s="18">
        <v>8.0213903743315509E-2</v>
      </c>
    </row>
    <row r="24" spans="2:8" s="109" customFormat="1" x14ac:dyDescent="0.25">
      <c r="B24" s="15" t="s">
        <v>203</v>
      </c>
      <c r="C24" s="101">
        <v>0</v>
      </c>
      <c r="D24" s="101">
        <v>0</v>
      </c>
      <c r="E24" s="101">
        <v>2</v>
      </c>
      <c r="F24" s="101">
        <v>0</v>
      </c>
      <c r="G24" s="101">
        <v>2</v>
      </c>
      <c r="H24" s="18">
        <v>1.06951871657754E-2</v>
      </c>
    </row>
    <row r="25" spans="2:8" s="109" customFormat="1" x14ac:dyDescent="0.25">
      <c r="B25" s="15" t="s">
        <v>42</v>
      </c>
      <c r="C25" s="101">
        <v>0</v>
      </c>
      <c r="D25" s="101">
        <v>0</v>
      </c>
      <c r="E25" s="101">
        <v>10</v>
      </c>
      <c r="F25" s="101">
        <v>0</v>
      </c>
      <c r="G25" s="101">
        <v>10</v>
      </c>
      <c r="H25" s="18">
        <v>5.3475935828877004E-2</v>
      </c>
    </row>
    <row r="26" spans="2:8" s="109" customFormat="1" x14ac:dyDescent="0.25">
      <c r="B26" s="15" t="s">
        <v>198</v>
      </c>
      <c r="C26" s="101">
        <v>0</v>
      </c>
      <c r="D26" s="101">
        <v>0</v>
      </c>
      <c r="E26" s="101">
        <v>4</v>
      </c>
      <c r="F26" s="101">
        <v>0</v>
      </c>
      <c r="G26" s="101">
        <v>4</v>
      </c>
      <c r="H26" s="18">
        <v>2.1390374331550801E-2</v>
      </c>
    </row>
    <row r="27" spans="2:8" s="109" customFormat="1" x14ac:dyDescent="0.25">
      <c r="B27" s="15" t="s">
        <v>209</v>
      </c>
      <c r="C27" s="101">
        <v>0</v>
      </c>
      <c r="D27" s="101">
        <v>0</v>
      </c>
      <c r="E27" s="101">
        <v>2</v>
      </c>
      <c r="F27" s="101">
        <v>0</v>
      </c>
      <c r="G27" s="101">
        <v>2</v>
      </c>
      <c r="H27" s="18">
        <v>1.06951871657754E-2</v>
      </c>
    </row>
    <row r="28" spans="2:8" s="109" customFormat="1" x14ac:dyDescent="0.25">
      <c r="B28" s="15" t="s">
        <v>188</v>
      </c>
      <c r="C28" s="101">
        <v>0</v>
      </c>
      <c r="D28" s="101">
        <v>0</v>
      </c>
      <c r="E28" s="101">
        <v>2</v>
      </c>
      <c r="F28" s="101">
        <v>0</v>
      </c>
      <c r="G28" s="101">
        <v>2</v>
      </c>
      <c r="H28" s="18">
        <v>1.06951871657754E-2</v>
      </c>
    </row>
    <row r="29" spans="2:8" s="109" customFormat="1" ht="18.75" x14ac:dyDescent="0.25">
      <c r="B29" s="131" t="s">
        <v>48</v>
      </c>
      <c r="C29" s="131"/>
      <c r="D29" s="131"/>
      <c r="E29" s="131"/>
      <c r="F29" s="131"/>
      <c r="G29" s="131"/>
      <c r="H29" s="131"/>
    </row>
    <row r="30" spans="2:8" s="109" customFormat="1" x14ac:dyDescent="0.25">
      <c r="B30" s="12" t="s">
        <v>44</v>
      </c>
      <c r="C30" s="12" t="s">
        <v>5</v>
      </c>
      <c r="D30" s="12" t="s">
        <v>2</v>
      </c>
      <c r="E30" s="12" t="s">
        <v>1</v>
      </c>
      <c r="F30" s="12" t="s">
        <v>6</v>
      </c>
      <c r="G30" s="12" t="s">
        <v>15</v>
      </c>
      <c r="H30" s="13" t="s">
        <v>18</v>
      </c>
    </row>
    <row r="31" spans="2:8" s="109" customFormat="1" x14ac:dyDescent="0.25">
      <c r="B31" s="14" t="s">
        <v>23</v>
      </c>
      <c r="C31" s="16">
        <v>0</v>
      </c>
      <c r="D31" s="16">
        <v>3</v>
      </c>
      <c r="E31" s="16">
        <v>122</v>
      </c>
      <c r="F31" s="16">
        <v>0</v>
      </c>
      <c r="G31" s="16">
        <v>125</v>
      </c>
      <c r="H31" s="18">
        <v>1</v>
      </c>
    </row>
    <row r="32" spans="2:8" s="109" customFormat="1" x14ac:dyDescent="0.25">
      <c r="B32" s="15" t="s">
        <v>41</v>
      </c>
      <c r="C32" s="101">
        <v>0</v>
      </c>
      <c r="D32" s="101">
        <v>1</v>
      </c>
      <c r="E32" s="101">
        <v>5</v>
      </c>
      <c r="F32" s="101">
        <v>0</v>
      </c>
      <c r="G32" s="101">
        <v>6</v>
      </c>
      <c r="H32" s="18">
        <v>4.8000000000000001E-2</v>
      </c>
    </row>
    <row r="33" spans="2:8" s="109" customFormat="1" x14ac:dyDescent="0.25">
      <c r="B33" s="15" t="s">
        <v>208</v>
      </c>
      <c r="C33" s="101">
        <v>0</v>
      </c>
      <c r="D33" s="101">
        <v>0</v>
      </c>
      <c r="E33" s="101">
        <v>1</v>
      </c>
      <c r="F33" s="101">
        <v>0</v>
      </c>
      <c r="G33" s="101">
        <v>1</v>
      </c>
      <c r="H33" s="18">
        <v>8.0000000000000002E-3</v>
      </c>
    </row>
    <row r="34" spans="2:8" s="109" customFormat="1" x14ac:dyDescent="0.25">
      <c r="B34" s="15" t="s">
        <v>43</v>
      </c>
      <c r="C34" s="101">
        <v>0</v>
      </c>
      <c r="D34" s="101">
        <v>2</v>
      </c>
      <c r="E34" s="101">
        <v>2</v>
      </c>
      <c r="F34" s="101">
        <v>0</v>
      </c>
      <c r="G34" s="101">
        <v>4</v>
      </c>
      <c r="H34" s="18">
        <v>3.2000000000000001E-2</v>
      </c>
    </row>
    <row r="35" spans="2:8" s="109" customFormat="1" x14ac:dyDescent="0.25">
      <c r="B35" s="15" t="s">
        <v>35</v>
      </c>
      <c r="C35" s="101">
        <v>0</v>
      </c>
      <c r="D35" s="101">
        <v>0</v>
      </c>
      <c r="E35" s="101">
        <v>1</v>
      </c>
      <c r="F35" s="101">
        <v>0</v>
      </c>
      <c r="G35" s="101">
        <v>1</v>
      </c>
      <c r="H35" s="18">
        <v>8.0000000000000002E-3</v>
      </c>
    </row>
    <row r="36" spans="2:8" s="109" customFormat="1" x14ac:dyDescent="0.25">
      <c r="B36" s="15" t="s">
        <v>197</v>
      </c>
      <c r="C36" s="101">
        <v>0</v>
      </c>
      <c r="D36" s="101">
        <v>0</v>
      </c>
      <c r="E36" s="101">
        <v>10</v>
      </c>
      <c r="F36" s="101">
        <v>0</v>
      </c>
      <c r="G36" s="101">
        <v>10</v>
      </c>
      <c r="H36" s="18">
        <v>0.08</v>
      </c>
    </row>
    <row r="37" spans="2:8" s="109" customFormat="1" x14ac:dyDescent="0.25">
      <c r="B37" s="15" t="s">
        <v>34</v>
      </c>
      <c r="C37" s="101">
        <v>0</v>
      </c>
      <c r="D37" s="101">
        <v>0</v>
      </c>
      <c r="E37" s="101">
        <v>4</v>
      </c>
      <c r="F37" s="101">
        <v>0</v>
      </c>
      <c r="G37" s="101">
        <v>4</v>
      </c>
      <c r="H37" s="18">
        <v>3.2000000000000001E-2</v>
      </c>
    </row>
    <row r="38" spans="2:8" s="109" customFormat="1" x14ac:dyDescent="0.25">
      <c r="B38" s="15" t="s">
        <v>189</v>
      </c>
      <c r="C38" s="101">
        <v>0</v>
      </c>
      <c r="D38" s="101">
        <v>0</v>
      </c>
      <c r="E38" s="101">
        <v>14</v>
      </c>
      <c r="F38" s="101">
        <v>0</v>
      </c>
      <c r="G38" s="101">
        <v>14</v>
      </c>
      <c r="H38" s="18">
        <v>0.112</v>
      </c>
    </row>
    <row r="39" spans="2:8" s="109" customFormat="1" x14ac:dyDescent="0.25">
      <c r="B39" s="15" t="s">
        <v>200</v>
      </c>
      <c r="C39" s="101">
        <v>0</v>
      </c>
      <c r="D39" s="101">
        <v>0</v>
      </c>
      <c r="E39" s="101">
        <v>6</v>
      </c>
      <c r="F39" s="101">
        <v>0</v>
      </c>
      <c r="G39" s="101">
        <v>6</v>
      </c>
      <c r="H39" s="18">
        <v>4.8000000000000001E-2</v>
      </c>
    </row>
    <row r="40" spans="2:8" s="109" customFormat="1" x14ac:dyDescent="0.25">
      <c r="B40" s="15" t="s">
        <v>8</v>
      </c>
      <c r="C40" s="101">
        <v>0</v>
      </c>
      <c r="D40" s="101">
        <v>0</v>
      </c>
      <c r="E40" s="101">
        <v>2</v>
      </c>
      <c r="F40" s="101">
        <v>0</v>
      </c>
      <c r="G40" s="101">
        <v>2</v>
      </c>
      <c r="H40" s="18">
        <v>1.6E-2</v>
      </c>
    </row>
    <row r="41" spans="2:8" s="109" customFormat="1" x14ac:dyDescent="0.25">
      <c r="B41" s="15" t="s">
        <v>204</v>
      </c>
      <c r="C41" s="101">
        <v>0</v>
      </c>
      <c r="D41" s="101">
        <v>0</v>
      </c>
      <c r="E41" s="101">
        <v>12</v>
      </c>
      <c r="F41" s="101">
        <v>0</v>
      </c>
      <c r="G41" s="101">
        <v>12</v>
      </c>
      <c r="H41" s="18">
        <v>9.6000000000000002E-2</v>
      </c>
    </row>
    <row r="42" spans="2:8" s="109" customFormat="1" x14ac:dyDescent="0.25">
      <c r="B42" s="15" t="s">
        <v>205</v>
      </c>
      <c r="C42" s="101">
        <v>0</v>
      </c>
      <c r="D42" s="101">
        <v>0</v>
      </c>
      <c r="E42" s="101">
        <v>17</v>
      </c>
      <c r="F42" s="101">
        <v>0</v>
      </c>
      <c r="G42" s="101">
        <v>17</v>
      </c>
      <c r="H42" s="18">
        <v>0.13600000000000001</v>
      </c>
    </row>
    <row r="43" spans="2:8" s="109" customFormat="1" x14ac:dyDescent="0.25">
      <c r="B43" s="15" t="s">
        <v>3</v>
      </c>
      <c r="C43" s="101">
        <v>0</v>
      </c>
      <c r="D43" s="101">
        <v>0</v>
      </c>
      <c r="E43" s="101">
        <v>4</v>
      </c>
      <c r="F43" s="101">
        <v>0</v>
      </c>
      <c r="G43" s="101">
        <v>4</v>
      </c>
      <c r="H43" s="18">
        <v>3.2000000000000001E-2</v>
      </c>
    </row>
    <row r="44" spans="2:8" s="109" customFormat="1" x14ac:dyDescent="0.25">
      <c r="B44" s="15" t="s">
        <v>206</v>
      </c>
      <c r="C44" s="101">
        <v>0</v>
      </c>
      <c r="D44" s="101">
        <v>0</v>
      </c>
      <c r="E44" s="101">
        <v>4</v>
      </c>
      <c r="F44" s="101">
        <v>0</v>
      </c>
      <c r="G44" s="101">
        <v>4</v>
      </c>
      <c r="H44" s="18">
        <v>3.2000000000000001E-2</v>
      </c>
    </row>
    <row r="45" spans="2:8" s="109" customFormat="1" x14ac:dyDescent="0.25">
      <c r="B45" s="15" t="s">
        <v>202</v>
      </c>
      <c r="C45" s="101">
        <v>0</v>
      </c>
      <c r="D45" s="101">
        <v>0</v>
      </c>
      <c r="E45" s="101">
        <v>21</v>
      </c>
      <c r="F45" s="101">
        <v>0</v>
      </c>
      <c r="G45" s="101">
        <v>21</v>
      </c>
      <c r="H45" s="18">
        <v>0.16800000000000001</v>
      </c>
    </row>
    <row r="46" spans="2:8" s="109" customFormat="1" x14ac:dyDescent="0.25">
      <c r="B46" s="15" t="s">
        <v>76</v>
      </c>
      <c r="C46" s="101">
        <v>0</v>
      </c>
      <c r="D46" s="101">
        <v>0</v>
      </c>
      <c r="E46" s="101">
        <v>3</v>
      </c>
      <c r="F46" s="101">
        <v>0</v>
      </c>
      <c r="G46" s="101">
        <v>3</v>
      </c>
      <c r="H46" s="18">
        <v>2.4E-2</v>
      </c>
    </row>
    <row r="47" spans="2:8" s="109" customFormat="1" x14ac:dyDescent="0.25">
      <c r="B47" s="15" t="s">
        <v>203</v>
      </c>
      <c r="C47" s="101">
        <v>0</v>
      </c>
      <c r="D47" s="101">
        <v>0</v>
      </c>
      <c r="E47" s="101">
        <v>2</v>
      </c>
      <c r="F47" s="101">
        <v>0</v>
      </c>
      <c r="G47" s="101">
        <v>2</v>
      </c>
      <c r="H47" s="18">
        <v>1.6E-2</v>
      </c>
    </row>
    <row r="48" spans="2:8" s="109" customFormat="1" x14ac:dyDescent="0.25">
      <c r="B48" s="15" t="s">
        <v>42</v>
      </c>
      <c r="C48" s="101">
        <v>0</v>
      </c>
      <c r="D48" s="101">
        <v>0</v>
      </c>
      <c r="E48" s="101">
        <v>4</v>
      </c>
      <c r="F48" s="101">
        <v>0</v>
      </c>
      <c r="G48" s="101">
        <v>4</v>
      </c>
      <c r="H48" s="18">
        <v>3.2000000000000001E-2</v>
      </c>
    </row>
    <row r="49" spans="2:8" s="109" customFormat="1" x14ac:dyDescent="0.25">
      <c r="B49" s="15" t="s">
        <v>207</v>
      </c>
      <c r="C49" s="101">
        <v>0</v>
      </c>
      <c r="D49" s="101">
        <v>0</v>
      </c>
      <c r="E49" s="101">
        <v>1</v>
      </c>
      <c r="F49" s="101">
        <v>0</v>
      </c>
      <c r="G49" s="101">
        <v>1</v>
      </c>
      <c r="H49" s="18">
        <v>8.0000000000000002E-3</v>
      </c>
    </row>
    <row r="50" spans="2:8" s="109" customFormat="1" x14ac:dyDescent="0.25">
      <c r="B50" s="15" t="s">
        <v>198</v>
      </c>
      <c r="C50" s="101">
        <v>0</v>
      </c>
      <c r="D50" s="101">
        <v>0</v>
      </c>
      <c r="E50" s="101">
        <v>1</v>
      </c>
      <c r="F50" s="101">
        <v>0</v>
      </c>
      <c r="G50" s="101">
        <v>1</v>
      </c>
      <c r="H50" s="18">
        <v>8.0000000000000002E-3</v>
      </c>
    </row>
    <row r="51" spans="2:8" s="109" customFormat="1" x14ac:dyDescent="0.25">
      <c r="B51" s="15" t="s">
        <v>209</v>
      </c>
      <c r="C51" s="101">
        <v>0</v>
      </c>
      <c r="D51" s="101">
        <v>0</v>
      </c>
      <c r="E51" s="101">
        <v>5</v>
      </c>
      <c r="F51" s="101">
        <v>0</v>
      </c>
      <c r="G51" s="101">
        <v>5</v>
      </c>
      <c r="H51" s="18">
        <v>0.04</v>
      </c>
    </row>
    <row r="52" spans="2:8" s="109" customFormat="1" x14ac:dyDescent="0.25">
      <c r="B52" s="15" t="s">
        <v>188</v>
      </c>
      <c r="C52" s="101">
        <v>0</v>
      </c>
      <c r="D52" s="101">
        <v>0</v>
      </c>
      <c r="E52" s="101">
        <v>2</v>
      </c>
      <c r="F52" s="101">
        <v>0</v>
      </c>
      <c r="G52" s="101">
        <v>2</v>
      </c>
      <c r="H52" s="18">
        <v>1.6E-2</v>
      </c>
    </row>
    <row r="53" spans="2:8" s="109" customFormat="1" x14ac:dyDescent="0.25">
      <c r="B53" s="15" t="s">
        <v>201</v>
      </c>
      <c r="C53" s="101">
        <v>0</v>
      </c>
      <c r="D53" s="101">
        <v>0</v>
      </c>
      <c r="E53" s="101">
        <v>1</v>
      </c>
      <c r="F53" s="101">
        <v>0</v>
      </c>
      <c r="G53" s="101">
        <v>1</v>
      </c>
      <c r="H53" s="18">
        <v>8.0000000000000002E-3</v>
      </c>
    </row>
    <row r="54" spans="2:8" s="109" customFormat="1" ht="18.75" x14ac:dyDescent="0.25">
      <c r="B54" s="131" t="s">
        <v>48</v>
      </c>
      <c r="C54" s="131"/>
      <c r="D54" s="131"/>
      <c r="E54" s="131"/>
      <c r="F54" s="131"/>
      <c r="G54" s="131"/>
      <c r="H54" s="131"/>
    </row>
    <row r="55" spans="2:8" s="109" customFormat="1" x14ac:dyDescent="0.25">
      <c r="B55" s="12" t="s">
        <v>44</v>
      </c>
      <c r="C55" s="12" t="s">
        <v>5</v>
      </c>
      <c r="D55" s="12" t="s">
        <v>2</v>
      </c>
      <c r="E55" s="12" t="s">
        <v>1</v>
      </c>
      <c r="F55" s="12" t="s">
        <v>6</v>
      </c>
      <c r="G55" s="12" t="s">
        <v>15</v>
      </c>
      <c r="H55" s="13" t="s">
        <v>18</v>
      </c>
    </row>
    <row r="56" spans="2:8" s="109" customFormat="1" x14ac:dyDescent="0.25">
      <c r="B56" s="14" t="s">
        <v>24</v>
      </c>
      <c r="C56" s="16">
        <v>7</v>
      </c>
      <c r="D56" s="16">
        <v>13</v>
      </c>
      <c r="E56" s="16">
        <v>128</v>
      </c>
      <c r="F56" s="16">
        <v>0</v>
      </c>
      <c r="G56" s="16">
        <v>148</v>
      </c>
      <c r="H56" s="18">
        <v>1</v>
      </c>
    </row>
    <row r="57" spans="2:8" s="109" customFormat="1" x14ac:dyDescent="0.25">
      <c r="B57" s="15" t="s">
        <v>196</v>
      </c>
      <c r="C57" s="101">
        <v>0</v>
      </c>
      <c r="D57" s="101">
        <v>2</v>
      </c>
      <c r="E57" s="101">
        <v>4</v>
      </c>
      <c r="F57" s="101">
        <v>0</v>
      </c>
      <c r="G57" s="101">
        <v>6</v>
      </c>
      <c r="H57" s="18">
        <v>4.0540540540540543E-2</v>
      </c>
    </row>
    <row r="58" spans="2:8" s="109" customFormat="1" x14ac:dyDescent="0.25">
      <c r="B58" s="15" t="s">
        <v>41</v>
      </c>
      <c r="C58" s="101">
        <v>1</v>
      </c>
      <c r="D58" s="101">
        <v>9</v>
      </c>
      <c r="E58" s="101">
        <v>5</v>
      </c>
      <c r="F58" s="101">
        <v>0</v>
      </c>
      <c r="G58" s="101">
        <v>15</v>
      </c>
      <c r="H58" s="18">
        <v>0.10135135135135136</v>
      </c>
    </row>
    <row r="59" spans="2:8" s="109" customFormat="1" x14ac:dyDescent="0.25">
      <c r="B59" s="15" t="s">
        <v>43</v>
      </c>
      <c r="C59" s="101">
        <v>0</v>
      </c>
      <c r="D59" s="101">
        <v>2</v>
      </c>
      <c r="E59" s="101">
        <v>1</v>
      </c>
      <c r="F59" s="101">
        <v>0</v>
      </c>
      <c r="G59" s="101">
        <v>3</v>
      </c>
      <c r="H59" s="18">
        <v>2.0270270270270271E-2</v>
      </c>
    </row>
    <row r="60" spans="2:8" s="109" customFormat="1" x14ac:dyDescent="0.25">
      <c r="B60" s="15" t="s">
        <v>35</v>
      </c>
      <c r="C60" s="101">
        <v>0</v>
      </c>
      <c r="D60" s="101">
        <v>0</v>
      </c>
      <c r="E60" s="101">
        <v>2</v>
      </c>
      <c r="F60" s="101">
        <v>0</v>
      </c>
      <c r="G60" s="101">
        <v>2</v>
      </c>
      <c r="H60" s="18">
        <v>1.3513513513513514E-2</v>
      </c>
    </row>
    <row r="61" spans="2:8" s="109" customFormat="1" x14ac:dyDescent="0.25">
      <c r="B61" s="15" t="s">
        <v>197</v>
      </c>
      <c r="C61" s="101">
        <v>0</v>
      </c>
      <c r="D61" s="101">
        <v>0</v>
      </c>
      <c r="E61" s="101">
        <v>11</v>
      </c>
      <c r="F61" s="101">
        <v>0</v>
      </c>
      <c r="G61" s="101">
        <v>11</v>
      </c>
      <c r="H61" s="18">
        <v>7.4324324324324328E-2</v>
      </c>
    </row>
    <row r="62" spans="2:8" s="109" customFormat="1" x14ac:dyDescent="0.25">
      <c r="B62" s="15" t="s">
        <v>34</v>
      </c>
      <c r="C62" s="101">
        <v>0</v>
      </c>
      <c r="D62" s="101">
        <v>0</v>
      </c>
      <c r="E62" s="101">
        <v>10</v>
      </c>
      <c r="F62" s="101">
        <v>0</v>
      </c>
      <c r="G62" s="101">
        <v>10</v>
      </c>
      <c r="H62" s="18">
        <v>6.7567567567567571E-2</v>
      </c>
    </row>
    <row r="63" spans="2:8" s="109" customFormat="1" x14ac:dyDescent="0.25">
      <c r="B63" s="15" t="s">
        <v>189</v>
      </c>
      <c r="C63" s="101">
        <v>0</v>
      </c>
      <c r="D63" s="101">
        <v>0</v>
      </c>
      <c r="E63" s="101">
        <v>13</v>
      </c>
      <c r="F63" s="101">
        <v>0</v>
      </c>
      <c r="G63" s="101">
        <v>13</v>
      </c>
      <c r="H63" s="18">
        <v>8.7837837837837843E-2</v>
      </c>
    </row>
    <row r="64" spans="2:8" s="109" customFormat="1" x14ac:dyDescent="0.25">
      <c r="B64" s="15" t="s">
        <v>200</v>
      </c>
      <c r="C64" s="101">
        <v>0</v>
      </c>
      <c r="D64" s="101">
        <v>0</v>
      </c>
      <c r="E64" s="101">
        <v>5</v>
      </c>
      <c r="F64" s="101">
        <v>0</v>
      </c>
      <c r="G64" s="101">
        <v>5</v>
      </c>
      <c r="H64" s="18">
        <v>3.3783783783783786E-2</v>
      </c>
    </row>
    <row r="65" spans="2:8" s="109" customFormat="1" x14ac:dyDescent="0.25">
      <c r="B65" s="15" t="s">
        <v>8</v>
      </c>
      <c r="C65" s="101">
        <v>0</v>
      </c>
      <c r="D65" s="101">
        <v>0</v>
      </c>
      <c r="E65" s="101">
        <v>1</v>
      </c>
      <c r="F65" s="101">
        <v>0</v>
      </c>
      <c r="G65" s="101">
        <v>1</v>
      </c>
      <c r="H65" s="18">
        <v>6.7567567567567571E-3</v>
      </c>
    </row>
    <row r="66" spans="2:8" s="109" customFormat="1" x14ac:dyDescent="0.25">
      <c r="B66" s="15" t="s">
        <v>204</v>
      </c>
      <c r="C66" s="101">
        <v>1</v>
      </c>
      <c r="D66" s="101">
        <v>0</v>
      </c>
      <c r="E66" s="101">
        <v>12</v>
      </c>
      <c r="F66" s="101">
        <v>0</v>
      </c>
      <c r="G66" s="101">
        <v>13</v>
      </c>
      <c r="H66" s="18">
        <v>8.7837837837837843E-2</v>
      </c>
    </row>
    <row r="67" spans="2:8" s="109" customFormat="1" x14ac:dyDescent="0.25">
      <c r="B67" s="15" t="s">
        <v>205</v>
      </c>
      <c r="C67" s="101">
        <v>0</v>
      </c>
      <c r="D67" s="101">
        <v>0</v>
      </c>
      <c r="E67" s="101">
        <v>13</v>
      </c>
      <c r="F67" s="101">
        <v>0</v>
      </c>
      <c r="G67" s="101">
        <v>13</v>
      </c>
      <c r="H67" s="18">
        <v>8.7837837837837843E-2</v>
      </c>
    </row>
    <row r="68" spans="2:8" s="109" customFormat="1" x14ac:dyDescent="0.25">
      <c r="B68" s="15" t="s">
        <v>3</v>
      </c>
      <c r="C68" s="101">
        <v>1</v>
      </c>
      <c r="D68" s="101">
        <v>0</v>
      </c>
      <c r="E68" s="101">
        <v>0</v>
      </c>
      <c r="F68" s="101">
        <v>0</v>
      </c>
      <c r="G68" s="101">
        <v>1</v>
      </c>
      <c r="H68" s="18">
        <v>6.7567567567567571E-3</v>
      </c>
    </row>
    <row r="69" spans="2:8" s="109" customFormat="1" x14ac:dyDescent="0.25">
      <c r="B69" s="15" t="s">
        <v>206</v>
      </c>
      <c r="C69" s="101">
        <v>0</v>
      </c>
      <c r="D69" s="101">
        <v>0</v>
      </c>
      <c r="E69" s="101">
        <v>10</v>
      </c>
      <c r="F69" s="101">
        <v>0</v>
      </c>
      <c r="G69" s="101">
        <v>10</v>
      </c>
      <c r="H69" s="18">
        <v>6.7567567567567571E-2</v>
      </c>
    </row>
    <row r="70" spans="2:8" s="109" customFormat="1" x14ac:dyDescent="0.25">
      <c r="B70" s="15" t="s">
        <v>202</v>
      </c>
      <c r="C70" s="101">
        <v>4</v>
      </c>
      <c r="D70" s="101">
        <v>0</v>
      </c>
      <c r="E70" s="101">
        <v>19</v>
      </c>
      <c r="F70" s="101">
        <v>0</v>
      </c>
      <c r="G70" s="101">
        <v>23</v>
      </c>
      <c r="H70" s="18">
        <v>0.1554054054054054</v>
      </c>
    </row>
    <row r="71" spans="2:8" s="109" customFormat="1" x14ac:dyDescent="0.25">
      <c r="B71" s="15" t="s">
        <v>76</v>
      </c>
      <c r="C71" s="101">
        <v>0</v>
      </c>
      <c r="D71" s="101">
        <v>0</v>
      </c>
      <c r="E71" s="101">
        <v>1</v>
      </c>
      <c r="F71" s="101">
        <v>0</v>
      </c>
      <c r="G71" s="101">
        <v>1</v>
      </c>
      <c r="H71" s="18">
        <v>6.7567567567567571E-3</v>
      </c>
    </row>
    <row r="72" spans="2:8" s="109" customFormat="1" x14ac:dyDescent="0.25">
      <c r="B72" s="15" t="s">
        <v>203</v>
      </c>
      <c r="C72" s="101">
        <v>0</v>
      </c>
      <c r="D72" s="101">
        <v>0</v>
      </c>
      <c r="E72" s="101">
        <v>3</v>
      </c>
      <c r="F72" s="101">
        <v>0</v>
      </c>
      <c r="G72" s="101">
        <v>3</v>
      </c>
      <c r="H72" s="18">
        <v>2.0270270270270271E-2</v>
      </c>
    </row>
    <row r="73" spans="2:8" s="109" customFormat="1" x14ac:dyDescent="0.25">
      <c r="B73" s="15" t="s">
        <v>42</v>
      </c>
      <c r="C73" s="101">
        <v>0</v>
      </c>
      <c r="D73" s="101">
        <v>0</v>
      </c>
      <c r="E73" s="101">
        <v>4</v>
      </c>
      <c r="F73" s="101">
        <v>0</v>
      </c>
      <c r="G73" s="101">
        <v>4</v>
      </c>
      <c r="H73" s="18">
        <v>2.7027027027027029E-2</v>
      </c>
    </row>
    <row r="74" spans="2:8" s="109" customFormat="1" x14ac:dyDescent="0.25">
      <c r="B74" s="15" t="s">
        <v>207</v>
      </c>
      <c r="C74" s="101">
        <v>0</v>
      </c>
      <c r="D74" s="101">
        <v>0</v>
      </c>
      <c r="E74" s="101">
        <v>1</v>
      </c>
      <c r="F74" s="101">
        <v>0</v>
      </c>
      <c r="G74" s="101">
        <v>1</v>
      </c>
      <c r="H74" s="18">
        <v>6.7567567567567571E-3</v>
      </c>
    </row>
    <row r="75" spans="2:8" s="109" customFormat="1" x14ac:dyDescent="0.25">
      <c r="B75" s="15" t="s">
        <v>198</v>
      </c>
      <c r="C75" s="101">
        <v>0</v>
      </c>
      <c r="D75" s="101">
        <v>0</v>
      </c>
      <c r="E75" s="101">
        <v>2</v>
      </c>
      <c r="F75" s="101">
        <v>0</v>
      </c>
      <c r="G75" s="101">
        <v>2</v>
      </c>
      <c r="H75" s="18">
        <v>1.3513513513513514E-2</v>
      </c>
    </row>
    <row r="76" spans="2:8" s="109" customFormat="1" x14ac:dyDescent="0.25">
      <c r="B76" s="15" t="s">
        <v>209</v>
      </c>
      <c r="C76" s="101">
        <v>0</v>
      </c>
      <c r="D76" s="101">
        <v>0</v>
      </c>
      <c r="E76" s="101">
        <v>5</v>
      </c>
      <c r="F76" s="101">
        <v>0</v>
      </c>
      <c r="G76" s="101">
        <v>5</v>
      </c>
      <c r="H76" s="18">
        <v>3.3783783783783786E-2</v>
      </c>
    </row>
    <row r="77" spans="2:8" s="109" customFormat="1" x14ac:dyDescent="0.25">
      <c r="B77" s="15" t="s">
        <v>36</v>
      </c>
      <c r="C77" s="101">
        <v>0</v>
      </c>
      <c r="D77" s="101">
        <v>0</v>
      </c>
      <c r="E77" s="101">
        <v>1</v>
      </c>
      <c r="F77" s="101">
        <v>0</v>
      </c>
      <c r="G77" s="101">
        <v>1</v>
      </c>
      <c r="H77" s="18">
        <v>6.7567567567567571E-3</v>
      </c>
    </row>
    <row r="78" spans="2:8" s="109" customFormat="1" x14ac:dyDescent="0.25">
      <c r="B78" s="15" t="s">
        <v>188</v>
      </c>
      <c r="C78" s="101">
        <v>0</v>
      </c>
      <c r="D78" s="101">
        <v>0</v>
      </c>
      <c r="E78" s="101">
        <v>4</v>
      </c>
      <c r="F78" s="101">
        <v>0</v>
      </c>
      <c r="G78" s="101">
        <v>4</v>
      </c>
      <c r="H78" s="18">
        <v>2.7027027027027029E-2</v>
      </c>
    </row>
    <row r="79" spans="2:8" s="109" customFormat="1" x14ac:dyDescent="0.25">
      <c r="B79" s="15" t="s">
        <v>201</v>
      </c>
      <c r="C79" s="101">
        <v>0</v>
      </c>
      <c r="D79" s="101">
        <v>0</v>
      </c>
      <c r="E79" s="101">
        <v>1</v>
      </c>
      <c r="F79" s="101">
        <v>0</v>
      </c>
      <c r="G79" s="101">
        <v>1</v>
      </c>
      <c r="H79" s="18">
        <v>6.7567567567567571E-3</v>
      </c>
    </row>
    <row r="80" spans="2:8" s="109" customFormat="1" ht="18.75" x14ac:dyDescent="0.25">
      <c r="B80" s="131" t="s">
        <v>48</v>
      </c>
      <c r="C80" s="131"/>
      <c r="D80" s="131"/>
      <c r="E80" s="131"/>
      <c r="F80" s="131"/>
      <c r="G80" s="131"/>
      <c r="H80" s="131"/>
    </row>
    <row r="81" spans="2:8" s="109" customFormat="1" x14ac:dyDescent="0.25">
      <c r="B81" s="12" t="s">
        <v>44</v>
      </c>
      <c r="C81" s="12" t="s">
        <v>5</v>
      </c>
      <c r="D81" s="12" t="s">
        <v>2</v>
      </c>
      <c r="E81" s="12" t="s">
        <v>1</v>
      </c>
      <c r="F81" s="12" t="s">
        <v>6</v>
      </c>
      <c r="G81" s="12" t="s">
        <v>15</v>
      </c>
      <c r="H81" s="13" t="s">
        <v>18</v>
      </c>
    </row>
    <row r="82" spans="2:8" s="109" customFormat="1" x14ac:dyDescent="0.25">
      <c r="B82" s="14" t="s">
        <v>29</v>
      </c>
      <c r="C82" s="16">
        <v>0</v>
      </c>
      <c r="D82" s="16">
        <v>1</v>
      </c>
      <c r="E82" s="16">
        <v>3</v>
      </c>
      <c r="F82" s="16">
        <v>0</v>
      </c>
      <c r="G82" s="16">
        <v>4</v>
      </c>
      <c r="H82" s="18">
        <v>1</v>
      </c>
    </row>
    <row r="83" spans="2:8" s="109" customFormat="1" x14ac:dyDescent="0.25">
      <c r="B83" s="15" t="s">
        <v>196</v>
      </c>
      <c r="C83" s="101">
        <v>0</v>
      </c>
      <c r="D83" s="101">
        <v>1</v>
      </c>
      <c r="E83" s="101">
        <v>0</v>
      </c>
      <c r="F83" s="101">
        <v>0</v>
      </c>
      <c r="G83" s="101">
        <v>1</v>
      </c>
      <c r="H83" s="18">
        <v>0.25</v>
      </c>
    </row>
    <row r="84" spans="2:8" s="109" customFormat="1" x14ac:dyDescent="0.25">
      <c r="B84" s="15" t="s">
        <v>34</v>
      </c>
      <c r="C84" s="101">
        <v>0</v>
      </c>
      <c r="D84" s="101">
        <v>0</v>
      </c>
      <c r="E84" s="101">
        <v>1</v>
      </c>
      <c r="F84" s="101">
        <v>0</v>
      </c>
      <c r="G84" s="101">
        <v>1</v>
      </c>
      <c r="H84" s="18">
        <v>0.25</v>
      </c>
    </row>
    <row r="85" spans="2:8" s="109" customFormat="1" x14ac:dyDescent="0.25">
      <c r="B85" s="15" t="s">
        <v>189</v>
      </c>
      <c r="C85" s="101">
        <v>0</v>
      </c>
      <c r="D85" s="101">
        <v>0</v>
      </c>
      <c r="E85" s="101">
        <v>1</v>
      </c>
      <c r="F85" s="101">
        <v>0</v>
      </c>
      <c r="G85" s="101">
        <v>1</v>
      </c>
      <c r="H85" s="18">
        <v>0.25</v>
      </c>
    </row>
    <row r="86" spans="2:8" s="109" customFormat="1" x14ac:dyDescent="0.25">
      <c r="B86" s="15" t="s">
        <v>200</v>
      </c>
      <c r="C86" s="101">
        <v>0</v>
      </c>
      <c r="D86" s="101">
        <v>0</v>
      </c>
      <c r="E86" s="101">
        <v>1</v>
      </c>
      <c r="F86" s="101">
        <v>0</v>
      </c>
      <c r="G86" s="101">
        <v>1</v>
      </c>
      <c r="H86" s="18">
        <v>0.25</v>
      </c>
    </row>
    <row r="87" spans="2:8" s="109" customFormat="1" ht="18.75" x14ac:dyDescent="0.25">
      <c r="B87" s="131" t="s">
        <v>48</v>
      </c>
      <c r="C87" s="131"/>
      <c r="D87" s="131"/>
      <c r="E87" s="131"/>
      <c r="F87" s="131"/>
      <c r="G87" s="131"/>
      <c r="H87" s="131"/>
    </row>
    <row r="88" spans="2:8" s="109" customFormat="1" x14ac:dyDescent="0.25">
      <c r="B88" s="12" t="s">
        <v>44</v>
      </c>
      <c r="C88" s="12" t="s">
        <v>5</v>
      </c>
      <c r="D88" s="12" t="s">
        <v>2</v>
      </c>
      <c r="E88" s="12" t="s">
        <v>1</v>
      </c>
      <c r="F88" s="12" t="s">
        <v>6</v>
      </c>
      <c r="G88" s="12" t="s">
        <v>15</v>
      </c>
      <c r="H88" s="13" t="s">
        <v>18</v>
      </c>
    </row>
    <row r="89" spans="2:8" s="109" customFormat="1" x14ac:dyDescent="0.25">
      <c r="B89" s="14" t="s">
        <v>25</v>
      </c>
      <c r="C89" s="16">
        <v>0</v>
      </c>
      <c r="D89" s="16">
        <v>0</v>
      </c>
      <c r="E89" s="16">
        <v>6</v>
      </c>
      <c r="F89" s="16">
        <v>0</v>
      </c>
      <c r="G89" s="16">
        <v>6</v>
      </c>
      <c r="H89" s="18">
        <v>1</v>
      </c>
    </row>
    <row r="90" spans="2:8" s="109" customFormat="1" x14ac:dyDescent="0.25">
      <c r="B90" s="15" t="s">
        <v>197</v>
      </c>
      <c r="C90" s="101">
        <v>0</v>
      </c>
      <c r="D90" s="101">
        <v>0</v>
      </c>
      <c r="E90" s="101">
        <v>3</v>
      </c>
      <c r="F90" s="101">
        <v>0</v>
      </c>
      <c r="G90" s="101">
        <v>3</v>
      </c>
      <c r="H90" s="18">
        <v>0.5</v>
      </c>
    </row>
    <row r="91" spans="2:8" s="109" customFormat="1" x14ac:dyDescent="0.25">
      <c r="B91" s="15" t="s">
        <v>34</v>
      </c>
      <c r="C91" s="101">
        <v>0</v>
      </c>
      <c r="D91" s="101">
        <v>0</v>
      </c>
      <c r="E91" s="101">
        <v>1</v>
      </c>
      <c r="F91" s="101">
        <v>0</v>
      </c>
      <c r="G91" s="101">
        <v>1</v>
      </c>
      <c r="H91" s="18">
        <v>0.16666666666666666</v>
      </c>
    </row>
    <row r="92" spans="2:8" s="109" customFormat="1" x14ac:dyDescent="0.25">
      <c r="B92" s="15" t="s">
        <v>200</v>
      </c>
      <c r="C92" s="101">
        <v>0</v>
      </c>
      <c r="D92" s="101">
        <v>0</v>
      </c>
      <c r="E92" s="101">
        <v>1</v>
      </c>
      <c r="F92" s="101">
        <v>0</v>
      </c>
      <c r="G92" s="101">
        <v>1</v>
      </c>
      <c r="H92" s="18">
        <v>0.16666666666666666</v>
      </c>
    </row>
    <row r="93" spans="2:8" s="109" customFormat="1" x14ac:dyDescent="0.25">
      <c r="B93" s="15" t="s">
        <v>3</v>
      </c>
      <c r="C93" s="101">
        <v>0</v>
      </c>
      <c r="D93" s="101">
        <v>0</v>
      </c>
      <c r="E93" s="101">
        <v>1</v>
      </c>
      <c r="F93" s="101">
        <v>0</v>
      </c>
      <c r="G93" s="101">
        <v>1</v>
      </c>
      <c r="H93" s="18">
        <v>0.16666666666666666</v>
      </c>
    </row>
    <row r="94" spans="2:8" s="109" customFormat="1" ht="18.75" x14ac:dyDescent="0.25">
      <c r="B94" s="131" t="s">
        <v>48</v>
      </c>
      <c r="C94" s="131"/>
      <c r="D94" s="131"/>
      <c r="E94" s="131"/>
      <c r="F94" s="131"/>
      <c r="G94" s="131"/>
      <c r="H94" s="131"/>
    </row>
    <row r="95" spans="2:8" s="109" customFormat="1" x14ac:dyDescent="0.25">
      <c r="B95" s="12" t="s">
        <v>44</v>
      </c>
      <c r="C95" s="12" t="s">
        <v>5</v>
      </c>
      <c r="D95" s="12" t="s">
        <v>2</v>
      </c>
      <c r="E95" s="12" t="s">
        <v>1</v>
      </c>
      <c r="F95" s="12" t="s">
        <v>6</v>
      </c>
      <c r="G95" s="12" t="s">
        <v>15</v>
      </c>
      <c r="H95" s="13" t="s">
        <v>18</v>
      </c>
    </row>
    <row r="96" spans="2:8" s="109" customFormat="1" x14ac:dyDescent="0.25">
      <c r="B96" s="14" t="s">
        <v>186</v>
      </c>
      <c r="C96" s="16">
        <v>0</v>
      </c>
      <c r="D96" s="16">
        <v>0</v>
      </c>
      <c r="E96" s="16">
        <v>8</v>
      </c>
      <c r="F96" s="16">
        <v>0</v>
      </c>
      <c r="G96" s="16">
        <v>8</v>
      </c>
      <c r="H96" s="18">
        <v>1</v>
      </c>
    </row>
    <row r="97" spans="2:8" s="109" customFormat="1" x14ac:dyDescent="0.25">
      <c r="B97" s="15" t="s">
        <v>43</v>
      </c>
      <c r="C97" s="101">
        <v>0</v>
      </c>
      <c r="D97" s="101">
        <v>0</v>
      </c>
      <c r="E97" s="101">
        <v>1</v>
      </c>
      <c r="F97" s="101">
        <v>0</v>
      </c>
      <c r="G97" s="101">
        <v>1</v>
      </c>
      <c r="H97" s="18">
        <v>0.125</v>
      </c>
    </row>
    <row r="98" spans="2:8" s="109" customFormat="1" x14ac:dyDescent="0.25">
      <c r="B98" s="15" t="s">
        <v>189</v>
      </c>
      <c r="C98" s="101">
        <v>0</v>
      </c>
      <c r="D98" s="101">
        <v>0</v>
      </c>
      <c r="E98" s="101">
        <v>4</v>
      </c>
      <c r="F98" s="101">
        <v>0</v>
      </c>
      <c r="G98" s="101">
        <v>4</v>
      </c>
      <c r="H98" s="18">
        <v>0.5</v>
      </c>
    </row>
    <row r="99" spans="2:8" s="109" customFormat="1" x14ac:dyDescent="0.25">
      <c r="B99" s="15" t="s">
        <v>8</v>
      </c>
      <c r="C99" s="101">
        <v>0</v>
      </c>
      <c r="D99" s="101">
        <v>0</v>
      </c>
      <c r="E99" s="101">
        <v>1</v>
      </c>
      <c r="F99" s="101">
        <v>0</v>
      </c>
      <c r="G99" s="101">
        <v>1</v>
      </c>
      <c r="H99" s="18">
        <v>0.125</v>
      </c>
    </row>
    <row r="100" spans="2:8" s="109" customFormat="1" x14ac:dyDescent="0.25">
      <c r="B100" s="15" t="s">
        <v>202</v>
      </c>
      <c r="C100" s="101">
        <v>0</v>
      </c>
      <c r="D100" s="101">
        <v>0</v>
      </c>
      <c r="E100" s="101">
        <v>2</v>
      </c>
      <c r="F100" s="101">
        <v>0</v>
      </c>
      <c r="G100" s="101">
        <v>2</v>
      </c>
      <c r="H100" s="18">
        <v>0.25</v>
      </c>
    </row>
    <row r="101" spans="2:8" s="109" customFormat="1" ht="18.75" x14ac:dyDescent="0.25">
      <c r="B101" s="131" t="s">
        <v>48</v>
      </c>
      <c r="C101" s="131"/>
      <c r="D101" s="131"/>
      <c r="E101" s="131"/>
      <c r="F101" s="131"/>
      <c r="G101" s="131"/>
      <c r="H101" s="131"/>
    </row>
    <row r="102" spans="2:8" s="109" customFormat="1" x14ac:dyDescent="0.25">
      <c r="B102" s="12" t="s">
        <v>44</v>
      </c>
      <c r="C102" s="12" t="s">
        <v>5</v>
      </c>
      <c r="D102" s="12" t="s">
        <v>2</v>
      </c>
      <c r="E102" s="12" t="s">
        <v>1</v>
      </c>
      <c r="F102" s="12" t="s">
        <v>6</v>
      </c>
      <c r="G102" s="12" t="s">
        <v>15</v>
      </c>
      <c r="H102" s="13" t="s">
        <v>18</v>
      </c>
    </row>
    <row r="103" spans="2:8" s="109" customFormat="1" x14ac:dyDescent="0.25">
      <c r="B103" s="14" t="s">
        <v>39</v>
      </c>
      <c r="C103" s="16">
        <v>0</v>
      </c>
      <c r="D103" s="16">
        <v>0</v>
      </c>
      <c r="E103" s="16">
        <v>13</v>
      </c>
      <c r="F103" s="16">
        <v>0</v>
      </c>
      <c r="G103" s="16">
        <v>13</v>
      </c>
      <c r="H103" s="18">
        <v>1</v>
      </c>
    </row>
    <row r="104" spans="2:8" s="109" customFormat="1" x14ac:dyDescent="0.25">
      <c r="B104" s="15" t="s">
        <v>43</v>
      </c>
      <c r="C104" s="101">
        <v>0</v>
      </c>
      <c r="D104" s="101">
        <v>0</v>
      </c>
      <c r="E104" s="101">
        <v>1</v>
      </c>
      <c r="F104" s="101">
        <v>0</v>
      </c>
      <c r="G104" s="101">
        <v>1</v>
      </c>
      <c r="H104" s="18">
        <v>7.6923076923076927E-2</v>
      </c>
    </row>
    <row r="105" spans="2:8" s="109" customFormat="1" x14ac:dyDescent="0.25">
      <c r="B105" s="15" t="s">
        <v>197</v>
      </c>
      <c r="C105" s="101">
        <v>0</v>
      </c>
      <c r="D105" s="101">
        <v>0</v>
      </c>
      <c r="E105" s="101">
        <v>1</v>
      </c>
      <c r="F105" s="101">
        <v>0</v>
      </c>
      <c r="G105" s="101">
        <v>1</v>
      </c>
      <c r="H105" s="18">
        <v>7.6923076923076927E-2</v>
      </c>
    </row>
    <row r="106" spans="2:8" s="109" customFormat="1" x14ac:dyDescent="0.25">
      <c r="B106" s="15" t="s">
        <v>34</v>
      </c>
      <c r="C106" s="101">
        <v>0</v>
      </c>
      <c r="D106" s="101">
        <v>0</v>
      </c>
      <c r="E106" s="101">
        <v>1</v>
      </c>
      <c r="F106" s="101">
        <v>0</v>
      </c>
      <c r="G106" s="101">
        <v>1</v>
      </c>
      <c r="H106" s="18">
        <v>7.6923076923076927E-2</v>
      </c>
    </row>
    <row r="107" spans="2:8" s="109" customFormat="1" x14ac:dyDescent="0.25">
      <c r="B107" s="15" t="s">
        <v>189</v>
      </c>
      <c r="C107" s="101">
        <v>0</v>
      </c>
      <c r="D107" s="101">
        <v>0</v>
      </c>
      <c r="E107" s="101">
        <v>3</v>
      </c>
      <c r="F107" s="101">
        <v>0</v>
      </c>
      <c r="G107" s="101">
        <v>3</v>
      </c>
      <c r="H107" s="18">
        <v>0.23076923076923078</v>
      </c>
    </row>
    <row r="108" spans="2:8" s="109" customFormat="1" x14ac:dyDescent="0.25">
      <c r="B108" s="15" t="s">
        <v>202</v>
      </c>
      <c r="C108" s="101">
        <v>0</v>
      </c>
      <c r="D108" s="101">
        <v>0</v>
      </c>
      <c r="E108" s="101">
        <v>5</v>
      </c>
      <c r="F108" s="101">
        <v>0</v>
      </c>
      <c r="G108" s="101">
        <v>5</v>
      </c>
      <c r="H108" s="18">
        <v>0.38461538461538464</v>
      </c>
    </row>
    <row r="109" spans="2:8" s="109" customFormat="1" x14ac:dyDescent="0.25">
      <c r="B109" s="15" t="s">
        <v>203</v>
      </c>
      <c r="C109" s="101">
        <v>0</v>
      </c>
      <c r="D109" s="101">
        <v>0</v>
      </c>
      <c r="E109" s="101">
        <v>1</v>
      </c>
      <c r="F109" s="101">
        <v>0</v>
      </c>
      <c r="G109" s="101">
        <v>1</v>
      </c>
      <c r="H109" s="18">
        <v>7.6923076923076927E-2</v>
      </c>
    </row>
    <row r="110" spans="2:8" s="109" customFormat="1" x14ac:dyDescent="0.25">
      <c r="B110" s="15" t="s">
        <v>209</v>
      </c>
      <c r="C110" s="101">
        <v>0</v>
      </c>
      <c r="D110" s="101">
        <v>0</v>
      </c>
      <c r="E110" s="101">
        <v>1</v>
      </c>
      <c r="F110" s="101">
        <v>0</v>
      </c>
      <c r="G110" s="101">
        <v>1</v>
      </c>
      <c r="H110" s="18">
        <v>7.6923076923076927E-2</v>
      </c>
    </row>
    <row r="111" spans="2:8" s="109" customFormat="1" ht="18.75" x14ac:dyDescent="0.25">
      <c r="B111" s="132" t="s">
        <v>48</v>
      </c>
      <c r="C111" s="133"/>
      <c r="D111" s="133"/>
      <c r="E111" s="133"/>
      <c r="F111" s="133"/>
      <c r="G111" s="133"/>
      <c r="H111" s="134"/>
    </row>
    <row r="112" spans="2:8" s="109" customFormat="1" x14ac:dyDescent="0.25">
      <c r="B112" s="12" t="s">
        <v>44</v>
      </c>
      <c r="C112" s="12" t="s">
        <v>5</v>
      </c>
      <c r="D112" s="12" t="s">
        <v>2</v>
      </c>
      <c r="E112" s="12" t="s">
        <v>1</v>
      </c>
      <c r="F112" s="12" t="s">
        <v>6</v>
      </c>
      <c r="G112" s="12" t="s">
        <v>15</v>
      </c>
      <c r="H112" s="13" t="s">
        <v>18</v>
      </c>
    </row>
    <row r="113" spans="2:8" s="109" customFormat="1" x14ac:dyDescent="0.25">
      <c r="B113" s="14" t="s">
        <v>40</v>
      </c>
      <c r="C113" s="16">
        <v>2</v>
      </c>
      <c r="D113" s="16">
        <v>0</v>
      </c>
      <c r="E113" s="16">
        <v>66</v>
      </c>
      <c r="F113" s="16">
        <v>0</v>
      </c>
      <c r="G113" s="16">
        <v>68</v>
      </c>
      <c r="H113" s="18">
        <v>1</v>
      </c>
    </row>
    <row r="114" spans="2:8" s="109" customFormat="1" x14ac:dyDescent="0.25">
      <c r="B114" s="15" t="s">
        <v>196</v>
      </c>
      <c r="C114" s="101">
        <v>0</v>
      </c>
      <c r="D114" s="101">
        <v>0</v>
      </c>
      <c r="E114" s="101">
        <v>1</v>
      </c>
      <c r="F114" s="101">
        <v>0</v>
      </c>
      <c r="G114" s="101">
        <v>1</v>
      </c>
      <c r="H114" s="18">
        <v>1.4705882352941176E-2</v>
      </c>
    </row>
    <row r="115" spans="2:8" s="109" customFormat="1" x14ac:dyDescent="0.25">
      <c r="B115" s="15" t="s">
        <v>41</v>
      </c>
      <c r="C115" s="101">
        <v>0</v>
      </c>
      <c r="D115" s="101">
        <v>0</v>
      </c>
      <c r="E115" s="101">
        <v>1</v>
      </c>
      <c r="F115" s="101">
        <v>0</v>
      </c>
      <c r="G115" s="101">
        <v>1</v>
      </c>
      <c r="H115" s="18">
        <v>1.4705882352941176E-2</v>
      </c>
    </row>
    <row r="116" spans="2:8" s="109" customFormat="1" x14ac:dyDescent="0.25">
      <c r="B116" s="15" t="s">
        <v>35</v>
      </c>
      <c r="C116" s="101">
        <v>0</v>
      </c>
      <c r="D116" s="101">
        <v>0</v>
      </c>
      <c r="E116" s="101">
        <v>1</v>
      </c>
      <c r="F116" s="101">
        <v>0</v>
      </c>
      <c r="G116" s="101">
        <v>1</v>
      </c>
      <c r="H116" s="18">
        <v>1.4705882352941176E-2</v>
      </c>
    </row>
    <row r="117" spans="2:8" s="109" customFormat="1" x14ac:dyDescent="0.25">
      <c r="B117" s="15" t="s">
        <v>197</v>
      </c>
      <c r="C117" s="101">
        <v>0</v>
      </c>
      <c r="D117" s="101">
        <v>0</v>
      </c>
      <c r="E117" s="101">
        <v>21</v>
      </c>
      <c r="F117" s="101">
        <v>0</v>
      </c>
      <c r="G117" s="101">
        <v>21</v>
      </c>
      <c r="H117" s="18">
        <v>0.30882352941176472</v>
      </c>
    </row>
    <row r="118" spans="2:8" s="109" customFormat="1" x14ac:dyDescent="0.25">
      <c r="B118" s="15" t="s">
        <v>34</v>
      </c>
      <c r="C118" s="101">
        <v>0</v>
      </c>
      <c r="D118" s="101">
        <v>0</v>
      </c>
      <c r="E118" s="101">
        <v>2</v>
      </c>
      <c r="F118" s="101">
        <v>0</v>
      </c>
      <c r="G118" s="101">
        <v>2</v>
      </c>
      <c r="H118" s="18">
        <v>2.9411764705882353E-2</v>
      </c>
    </row>
    <row r="119" spans="2:8" s="109" customFormat="1" x14ac:dyDescent="0.25">
      <c r="B119" s="15" t="s">
        <v>189</v>
      </c>
      <c r="C119" s="101">
        <v>0</v>
      </c>
      <c r="D119" s="101">
        <v>0</v>
      </c>
      <c r="E119" s="101">
        <v>4</v>
      </c>
      <c r="F119" s="101">
        <v>0</v>
      </c>
      <c r="G119" s="101">
        <v>4</v>
      </c>
      <c r="H119" s="18">
        <v>5.8823529411764705E-2</v>
      </c>
    </row>
    <row r="120" spans="2:8" s="109" customFormat="1" x14ac:dyDescent="0.25">
      <c r="B120" s="15" t="s">
        <v>200</v>
      </c>
      <c r="C120" s="101">
        <v>0</v>
      </c>
      <c r="D120" s="101">
        <v>0</v>
      </c>
      <c r="E120" s="101">
        <v>2</v>
      </c>
      <c r="F120" s="101">
        <v>0</v>
      </c>
      <c r="G120" s="101">
        <v>2</v>
      </c>
      <c r="H120" s="18">
        <v>2.9411764705882353E-2</v>
      </c>
    </row>
    <row r="121" spans="2:8" s="109" customFormat="1" x14ac:dyDescent="0.25">
      <c r="B121" s="15" t="s">
        <v>8</v>
      </c>
      <c r="C121" s="101">
        <v>0</v>
      </c>
      <c r="D121" s="101">
        <v>0</v>
      </c>
      <c r="E121" s="101">
        <v>1</v>
      </c>
      <c r="F121" s="101">
        <v>0</v>
      </c>
      <c r="G121" s="101">
        <v>1</v>
      </c>
      <c r="H121" s="18">
        <v>1.4705882352941176E-2</v>
      </c>
    </row>
    <row r="122" spans="2:8" s="109" customFormat="1" x14ac:dyDescent="0.25">
      <c r="B122" s="15" t="s">
        <v>204</v>
      </c>
      <c r="C122" s="101">
        <v>0</v>
      </c>
      <c r="D122" s="101">
        <v>0</v>
      </c>
      <c r="E122" s="101">
        <v>12</v>
      </c>
      <c r="F122" s="101">
        <v>0</v>
      </c>
      <c r="G122" s="101">
        <v>12</v>
      </c>
      <c r="H122" s="18">
        <v>0.17647058823529413</v>
      </c>
    </row>
    <row r="123" spans="2:8" s="109" customFormat="1" x14ac:dyDescent="0.25">
      <c r="B123" s="15" t="s">
        <v>205</v>
      </c>
      <c r="C123" s="101">
        <v>0</v>
      </c>
      <c r="D123" s="101">
        <v>0</v>
      </c>
      <c r="E123" s="101">
        <v>5</v>
      </c>
      <c r="F123" s="101">
        <v>0</v>
      </c>
      <c r="G123" s="101">
        <v>5</v>
      </c>
      <c r="H123" s="18">
        <v>7.3529411764705885E-2</v>
      </c>
    </row>
    <row r="124" spans="2:8" s="109" customFormat="1" x14ac:dyDescent="0.25">
      <c r="B124" s="15" t="s">
        <v>3</v>
      </c>
      <c r="C124" s="101">
        <v>0</v>
      </c>
      <c r="D124" s="101">
        <v>0</v>
      </c>
      <c r="E124" s="101">
        <v>1</v>
      </c>
      <c r="F124" s="101">
        <v>0</v>
      </c>
      <c r="G124" s="101">
        <v>1</v>
      </c>
      <c r="H124" s="18">
        <v>1.4705882352941176E-2</v>
      </c>
    </row>
    <row r="125" spans="2:8" s="109" customFormat="1" x14ac:dyDescent="0.25">
      <c r="B125" s="15" t="s">
        <v>206</v>
      </c>
      <c r="C125" s="101">
        <v>0</v>
      </c>
      <c r="D125" s="101">
        <v>0</v>
      </c>
      <c r="E125" s="101">
        <v>2</v>
      </c>
      <c r="F125" s="101">
        <v>0</v>
      </c>
      <c r="G125" s="101">
        <v>2</v>
      </c>
      <c r="H125" s="18">
        <v>2.9411764705882353E-2</v>
      </c>
    </row>
    <row r="126" spans="2:8" s="109" customFormat="1" x14ac:dyDescent="0.25">
      <c r="B126" s="15" t="s">
        <v>202</v>
      </c>
      <c r="C126" s="101">
        <v>1</v>
      </c>
      <c r="D126" s="101">
        <v>0</v>
      </c>
      <c r="E126" s="101">
        <v>7</v>
      </c>
      <c r="F126" s="101">
        <v>0</v>
      </c>
      <c r="G126" s="101">
        <v>8</v>
      </c>
      <c r="H126" s="18">
        <v>0.11764705882352941</v>
      </c>
    </row>
    <row r="127" spans="2:8" s="109" customFormat="1" x14ac:dyDescent="0.25">
      <c r="B127" s="15" t="s">
        <v>203</v>
      </c>
      <c r="C127" s="101">
        <v>0</v>
      </c>
      <c r="D127" s="101">
        <v>0</v>
      </c>
      <c r="E127" s="101">
        <v>1</v>
      </c>
      <c r="F127" s="101">
        <v>0</v>
      </c>
      <c r="G127" s="101">
        <v>1</v>
      </c>
      <c r="H127" s="18">
        <v>1.4705882352941176E-2</v>
      </c>
    </row>
    <row r="128" spans="2:8" s="109" customFormat="1" x14ac:dyDescent="0.25">
      <c r="B128" s="15" t="s">
        <v>209</v>
      </c>
      <c r="C128" s="101">
        <v>0</v>
      </c>
      <c r="D128" s="101">
        <v>0</v>
      </c>
      <c r="E128" s="101">
        <v>4</v>
      </c>
      <c r="F128" s="101">
        <v>0</v>
      </c>
      <c r="G128" s="101">
        <v>4</v>
      </c>
      <c r="H128" s="18">
        <v>5.8823529411764705E-2</v>
      </c>
    </row>
    <row r="129" spans="2:8" s="109" customFormat="1" x14ac:dyDescent="0.25">
      <c r="B129" s="15" t="s">
        <v>36</v>
      </c>
      <c r="C129" s="101">
        <v>1</v>
      </c>
      <c r="D129" s="101">
        <v>0</v>
      </c>
      <c r="E129" s="101">
        <v>0</v>
      </c>
      <c r="F129" s="101">
        <v>0</v>
      </c>
      <c r="G129" s="101">
        <v>1</v>
      </c>
      <c r="H129" s="18">
        <v>1.4705882352941176E-2</v>
      </c>
    </row>
    <row r="130" spans="2:8" s="109" customFormat="1" x14ac:dyDescent="0.25">
      <c r="B130" s="15" t="s">
        <v>199</v>
      </c>
      <c r="C130" s="101">
        <v>0</v>
      </c>
      <c r="D130" s="101">
        <v>0</v>
      </c>
      <c r="E130" s="101">
        <v>1</v>
      </c>
      <c r="F130" s="101">
        <v>0</v>
      </c>
      <c r="G130" s="101">
        <v>1</v>
      </c>
      <c r="H130" s="18">
        <v>1.4705882352941176E-2</v>
      </c>
    </row>
    <row r="131" spans="2:8" s="109" customFormat="1" ht="18.75" x14ac:dyDescent="0.25">
      <c r="B131" s="131" t="s">
        <v>48</v>
      </c>
      <c r="C131" s="131"/>
      <c r="D131" s="131"/>
      <c r="E131" s="131"/>
      <c r="F131" s="131"/>
      <c r="G131" s="131"/>
      <c r="H131" s="131"/>
    </row>
    <row r="132" spans="2:8" s="109" customFormat="1" x14ac:dyDescent="0.25">
      <c r="B132" s="12" t="s">
        <v>44</v>
      </c>
      <c r="C132" s="12" t="s">
        <v>5</v>
      </c>
      <c r="D132" s="12" t="s">
        <v>2</v>
      </c>
      <c r="E132" s="12" t="s">
        <v>1</v>
      </c>
      <c r="F132" s="12" t="s">
        <v>6</v>
      </c>
      <c r="G132" s="12" t="s">
        <v>15</v>
      </c>
      <c r="H132" s="13" t="s">
        <v>18</v>
      </c>
    </row>
    <row r="133" spans="2:8" s="109" customFormat="1" x14ac:dyDescent="0.25">
      <c r="B133" s="14" t="s">
        <v>187</v>
      </c>
      <c r="C133" s="16">
        <v>0</v>
      </c>
      <c r="D133" s="16">
        <v>49</v>
      </c>
      <c r="E133" s="16">
        <v>23</v>
      </c>
      <c r="F133" s="16">
        <v>0</v>
      </c>
      <c r="G133" s="16">
        <v>72</v>
      </c>
      <c r="H133" s="18">
        <v>1</v>
      </c>
    </row>
    <row r="134" spans="2:8" s="109" customFormat="1" x14ac:dyDescent="0.25">
      <c r="B134" s="15" t="s">
        <v>196</v>
      </c>
      <c r="C134" s="101">
        <v>0</v>
      </c>
      <c r="D134" s="101">
        <v>31</v>
      </c>
      <c r="E134" s="101">
        <v>2</v>
      </c>
      <c r="F134" s="101">
        <v>0</v>
      </c>
      <c r="G134" s="101">
        <v>33</v>
      </c>
      <c r="H134" s="18">
        <v>0.45833333333333331</v>
      </c>
    </row>
    <row r="135" spans="2:8" s="109" customFormat="1" x14ac:dyDescent="0.25">
      <c r="B135" s="15" t="s">
        <v>41</v>
      </c>
      <c r="C135" s="101">
        <v>0</v>
      </c>
      <c r="D135" s="101">
        <v>5</v>
      </c>
      <c r="E135" s="101">
        <v>0</v>
      </c>
      <c r="F135" s="101">
        <v>0</v>
      </c>
      <c r="G135" s="101">
        <v>5</v>
      </c>
      <c r="H135" s="18">
        <v>6.9444444444444448E-2</v>
      </c>
    </row>
    <row r="136" spans="2:8" s="109" customFormat="1" x14ac:dyDescent="0.25">
      <c r="B136" s="15" t="s">
        <v>208</v>
      </c>
      <c r="C136" s="101">
        <v>0</v>
      </c>
      <c r="D136" s="101">
        <v>3</v>
      </c>
      <c r="E136" s="101">
        <v>0</v>
      </c>
      <c r="F136" s="101">
        <v>0</v>
      </c>
      <c r="G136" s="101">
        <v>3</v>
      </c>
      <c r="H136" s="18">
        <v>4.1666666666666664E-2</v>
      </c>
    </row>
    <row r="137" spans="2:8" s="109" customFormat="1" x14ac:dyDescent="0.25">
      <c r="B137" s="15" t="s">
        <v>43</v>
      </c>
      <c r="C137" s="101">
        <v>0</v>
      </c>
      <c r="D137" s="101">
        <v>4</v>
      </c>
      <c r="E137" s="101">
        <v>0</v>
      </c>
      <c r="F137" s="101">
        <v>0</v>
      </c>
      <c r="G137" s="101">
        <v>4</v>
      </c>
      <c r="H137" s="18">
        <v>5.5555555555555552E-2</v>
      </c>
    </row>
    <row r="138" spans="2:8" s="109" customFormat="1" x14ac:dyDescent="0.25">
      <c r="B138" s="15" t="s">
        <v>197</v>
      </c>
      <c r="C138" s="101">
        <v>0</v>
      </c>
      <c r="D138" s="101">
        <v>0</v>
      </c>
      <c r="E138" s="101">
        <v>5</v>
      </c>
      <c r="F138" s="101">
        <v>0</v>
      </c>
      <c r="G138" s="101">
        <v>5</v>
      </c>
      <c r="H138" s="18">
        <v>6.9444444444444448E-2</v>
      </c>
    </row>
    <row r="139" spans="2:8" s="109" customFormat="1" x14ac:dyDescent="0.25">
      <c r="B139" s="15" t="s">
        <v>34</v>
      </c>
      <c r="C139" s="101">
        <v>0</v>
      </c>
      <c r="D139" s="101">
        <v>0</v>
      </c>
      <c r="E139" s="101">
        <v>3</v>
      </c>
      <c r="F139" s="101">
        <v>0</v>
      </c>
      <c r="G139" s="101">
        <v>3</v>
      </c>
      <c r="H139" s="18">
        <v>4.1666666666666664E-2</v>
      </c>
    </row>
    <row r="140" spans="2:8" s="109" customFormat="1" x14ac:dyDescent="0.25">
      <c r="B140" s="15" t="s">
        <v>189</v>
      </c>
      <c r="C140" s="101">
        <v>0</v>
      </c>
      <c r="D140" s="101">
        <v>0</v>
      </c>
      <c r="E140" s="101">
        <v>4</v>
      </c>
      <c r="F140" s="101">
        <v>0</v>
      </c>
      <c r="G140" s="101">
        <v>4</v>
      </c>
      <c r="H140" s="18">
        <v>5.5555555555555552E-2</v>
      </c>
    </row>
    <row r="141" spans="2:8" s="109" customFormat="1" x14ac:dyDescent="0.25">
      <c r="B141" s="15" t="s">
        <v>205</v>
      </c>
      <c r="C141" s="101">
        <v>0</v>
      </c>
      <c r="D141" s="101">
        <v>0</v>
      </c>
      <c r="E141" s="101">
        <v>1</v>
      </c>
      <c r="F141" s="101">
        <v>0</v>
      </c>
      <c r="G141" s="101">
        <v>1</v>
      </c>
      <c r="H141" s="18">
        <v>1.3888888888888888E-2</v>
      </c>
    </row>
    <row r="142" spans="2:8" s="109" customFormat="1" x14ac:dyDescent="0.25">
      <c r="B142" s="15" t="s">
        <v>202</v>
      </c>
      <c r="C142" s="101">
        <v>0</v>
      </c>
      <c r="D142" s="101">
        <v>0</v>
      </c>
      <c r="E142" s="101">
        <v>3</v>
      </c>
      <c r="F142" s="101">
        <v>0</v>
      </c>
      <c r="G142" s="101">
        <v>3</v>
      </c>
      <c r="H142" s="18">
        <v>4.1666666666666664E-2</v>
      </c>
    </row>
    <row r="143" spans="2:8" s="109" customFormat="1" x14ac:dyDescent="0.25">
      <c r="B143" s="15" t="s">
        <v>76</v>
      </c>
      <c r="C143" s="101">
        <v>0</v>
      </c>
      <c r="D143" s="101">
        <v>0</v>
      </c>
      <c r="E143" s="101">
        <v>3</v>
      </c>
      <c r="F143" s="101">
        <v>0</v>
      </c>
      <c r="G143" s="101">
        <v>3</v>
      </c>
      <c r="H143" s="18">
        <v>4.1666666666666664E-2</v>
      </c>
    </row>
    <row r="144" spans="2:8" s="109" customFormat="1" x14ac:dyDescent="0.25">
      <c r="B144" s="15" t="s">
        <v>198</v>
      </c>
      <c r="C144" s="101">
        <v>0</v>
      </c>
      <c r="D144" s="101">
        <v>4</v>
      </c>
      <c r="E144" s="101">
        <v>1</v>
      </c>
      <c r="F144" s="101">
        <v>0</v>
      </c>
      <c r="G144" s="101">
        <v>5</v>
      </c>
      <c r="H144" s="18">
        <v>6.9444444444444448E-2</v>
      </c>
    </row>
    <row r="145" spans="2:8" s="109" customFormat="1" x14ac:dyDescent="0.25">
      <c r="B145" s="15" t="s">
        <v>188</v>
      </c>
      <c r="C145" s="101">
        <v>0</v>
      </c>
      <c r="D145" s="101">
        <v>0</v>
      </c>
      <c r="E145" s="101">
        <v>1</v>
      </c>
      <c r="F145" s="101">
        <v>0</v>
      </c>
      <c r="G145" s="101">
        <v>1</v>
      </c>
      <c r="H145" s="18">
        <v>1.3888888888888888E-2</v>
      </c>
    </row>
    <row r="146" spans="2:8" s="109" customFormat="1" x14ac:dyDescent="0.25">
      <c r="B146" s="15" t="s">
        <v>190</v>
      </c>
      <c r="C146" s="101">
        <v>0</v>
      </c>
      <c r="D146" s="101">
        <v>2</v>
      </c>
      <c r="E146" s="101">
        <v>0</v>
      </c>
      <c r="F146" s="101">
        <v>0</v>
      </c>
      <c r="G146" s="101">
        <v>2</v>
      </c>
      <c r="H146" s="18">
        <v>2.7777777777777776E-2</v>
      </c>
    </row>
    <row r="147" spans="2:8" s="109" customFormat="1" ht="18.75" x14ac:dyDescent="0.25">
      <c r="B147" s="131" t="s">
        <v>48</v>
      </c>
      <c r="C147" s="131"/>
      <c r="D147" s="131"/>
      <c r="E147" s="131"/>
      <c r="F147" s="131"/>
      <c r="G147" s="131"/>
      <c r="H147" s="131"/>
    </row>
    <row r="148" spans="2:8" s="109" customFormat="1" x14ac:dyDescent="0.25">
      <c r="B148" s="12" t="s">
        <v>44</v>
      </c>
      <c r="C148" s="12" t="s">
        <v>5</v>
      </c>
      <c r="D148" s="12" t="s">
        <v>2</v>
      </c>
      <c r="E148" s="12" t="s">
        <v>1</v>
      </c>
      <c r="F148" s="12" t="s">
        <v>6</v>
      </c>
      <c r="G148" s="12" t="s">
        <v>15</v>
      </c>
      <c r="H148" s="13" t="s">
        <v>18</v>
      </c>
    </row>
    <row r="149" spans="2:8" s="109" customFormat="1" x14ac:dyDescent="0.25">
      <c r="B149" s="14" t="s">
        <v>27</v>
      </c>
      <c r="C149" s="16">
        <v>0</v>
      </c>
      <c r="D149" s="16">
        <v>0</v>
      </c>
      <c r="E149" s="16">
        <v>11</v>
      </c>
      <c r="F149" s="16">
        <v>0</v>
      </c>
      <c r="G149" s="16">
        <v>11</v>
      </c>
      <c r="H149" s="18">
        <v>1</v>
      </c>
    </row>
    <row r="150" spans="2:8" s="109" customFormat="1" x14ac:dyDescent="0.25">
      <c r="B150" s="15" t="s">
        <v>196</v>
      </c>
      <c r="C150" s="101">
        <v>0</v>
      </c>
      <c r="D150" s="101">
        <v>0</v>
      </c>
      <c r="E150" s="101">
        <v>1</v>
      </c>
      <c r="F150" s="101">
        <v>0</v>
      </c>
      <c r="G150" s="101">
        <v>1</v>
      </c>
      <c r="H150" s="18">
        <v>9.0909090909090912E-2</v>
      </c>
    </row>
    <row r="151" spans="2:8" s="109" customFormat="1" x14ac:dyDescent="0.25">
      <c r="B151" s="15" t="s">
        <v>41</v>
      </c>
      <c r="C151" s="101">
        <v>0</v>
      </c>
      <c r="D151" s="101">
        <v>0</v>
      </c>
      <c r="E151" s="101">
        <v>1</v>
      </c>
      <c r="F151" s="101">
        <v>0</v>
      </c>
      <c r="G151" s="101">
        <v>1</v>
      </c>
      <c r="H151" s="18">
        <v>9.0909090909090912E-2</v>
      </c>
    </row>
    <row r="152" spans="2:8" s="109" customFormat="1" x14ac:dyDescent="0.25">
      <c r="B152" s="15" t="s">
        <v>197</v>
      </c>
      <c r="C152" s="101">
        <v>0</v>
      </c>
      <c r="D152" s="101">
        <v>0</v>
      </c>
      <c r="E152" s="101">
        <v>4</v>
      </c>
      <c r="F152" s="101">
        <v>0</v>
      </c>
      <c r="G152" s="101">
        <v>4</v>
      </c>
      <c r="H152" s="18">
        <v>0.36363636363636365</v>
      </c>
    </row>
    <row r="153" spans="2:8" s="109" customFormat="1" x14ac:dyDescent="0.25">
      <c r="B153" s="15" t="s">
        <v>34</v>
      </c>
      <c r="C153" s="101">
        <v>0</v>
      </c>
      <c r="D153" s="101">
        <v>0</v>
      </c>
      <c r="E153" s="101">
        <v>1</v>
      </c>
      <c r="F153" s="101">
        <v>0</v>
      </c>
      <c r="G153" s="101">
        <v>1</v>
      </c>
      <c r="H153" s="18">
        <v>9.0909090909090912E-2</v>
      </c>
    </row>
    <row r="154" spans="2:8" s="109" customFormat="1" x14ac:dyDescent="0.25">
      <c r="B154" s="15" t="s">
        <v>189</v>
      </c>
      <c r="C154" s="101">
        <v>0</v>
      </c>
      <c r="D154" s="101">
        <v>0</v>
      </c>
      <c r="E154" s="101">
        <v>1</v>
      </c>
      <c r="F154" s="101">
        <v>0</v>
      </c>
      <c r="G154" s="101">
        <v>1</v>
      </c>
      <c r="H154" s="18">
        <v>9.0909090909090912E-2</v>
      </c>
    </row>
    <row r="155" spans="2:8" s="109" customFormat="1" x14ac:dyDescent="0.25">
      <c r="B155" s="15" t="s">
        <v>200</v>
      </c>
      <c r="C155" s="101">
        <v>0</v>
      </c>
      <c r="D155" s="101">
        <v>0</v>
      </c>
      <c r="E155" s="101">
        <v>2</v>
      </c>
      <c r="F155" s="101">
        <v>0</v>
      </c>
      <c r="G155" s="101">
        <v>2</v>
      </c>
      <c r="H155" s="18">
        <v>0.18181818181818182</v>
      </c>
    </row>
    <row r="156" spans="2:8" s="109" customFormat="1" x14ac:dyDescent="0.25">
      <c r="B156" s="15" t="s">
        <v>204</v>
      </c>
      <c r="C156" s="101">
        <v>0</v>
      </c>
      <c r="D156" s="101">
        <v>0</v>
      </c>
      <c r="E156" s="101">
        <v>1</v>
      </c>
      <c r="F156" s="101">
        <v>0</v>
      </c>
      <c r="G156" s="101">
        <v>1</v>
      </c>
      <c r="H156" s="18">
        <v>9.0909090909090912E-2</v>
      </c>
    </row>
    <row r="157" spans="2:8" s="109" customFormat="1" ht="18.75" x14ac:dyDescent="0.25">
      <c r="B157" s="131" t="s">
        <v>48</v>
      </c>
      <c r="C157" s="131"/>
      <c r="D157" s="131"/>
      <c r="E157" s="131"/>
      <c r="F157" s="131"/>
      <c r="G157" s="131"/>
      <c r="H157" s="131"/>
    </row>
    <row r="158" spans="2:8" s="109" customFormat="1" x14ac:dyDescent="0.25">
      <c r="B158" s="12" t="s">
        <v>44</v>
      </c>
      <c r="C158" s="12" t="s">
        <v>5</v>
      </c>
      <c r="D158" s="12" t="s">
        <v>2</v>
      </c>
      <c r="E158" s="12" t="s">
        <v>1</v>
      </c>
      <c r="F158" s="12" t="s">
        <v>6</v>
      </c>
      <c r="G158" s="12" t="s">
        <v>15</v>
      </c>
      <c r="H158" s="13" t="s">
        <v>18</v>
      </c>
    </row>
    <row r="159" spans="2:8" s="109" customFormat="1" x14ac:dyDescent="0.25">
      <c r="B159" s="14" t="s">
        <v>26</v>
      </c>
      <c r="C159" s="16">
        <v>0</v>
      </c>
      <c r="D159" s="16">
        <v>0</v>
      </c>
      <c r="E159" s="16">
        <v>6</v>
      </c>
      <c r="F159" s="16">
        <v>0</v>
      </c>
      <c r="G159" s="16">
        <v>6</v>
      </c>
      <c r="H159" s="18">
        <v>1</v>
      </c>
    </row>
    <row r="160" spans="2:8" s="109" customFormat="1" x14ac:dyDescent="0.25">
      <c r="B160" s="15" t="s">
        <v>196</v>
      </c>
      <c r="C160" s="101">
        <v>0</v>
      </c>
      <c r="D160" s="101">
        <v>0</v>
      </c>
      <c r="E160" s="101">
        <v>1</v>
      </c>
      <c r="F160" s="101">
        <v>0</v>
      </c>
      <c r="G160" s="101">
        <v>1</v>
      </c>
      <c r="H160" s="18">
        <v>0.16666666666666666</v>
      </c>
    </row>
    <row r="161" spans="2:8" s="109" customFormat="1" x14ac:dyDescent="0.25">
      <c r="B161" s="15" t="s">
        <v>197</v>
      </c>
      <c r="C161" s="101">
        <v>0</v>
      </c>
      <c r="D161" s="101">
        <v>0</v>
      </c>
      <c r="E161" s="101">
        <v>1</v>
      </c>
      <c r="F161" s="101">
        <v>0</v>
      </c>
      <c r="G161" s="101">
        <v>1</v>
      </c>
      <c r="H161" s="18">
        <v>0.16666666666666666</v>
      </c>
    </row>
    <row r="162" spans="2:8" s="109" customFormat="1" x14ac:dyDescent="0.25">
      <c r="B162" s="15" t="s">
        <v>206</v>
      </c>
      <c r="C162" s="101">
        <v>0</v>
      </c>
      <c r="D162" s="101">
        <v>0</v>
      </c>
      <c r="E162" s="101">
        <v>1</v>
      </c>
      <c r="F162" s="101">
        <v>0</v>
      </c>
      <c r="G162" s="101">
        <v>1</v>
      </c>
      <c r="H162" s="18">
        <v>0.16666666666666666</v>
      </c>
    </row>
    <row r="163" spans="2:8" s="109" customFormat="1" x14ac:dyDescent="0.25">
      <c r="B163" s="15" t="s">
        <v>202</v>
      </c>
      <c r="C163" s="101">
        <v>0</v>
      </c>
      <c r="D163" s="101">
        <v>0</v>
      </c>
      <c r="E163" s="101">
        <v>2</v>
      </c>
      <c r="F163" s="101">
        <v>0</v>
      </c>
      <c r="G163" s="101">
        <v>2</v>
      </c>
      <c r="H163" s="18">
        <v>0.33333333333333331</v>
      </c>
    </row>
    <row r="164" spans="2:8" s="109" customFormat="1" x14ac:dyDescent="0.25">
      <c r="B164" s="15" t="s">
        <v>209</v>
      </c>
      <c r="C164" s="101">
        <v>0</v>
      </c>
      <c r="D164" s="101">
        <v>0</v>
      </c>
      <c r="E164" s="101">
        <v>1</v>
      </c>
      <c r="F164" s="101">
        <v>0</v>
      </c>
      <c r="G164" s="101">
        <v>1</v>
      </c>
      <c r="H164" s="18">
        <v>0.16666666666666666</v>
      </c>
    </row>
    <row r="165" spans="2:8" s="109" customFormat="1" ht="18.75" x14ac:dyDescent="0.25">
      <c r="B165" s="131" t="s">
        <v>48</v>
      </c>
      <c r="C165" s="131"/>
      <c r="D165" s="131"/>
      <c r="E165" s="131"/>
      <c r="F165" s="131"/>
      <c r="G165" s="131"/>
      <c r="H165" s="131"/>
    </row>
    <row r="166" spans="2:8" s="109" customFormat="1" x14ac:dyDescent="0.25">
      <c r="B166" s="12" t="s">
        <v>44</v>
      </c>
      <c r="C166" s="12" t="s">
        <v>5</v>
      </c>
      <c r="D166" s="12" t="s">
        <v>2</v>
      </c>
      <c r="E166" s="12" t="s">
        <v>1</v>
      </c>
      <c r="F166" s="12" t="s">
        <v>6</v>
      </c>
      <c r="G166" s="12" t="s">
        <v>15</v>
      </c>
      <c r="H166" s="13" t="s">
        <v>18</v>
      </c>
    </row>
    <row r="167" spans="2:8" s="109" customFormat="1" x14ac:dyDescent="0.25">
      <c r="B167" s="14" t="s">
        <v>38</v>
      </c>
      <c r="C167" s="16">
        <v>0</v>
      </c>
      <c r="D167" s="16">
        <v>0</v>
      </c>
      <c r="E167" s="16">
        <v>25</v>
      </c>
      <c r="F167" s="16">
        <v>0</v>
      </c>
      <c r="G167" s="16">
        <v>25</v>
      </c>
      <c r="H167" s="18">
        <v>1</v>
      </c>
    </row>
    <row r="168" spans="2:8" s="109" customFormat="1" x14ac:dyDescent="0.25">
      <c r="B168" s="27" t="s">
        <v>196</v>
      </c>
      <c r="C168" s="101">
        <v>0</v>
      </c>
      <c r="D168" s="101">
        <v>0</v>
      </c>
      <c r="E168" s="101">
        <v>2</v>
      </c>
      <c r="F168" s="101">
        <v>0</v>
      </c>
      <c r="G168" s="101">
        <v>2</v>
      </c>
      <c r="H168" s="18">
        <v>0.08</v>
      </c>
    </row>
    <row r="169" spans="2:8" s="109" customFormat="1" x14ac:dyDescent="0.25">
      <c r="B169" s="27" t="s">
        <v>41</v>
      </c>
      <c r="C169" s="101">
        <v>0</v>
      </c>
      <c r="D169" s="101">
        <v>0</v>
      </c>
      <c r="E169" s="101">
        <v>2</v>
      </c>
      <c r="F169" s="101">
        <v>0</v>
      </c>
      <c r="G169" s="101">
        <v>2</v>
      </c>
      <c r="H169" s="18">
        <v>0.08</v>
      </c>
    </row>
    <row r="170" spans="2:8" s="109" customFormat="1" x14ac:dyDescent="0.25">
      <c r="B170" s="27" t="s">
        <v>197</v>
      </c>
      <c r="C170" s="101">
        <v>0</v>
      </c>
      <c r="D170" s="101">
        <v>0</v>
      </c>
      <c r="E170" s="101">
        <v>6</v>
      </c>
      <c r="F170" s="101">
        <v>0</v>
      </c>
      <c r="G170" s="101">
        <v>6</v>
      </c>
      <c r="H170" s="18">
        <v>0.24</v>
      </c>
    </row>
    <row r="171" spans="2:8" s="109" customFormat="1" x14ac:dyDescent="0.25">
      <c r="B171" s="27" t="s">
        <v>34</v>
      </c>
      <c r="C171" s="101">
        <v>0</v>
      </c>
      <c r="D171" s="101">
        <v>0</v>
      </c>
      <c r="E171" s="101">
        <v>1</v>
      </c>
      <c r="F171" s="101">
        <v>0</v>
      </c>
      <c r="G171" s="101">
        <v>1</v>
      </c>
      <c r="H171" s="18">
        <v>0.04</v>
      </c>
    </row>
    <row r="172" spans="2:8" s="109" customFormat="1" x14ac:dyDescent="0.25">
      <c r="B172" s="27" t="s">
        <v>189</v>
      </c>
      <c r="C172" s="101">
        <v>0</v>
      </c>
      <c r="D172" s="101">
        <v>0</v>
      </c>
      <c r="E172" s="101">
        <v>2</v>
      </c>
      <c r="F172" s="101">
        <v>0</v>
      </c>
      <c r="G172" s="101">
        <v>2</v>
      </c>
      <c r="H172" s="18">
        <v>0.08</v>
      </c>
    </row>
    <row r="173" spans="2:8" s="109" customFormat="1" x14ac:dyDescent="0.25">
      <c r="B173" s="27" t="s">
        <v>200</v>
      </c>
      <c r="C173" s="101">
        <v>0</v>
      </c>
      <c r="D173" s="101">
        <v>0</v>
      </c>
      <c r="E173" s="101">
        <v>4</v>
      </c>
      <c r="F173" s="101">
        <v>0</v>
      </c>
      <c r="G173" s="101">
        <v>4</v>
      </c>
      <c r="H173" s="18">
        <v>0.16</v>
      </c>
    </row>
    <row r="174" spans="2:8" s="109" customFormat="1" x14ac:dyDescent="0.25">
      <c r="B174" s="27" t="s">
        <v>204</v>
      </c>
      <c r="C174" s="101">
        <v>0</v>
      </c>
      <c r="D174" s="101">
        <v>0</v>
      </c>
      <c r="E174" s="101">
        <v>2</v>
      </c>
      <c r="F174" s="101">
        <v>0</v>
      </c>
      <c r="G174" s="101">
        <v>2</v>
      </c>
      <c r="H174" s="18">
        <v>0.08</v>
      </c>
    </row>
    <row r="175" spans="2:8" s="109" customFormat="1" x14ac:dyDescent="0.25">
      <c r="B175" s="27" t="s">
        <v>202</v>
      </c>
      <c r="C175" s="101">
        <v>0</v>
      </c>
      <c r="D175" s="101">
        <v>0</v>
      </c>
      <c r="E175" s="101">
        <v>3</v>
      </c>
      <c r="F175" s="101">
        <v>0</v>
      </c>
      <c r="G175" s="101">
        <v>3</v>
      </c>
      <c r="H175" s="18">
        <v>0.12</v>
      </c>
    </row>
    <row r="176" spans="2:8" s="109" customFormat="1" x14ac:dyDescent="0.25">
      <c r="B176" s="27" t="s">
        <v>203</v>
      </c>
      <c r="C176" s="101">
        <v>0</v>
      </c>
      <c r="D176" s="101">
        <v>0</v>
      </c>
      <c r="E176" s="101">
        <v>3</v>
      </c>
      <c r="F176" s="101">
        <v>0</v>
      </c>
      <c r="G176" s="101">
        <v>3</v>
      </c>
      <c r="H176" s="18">
        <v>0.12</v>
      </c>
    </row>
    <row r="177" spans="2:8" s="109" customFormat="1" ht="18.75" x14ac:dyDescent="0.25">
      <c r="B177" s="131" t="s">
        <v>48</v>
      </c>
      <c r="C177" s="131"/>
      <c r="D177" s="131"/>
      <c r="E177" s="131"/>
      <c r="F177" s="131"/>
      <c r="G177" s="131"/>
      <c r="H177" s="131"/>
    </row>
    <row r="178" spans="2:8" s="109" customFormat="1" x14ac:dyDescent="0.25">
      <c r="B178" s="12" t="s">
        <v>44</v>
      </c>
      <c r="C178" s="12" t="s">
        <v>5</v>
      </c>
      <c r="D178" s="12" t="s">
        <v>2</v>
      </c>
      <c r="E178" s="12" t="s">
        <v>1</v>
      </c>
      <c r="F178" s="12" t="s">
        <v>6</v>
      </c>
      <c r="G178" s="12" t="s">
        <v>15</v>
      </c>
      <c r="H178" s="13" t="s">
        <v>18</v>
      </c>
    </row>
    <row r="179" spans="2:8" s="109" customFormat="1" x14ac:dyDescent="0.25">
      <c r="B179" s="14" t="s">
        <v>28</v>
      </c>
      <c r="C179" s="16">
        <v>0</v>
      </c>
      <c r="D179" s="16">
        <v>0</v>
      </c>
      <c r="E179" s="16">
        <v>8</v>
      </c>
      <c r="F179" s="16">
        <v>0</v>
      </c>
      <c r="G179" s="16">
        <v>8</v>
      </c>
      <c r="H179" s="18">
        <v>1</v>
      </c>
    </row>
    <row r="180" spans="2:8" s="109" customFormat="1" x14ac:dyDescent="0.25">
      <c r="B180" s="15" t="s">
        <v>197</v>
      </c>
      <c r="C180" s="101">
        <v>0</v>
      </c>
      <c r="D180" s="101">
        <v>0</v>
      </c>
      <c r="E180" s="101">
        <v>4</v>
      </c>
      <c r="F180" s="101">
        <v>0</v>
      </c>
      <c r="G180" s="101">
        <v>4</v>
      </c>
      <c r="H180" s="18">
        <v>0.5</v>
      </c>
    </row>
    <row r="181" spans="2:8" s="109" customFormat="1" x14ac:dyDescent="0.25">
      <c r="B181" s="15" t="s">
        <v>189</v>
      </c>
      <c r="C181" s="101">
        <v>0</v>
      </c>
      <c r="D181" s="101">
        <v>0</v>
      </c>
      <c r="E181" s="101">
        <v>2</v>
      </c>
      <c r="F181" s="101">
        <v>0</v>
      </c>
      <c r="G181" s="101">
        <v>2</v>
      </c>
      <c r="H181" s="18">
        <v>0.25</v>
      </c>
    </row>
    <row r="182" spans="2:8" s="109" customFormat="1" x14ac:dyDescent="0.25">
      <c r="B182" s="15" t="s">
        <v>202</v>
      </c>
      <c r="C182" s="101">
        <v>0</v>
      </c>
      <c r="D182" s="101">
        <v>0</v>
      </c>
      <c r="E182" s="101">
        <v>2</v>
      </c>
      <c r="F182" s="101">
        <v>0</v>
      </c>
      <c r="G182" s="101">
        <v>2</v>
      </c>
      <c r="H182" s="18">
        <v>0.25</v>
      </c>
    </row>
    <row r="183" spans="2:8" s="109" customFormat="1" x14ac:dyDescent="0.25">
      <c r="B183" s="103" t="s">
        <v>15</v>
      </c>
      <c r="C183" s="104">
        <v>10</v>
      </c>
      <c r="D183" s="104">
        <v>79</v>
      </c>
      <c r="E183" s="104">
        <v>592</v>
      </c>
      <c r="F183" s="104">
        <v>0</v>
      </c>
      <c r="G183" s="104">
        <v>681</v>
      </c>
      <c r="H183" s="105">
        <v>1</v>
      </c>
    </row>
    <row r="184" spans="2:8" s="109" customFormat="1" x14ac:dyDescent="0.25"/>
    <row r="185" spans="2:8" s="109" customFormat="1" x14ac:dyDescent="0.25"/>
  </sheetData>
  <mergeCells count="13">
    <mergeCell ref="B157:H157"/>
    <mergeCell ref="B165:H165"/>
    <mergeCell ref="B177:H177"/>
    <mergeCell ref="B94:H94"/>
    <mergeCell ref="B101:H101"/>
    <mergeCell ref="B111:H111"/>
    <mergeCell ref="B131:H131"/>
    <mergeCell ref="B147:H147"/>
    <mergeCell ref="B7:H7"/>
    <mergeCell ref="B29:H29"/>
    <mergeCell ref="B54:H54"/>
    <mergeCell ref="B80:H80"/>
    <mergeCell ref="B87:H87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4"/>
  <sheetViews>
    <sheetView topLeftCell="A19" zoomScale="70" zoomScaleNormal="70" workbookViewId="0">
      <selection activeCell="C54" sqref="C54:F54"/>
    </sheetView>
  </sheetViews>
  <sheetFormatPr baseColWidth="10" defaultRowHeight="15" x14ac:dyDescent="0.25"/>
  <cols>
    <col min="1" max="1" width="5.28515625" customWidth="1"/>
    <col min="2" max="2" width="54.28515625" customWidth="1"/>
    <col min="3" max="7" width="17.85546875" customWidth="1"/>
    <col min="9" max="9" width="39" customWidth="1"/>
    <col min="10" max="13" width="15" customWidth="1"/>
    <col min="14" max="14" width="19.7109375" customWidth="1"/>
    <col min="15" max="15" width="8.28515625" customWidth="1"/>
  </cols>
  <sheetData>
    <row r="1" spans="1:15" x14ac:dyDescent="0.25">
      <c r="A1" s="35"/>
      <c r="B1" s="35"/>
      <c r="C1" s="35"/>
      <c r="D1" s="35"/>
      <c r="E1" s="35"/>
      <c r="F1" s="35"/>
      <c r="G1" s="35"/>
      <c r="H1" s="35"/>
      <c r="I1" s="35"/>
      <c r="J1" s="35"/>
      <c r="K1" s="1"/>
      <c r="L1" s="1"/>
      <c r="M1" s="1"/>
      <c r="N1" s="1"/>
      <c r="O1" s="1"/>
    </row>
    <row r="2" spans="1:15" ht="18" x14ac:dyDescent="0.25">
      <c r="A2" s="35"/>
      <c r="B2" s="34" t="s">
        <v>77</v>
      </c>
      <c r="C2" s="35"/>
      <c r="D2" s="35"/>
      <c r="E2" s="35"/>
      <c r="F2" s="35"/>
      <c r="G2" s="35"/>
      <c r="H2" s="35"/>
      <c r="I2" s="35"/>
      <c r="J2" s="35"/>
      <c r="K2" s="1"/>
      <c r="L2" s="1"/>
      <c r="M2" s="1"/>
      <c r="N2" s="1"/>
      <c r="O2" s="1"/>
    </row>
    <row r="3" spans="1:15" x14ac:dyDescent="0.25">
      <c r="A3" s="35"/>
      <c r="B3" s="38" t="s">
        <v>217</v>
      </c>
      <c r="C3" s="35"/>
      <c r="D3" s="35"/>
      <c r="E3" s="35"/>
      <c r="F3" s="35"/>
      <c r="G3" s="35"/>
      <c r="H3" s="35"/>
      <c r="I3" s="35"/>
      <c r="J3" s="35"/>
      <c r="K3" s="1"/>
      <c r="L3" s="1"/>
      <c r="M3" s="1"/>
      <c r="N3" s="1"/>
      <c r="O3" s="1"/>
    </row>
    <row r="4" spans="1:15" x14ac:dyDescent="0.25">
      <c r="A4" s="35"/>
      <c r="B4" s="38" t="s">
        <v>180</v>
      </c>
      <c r="C4" s="35"/>
      <c r="D4" s="35"/>
      <c r="E4" s="35"/>
      <c r="F4" s="35"/>
      <c r="G4" s="35"/>
      <c r="H4" s="35"/>
      <c r="I4" s="35"/>
      <c r="J4" s="35"/>
      <c r="K4" s="1"/>
      <c r="L4" s="1"/>
      <c r="M4" s="1"/>
      <c r="N4" s="1"/>
      <c r="O4" s="1"/>
    </row>
    <row r="5" spans="1:15" x14ac:dyDescent="0.25">
      <c r="A5" s="35"/>
      <c r="B5" s="35"/>
      <c r="C5" s="35"/>
      <c r="D5" s="35"/>
      <c r="E5" s="35"/>
      <c r="F5" s="35"/>
      <c r="G5" s="35"/>
      <c r="H5" s="35"/>
      <c r="I5" s="35"/>
      <c r="J5" s="35"/>
      <c r="K5" s="1"/>
      <c r="L5" s="1"/>
      <c r="M5" s="1"/>
      <c r="N5" s="1"/>
      <c r="O5" s="1"/>
    </row>
    <row r="7" spans="1:15" ht="21" customHeight="1" x14ac:dyDescent="0.25">
      <c r="B7" s="131" t="s">
        <v>50</v>
      </c>
      <c r="C7" s="131"/>
      <c r="D7" s="131"/>
      <c r="E7" s="131"/>
      <c r="F7" s="131"/>
      <c r="G7" s="131"/>
      <c r="I7" s="131" t="s">
        <v>46</v>
      </c>
      <c r="J7" s="131"/>
      <c r="K7" s="131"/>
      <c r="L7" s="131"/>
      <c r="M7" s="131"/>
      <c r="N7" s="131"/>
    </row>
    <row r="8" spans="1:15" ht="15" customHeight="1" x14ac:dyDescent="0.25">
      <c r="B8" s="19" t="s">
        <v>49</v>
      </c>
      <c r="C8" s="83" t="s">
        <v>5</v>
      </c>
      <c r="D8" s="83" t="s">
        <v>2</v>
      </c>
      <c r="E8" s="83" t="s">
        <v>1</v>
      </c>
      <c r="F8" s="83" t="s">
        <v>6</v>
      </c>
      <c r="G8" s="83" t="s">
        <v>15</v>
      </c>
      <c r="I8" s="23" t="s">
        <v>47</v>
      </c>
      <c r="J8" s="84" t="s">
        <v>5</v>
      </c>
      <c r="K8" s="84" t="s">
        <v>2</v>
      </c>
      <c r="L8" s="84" t="s">
        <v>1</v>
      </c>
      <c r="M8" s="84" t="s">
        <v>6</v>
      </c>
      <c r="N8" s="84" t="s">
        <v>15</v>
      </c>
    </row>
    <row r="9" spans="1:15" ht="15" customHeight="1" x14ac:dyDescent="0.25">
      <c r="B9" s="110" t="s">
        <v>210</v>
      </c>
      <c r="C9" s="20">
        <v>4</v>
      </c>
      <c r="D9" s="20">
        <v>19</v>
      </c>
      <c r="E9" s="20">
        <v>175</v>
      </c>
      <c r="F9" s="20">
        <v>0</v>
      </c>
      <c r="G9" s="20">
        <v>198</v>
      </c>
      <c r="I9" s="24" t="s">
        <v>210</v>
      </c>
      <c r="J9" s="17">
        <v>4</v>
      </c>
      <c r="K9" s="17">
        <v>2</v>
      </c>
      <c r="L9" s="17">
        <v>174</v>
      </c>
      <c r="M9" s="17">
        <v>0</v>
      </c>
      <c r="N9" s="28">
        <f>SUM(J9:M9)</f>
        <v>180</v>
      </c>
    </row>
    <row r="10" spans="1:15" ht="15" customHeight="1" x14ac:dyDescent="0.25">
      <c r="B10" s="111" t="s">
        <v>215</v>
      </c>
      <c r="C10" s="107">
        <v>0</v>
      </c>
      <c r="D10" s="107">
        <v>0</v>
      </c>
      <c r="E10" s="107">
        <v>25</v>
      </c>
      <c r="F10" s="107">
        <v>0</v>
      </c>
      <c r="G10" s="107">
        <v>25</v>
      </c>
      <c r="I10" s="24" t="s">
        <v>213</v>
      </c>
      <c r="J10" s="17">
        <v>0</v>
      </c>
      <c r="K10" s="17">
        <v>23</v>
      </c>
      <c r="L10" s="17">
        <v>24</v>
      </c>
      <c r="M10" s="17">
        <v>0</v>
      </c>
      <c r="N10" s="28">
        <f t="shared" ref="N10:N15" si="0">SUM(J10:M10)</f>
        <v>47</v>
      </c>
    </row>
    <row r="11" spans="1:15" ht="15" customHeight="1" x14ac:dyDescent="0.25">
      <c r="B11" s="111" t="s">
        <v>23</v>
      </c>
      <c r="C11" s="107">
        <v>0</v>
      </c>
      <c r="D11" s="107">
        <v>0</v>
      </c>
      <c r="E11" s="107">
        <v>11</v>
      </c>
      <c r="F11" s="107">
        <v>0</v>
      </c>
      <c r="G11" s="107">
        <v>11</v>
      </c>
      <c r="I11" s="24" t="s">
        <v>59</v>
      </c>
      <c r="J11" s="17">
        <v>7</v>
      </c>
      <c r="K11" s="17">
        <v>43</v>
      </c>
      <c r="L11" s="17">
        <v>266</v>
      </c>
      <c r="M11" s="17">
        <v>0</v>
      </c>
      <c r="N11" s="28">
        <f t="shared" si="0"/>
        <v>316</v>
      </c>
    </row>
    <row r="12" spans="1:15" ht="15.75" customHeight="1" x14ac:dyDescent="0.25">
      <c r="B12" s="111" t="s">
        <v>37</v>
      </c>
      <c r="C12" s="107">
        <v>1</v>
      </c>
      <c r="D12" s="107">
        <v>0</v>
      </c>
      <c r="E12" s="107">
        <v>64</v>
      </c>
      <c r="F12" s="107">
        <v>0</v>
      </c>
      <c r="G12" s="107">
        <v>65</v>
      </c>
      <c r="I12" s="24" t="s">
        <v>214</v>
      </c>
      <c r="J12" s="17">
        <v>0</v>
      </c>
      <c r="K12" s="17">
        <v>2</v>
      </c>
      <c r="L12" s="17">
        <v>16</v>
      </c>
      <c r="M12" s="17">
        <v>0</v>
      </c>
      <c r="N12" s="28">
        <f t="shared" si="0"/>
        <v>18</v>
      </c>
    </row>
    <row r="13" spans="1:15" ht="15" customHeight="1" x14ac:dyDescent="0.25">
      <c r="B13" s="111" t="s">
        <v>27</v>
      </c>
      <c r="C13" s="107">
        <v>0</v>
      </c>
      <c r="D13" s="107">
        <v>0</v>
      </c>
      <c r="E13" s="107">
        <v>11</v>
      </c>
      <c r="F13" s="107">
        <v>0</v>
      </c>
      <c r="G13" s="107">
        <v>11</v>
      </c>
      <c r="I13" s="24" t="s">
        <v>45</v>
      </c>
      <c r="J13" s="17">
        <v>0</v>
      </c>
      <c r="K13" s="17">
        <v>5</v>
      </c>
      <c r="L13" s="17">
        <v>46</v>
      </c>
      <c r="M13" s="17">
        <v>0</v>
      </c>
      <c r="N13" s="28">
        <f t="shared" si="0"/>
        <v>51</v>
      </c>
    </row>
    <row r="14" spans="1:15" ht="15" customHeight="1" x14ac:dyDescent="0.25">
      <c r="B14" s="111" t="s">
        <v>26</v>
      </c>
      <c r="C14" s="107">
        <v>0</v>
      </c>
      <c r="D14" s="107">
        <v>0</v>
      </c>
      <c r="E14" s="107">
        <v>2</v>
      </c>
      <c r="F14" s="107">
        <v>0</v>
      </c>
      <c r="G14" s="107">
        <v>2</v>
      </c>
      <c r="I14" s="24" t="s">
        <v>212</v>
      </c>
      <c r="J14" s="17">
        <v>0</v>
      </c>
      <c r="K14" s="17">
        <v>3</v>
      </c>
      <c r="L14" s="17">
        <v>2</v>
      </c>
      <c r="M14" s="17">
        <v>0</v>
      </c>
      <c r="N14" s="28">
        <f t="shared" si="0"/>
        <v>5</v>
      </c>
    </row>
    <row r="15" spans="1:15" ht="15" customHeight="1" x14ac:dyDescent="0.25">
      <c r="B15" s="111" t="s">
        <v>40</v>
      </c>
      <c r="C15" s="107">
        <v>2</v>
      </c>
      <c r="D15" s="107">
        <v>0</v>
      </c>
      <c r="E15" s="107">
        <v>40</v>
      </c>
      <c r="F15" s="107">
        <v>0</v>
      </c>
      <c r="G15" s="107">
        <v>42</v>
      </c>
      <c r="I15" s="24" t="s">
        <v>211</v>
      </c>
      <c r="J15" s="17">
        <v>0</v>
      </c>
      <c r="K15" s="17">
        <v>1</v>
      </c>
      <c r="L15" s="17">
        <v>63</v>
      </c>
      <c r="M15" s="17">
        <v>0</v>
      </c>
      <c r="N15" s="28">
        <f t="shared" si="0"/>
        <v>64</v>
      </c>
    </row>
    <row r="16" spans="1:15" ht="15" customHeight="1" x14ac:dyDescent="0.25">
      <c r="B16" s="111" t="s">
        <v>75</v>
      </c>
      <c r="C16" s="107">
        <v>1</v>
      </c>
      <c r="D16" s="107">
        <v>19</v>
      </c>
      <c r="E16" s="107">
        <v>13</v>
      </c>
      <c r="F16" s="107">
        <v>0</v>
      </c>
      <c r="G16" s="107">
        <v>33</v>
      </c>
      <c r="I16" s="25" t="s">
        <v>15</v>
      </c>
      <c r="J16" s="29">
        <f>SUM(J9:J15)</f>
        <v>11</v>
      </c>
      <c r="K16" s="29">
        <f>SUM(K9:K15)</f>
        <v>79</v>
      </c>
      <c r="L16" s="29">
        <f>SUM(L9:L15)</f>
        <v>591</v>
      </c>
      <c r="M16" s="29">
        <f>SUM(M9:M15)</f>
        <v>0</v>
      </c>
      <c r="N16" s="29">
        <f>SUM(N9:N15)</f>
        <v>681</v>
      </c>
    </row>
    <row r="17" spans="2:18" ht="15" customHeight="1" x14ac:dyDescent="0.25">
      <c r="B17" s="111" t="s">
        <v>216</v>
      </c>
      <c r="C17" s="107">
        <v>0</v>
      </c>
      <c r="D17" s="107">
        <v>0</v>
      </c>
      <c r="E17" s="107">
        <v>1</v>
      </c>
      <c r="F17" s="107">
        <v>0</v>
      </c>
      <c r="G17" s="107">
        <v>1</v>
      </c>
      <c r="I17" s="109"/>
      <c r="J17" s="109"/>
      <c r="K17" s="109"/>
      <c r="L17" s="109"/>
      <c r="M17" s="109"/>
      <c r="N17" s="109"/>
    </row>
    <row r="18" spans="2:18" ht="15" customHeight="1" x14ac:dyDescent="0.25">
      <c r="B18" s="111" t="s">
        <v>28</v>
      </c>
      <c r="C18" s="107">
        <v>0</v>
      </c>
      <c r="D18" s="107">
        <v>0</v>
      </c>
      <c r="E18" s="107">
        <v>8</v>
      </c>
      <c r="F18" s="107">
        <v>0</v>
      </c>
      <c r="G18" s="107">
        <v>8</v>
      </c>
    </row>
    <row r="19" spans="2:18" ht="15" customHeight="1" x14ac:dyDescent="0.25">
      <c r="B19" s="110" t="s">
        <v>213</v>
      </c>
      <c r="C19" s="20">
        <v>0</v>
      </c>
      <c r="D19" s="20">
        <v>23</v>
      </c>
      <c r="E19" s="20">
        <v>24</v>
      </c>
      <c r="F19" s="20">
        <v>0</v>
      </c>
      <c r="G19" s="20">
        <v>47</v>
      </c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2:18" ht="15" customHeight="1" x14ac:dyDescent="0.25">
      <c r="B20" s="111" t="s">
        <v>23</v>
      </c>
      <c r="C20" s="107">
        <v>0</v>
      </c>
      <c r="D20" s="107">
        <v>0</v>
      </c>
      <c r="E20" s="107">
        <v>5</v>
      </c>
      <c r="F20" s="107">
        <v>0</v>
      </c>
      <c r="G20" s="107">
        <v>5</v>
      </c>
    </row>
    <row r="21" spans="2:18" ht="15" customHeight="1" x14ac:dyDescent="0.25">
      <c r="B21" s="111" t="s">
        <v>24</v>
      </c>
      <c r="C21" s="107">
        <v>0</v>
      </c>
      <c r="D21" s="107">
        <v>0</v>
      </c>
      <c r="E21" s="107">
        <v>7</v>
      </c>
      <c r="F21" s="107">
        <v>0</v>
      </c>
      <c r="G21" s="107">
        <v>7</v>
      </c>
    </row>
    <row r="22" spans="2:18" ht="15" customHeight="1" x14ac:dyDescent="0.25">
      <c r="B22" s="111" t="s">
        <v>186</v>
      </c>
      <c r="C22" s="107">
        <v>0</v>
      </c>
      <c r="D22" s="107">
        <v>0</v>
      </c>
      <c r="E22" s="107">
        <v>1</v>
      </c>
      <c r="F22" s="107">
        <v>0</v>
      </c>
      <c r="G22" s="107">
        <v>1</v>
      </c>
    </row>
    <row r="23" spans="2:18" ht="15" customHeight="1" x14ac:dyDescent="0.25">
      <c r="B23" s="111" t="s">
        <v>37</v>
      </c>
      <c r="C23" s="107">
        <v>0</v>
      </c>
      <c r="D23" s="107">
        <v>0</v>
      </c>
      <c r="E23" s="107">
        <v>7</v>
      </c>
      <c r="F23" s="107">
        <v>0</v>
      </c>
      <c r="G23" s="107">
        <v>7</v>
      </c>
    </row>
    <row r="24" spans="2:18" ht="15" customHeight="1" x14ac:dyDescent="0.25">
      <c r="B24" s="111" t="s">
        <v>40</v>
      </c>
      <c r="C24" s="107">
        <v>0</v>
      </c>
      <c r="D24" s="107">
        <v>0</v>
      </c>
      <c r="E24" s="107">
        <v>2</v>
      </c>
      <c r="F24" s="107">
        <v>0</v>
      </c>
      <c r="G24" s="107">
        <v>2</v>
      </c>
    </row>
    <row r="25" spans="2:18" ht="15" customHeight="1" x14ac:dyDescent="0.25">
      <c r="B25" s="111" t="s">
        <v>75</v>
      </c>
      <c r="C25" s="107">
        <v>0</v>
      </c>
      <c r="D25" s="107">
        <v>23</v>
      </c>
      <c r="E25" s="107">
        <v>2</v>
      </c>
      <c r="F25" s="107">
        <v>0</v>
      </c>
      <c r="G25" s="107">
        <v>25</v>
      </c>
    </row>
    <row r="26" spans="2:18" ht="15" customHeight="1" x14ac:dyDescent="0.25">
      <c r="B26" s="110" t="s">
        <v>59</v>
      </c>
      <c r="C26" s="20">
        <v>7</v>
      </c>
      <c r="D26" s="20">
        <v>25</v>
      </c>
      <c r="E26" s="20">
        <v>260</v>
      </c>
      <c r="F26" s="20">
        <v>0</v>
      </c>
      <c r="G26" s="20">
        <v>292</v>
      </c>
    </row>
    <row r="27" spans="2:18" ht="15" customHeight="1" x14ac:dyDescent="0.25">
      <c r="B27" s="111" t="s">
        <v>23</v>
      </c>
      <c r="C27" s="107">
        <v>0</v>
      </c>
      <c r="D27" s="107">
        <v>3</v>
      </c>
      <c r="E27" s="107">
        <v>101</v>
      </c>
      <c r="F27" s="107">
        <v>0</v>
      </c>
      <c r="G27" s="107">
        <v>104</v>
      </c>
    </row>
    <row r="28" spans="2:18" ht="15" customHeight="1" x14ac:dyDescent="0.25">
      <c r="B28" s="111" t="s">
        <v>24</v>
      </c>
      <c r="C28" s="107">
        <v>7</v>
      </c>
      <c r="D28" s="107">
        <v>13</v>
      </c>
      <c r="E28" s="107">
        <v>120</v>
      </c>
      <c r="F28" s="107">
        <v>0</v>
      </c>
      <c r="G28" s="107">
        <v>140</v>
      </c>
    </row>
    <row r="29" spans="2:18" ht="15" customHeight="1" x14ac:dyDescent="0.25">
      <c r="B29" s="111" t="s">
        <v>37</v>
      </c>
      <c r="C29" s="107">
        <v>0</v>
      </c>
      <c r="D29" s="107">
        <v>9</v>
      </c>
      <c r="E29" s="107">
        <v>39</v>
      </c>
      <c r="F29" s="107">
        <v>0</v>
      </c>
      <c r="G29" s="107">
        <v>48</v>
      </c>
    </row>
    <row r="30" spans="2:18" ht="15" customHeight="1" x14ac:dyDescent="0.25">
      <c r="B30" s="110" t="s">
        <v>214</v>
      </c>
      <c r="C30" s="20">
        <v>0</v>
      </c>
      <c r="D30" s="20">
        <v>2</v>
      </c>
      <c r="E30" s="20">
        <v>14</v>
      </c>
      <c r="F30" s="20">
        <v>0</v>
      </c>
      <c r="G30" s="20">
        <v>16</v>
      </c>
    </row>
    <row r="31" spans="2:18" ht="15" customHeight="1" x14ac:dyDescent="0.25">
      <c r="B31" s="111" t="s">
        <v>37</v>
      </c>
      <c r="C31" s="107">
        <v>0</v>
      </c>
      <c r="D31" s="107">
        <v>0</v>
      </c>
      <c r="E31" s="107">
        <v>7</v>
      </c>
      <c r="F31" s="107">
        <v>0</v>
      </c>
      <c r="G31" s="107">
        <v>7</v>
      </c>
    </row>
    <row r="32" spans="2:18" ht="15" customHeight="1" x14ac:dyDescent="0.25">
      <c r="B32" s="111" t="s">
        <v>26</v>
      </c>
      <c r="C32" s="107">
        <v>0</v>
      </c>
      <c r="D32" s="107">
        <v>0</v>
      </c>
      <c r="E32" s="107">
        <v>1</v>
      </c>
      <c r="F32" s="107">
        <v>0</v>
      </c>
      <c r="G32" s="107">
        <v>1</v>
      </c>
    </row>
    <row r="33" spans="2:7" ht="15" customHeight="1" x14ac:dyDescent="0.25">
      <c r="B33" s="111" t="s">
        <v>40</v>
      </c>
      <c r="C33" s="107">
        <v>0</v>
      </c>
      <c r="D33" s="107">
        <v>0</v>
      </c>
      <c r="E33" s="107">
        <v>6</v>
      </c>
      <c r="F33" s="107">
        <v>0</v>
      </c>
      <c r="G33" s="107">
        <v>6</v>
      </c>
    </row>
    <row r="34" spans="2:7" ht="15" customHeight="1" x14ac:dyDescent="0.25">
      <c r="B34" s="111" t="s">
        <v>75</v>
      </c>
      <c r="C34" s="107">
        <v>0</v>
      </c>
      <c r="D34" s="107">
        <v>2</v>
      </c>
      <c r="E34" s="107"/>
      <c r="F34" s="107">
        <v>0</v>
      </c>
      <c r="G34" s="107">
        <v>2</v>
      </c>
    </row>
    <row r="35" spans="2:7" ht="15" customHeight="1" x14ac:dyDescent="0.25">
      <c r="B35" s="110" t="s">
        <v>45</v>
      </c>
      <c r="C35" s="20">
        <v>0</v>
      </c>
      <c r="D35" s="20">
        <v>6</v>
      </c>
      <c r="E35" s="20">
        <v>56</v>
      </c>
      <c r="F35" s="20">
        <v>0</v>
      </c>
      <c r="G35" s="20">
        <v>62</v>
      </c>
    </row>
    <row r="36" spans="2:7" ht="15" customHeight="1" x14ac:dyDescent="0.25">
      <c r="B36" s="111" t="s">
        <v>23</v>
      </c>
      <c r="C36" s="107">
        <v>0</v>
      </c>
      <c r="D36" s="107">
        <v>0</v>
      </c>
      <c r="E36" s="107">
        <v>4</v>
      </c>
      <c r="F36" s="107">
        <v>0</v>
      </c>
      <c r="G36" s="107">
        <v>4</v>
      </c>
    </row>
    <row r="37" spans="2:7" ht="15" customHeight="1" x14ac:dyDescent="0.25">
      <c r="B37" s="111" t="s">
        <v>24</v>
      </c>
      <c r="C37" s="107">
        <v>0</v>
      </c>
      <c r="D37" s="107">
        <v>0</v>
      </c>
      <c r="E37" s="107">
        <v>1</v>
      </c>
      <c r="F37" s="107">
        <v>0</v>
      </c>
      <c r="G37" s="107">
        <v>1</v>
      </c>
    </row>
    <row r="38" spans="2:7" ht="15" customHeight="1" x14ac:dyDescent="0.25">
      <c r="B38" s="111" t="s">
        <v>37</v>
      </c>
      <c r="C38" s="107">
        <v>0</v>
      </c>
      <c r="D38" s="107">
        <v>4</v>
      </c>
      <c r="E38" s="107">
        <v>33</v>
      </c>
      <c r="F38" s="107">
        <v>0</v>
      </c>
      <c r="G38" s="107">
        <v>37</v>
      </c>
    </row>
    <row r="39" spans="2:7" ht="15" customHeight="1" x14ac:dyDescent="0.25">
      <c r="B39" s="111" t="s">
        <v>40</v>
      </c>
      <c r="C39" s="107">
        <v>0</v>
      </c>
      <c r="D39" s="107">
        <v>0</v>
      </c>
      <c r="E39" s="107">
        <v>3</v>
      </c>
      <c r="F39" s="107">
        <v>0</v>
      </c>
      <c r="G39" s="107">
        <v>3</v>
      </c>
    </row>
    <row r="40" spans="2:7" ht="15" customHeight="1" x14ac:dyDescent="0.25">
      <c r="B40" s="111" t="s">
        <v>39</v>
      </c>
      <c r="C40" s="107">
        <v>0</v>
      </c>
      <c r="D40" s="107">
        <v>0</v>
      </c>
      <c r="E40" s="107">
        <v>13</v>
      </c>
      <c r="F40" s="107">
        <v>0</v>
      </c>
      <c r="G40" s="107">
        <v>13</v>
      </c>
    </row>
    <row r="41" spans="2:7" ht="15" customHeight="1" x14ac:dyDescent="0.25">
      <c r="B41" s="111" t="s">
        <v>75</v>
      </c>
      <c r="C41" s="107">
        <v>0</v>
      </c>
      <c r="D41" s="107">
        <v>1</v>
      </c>
      <c r="E41" s="107">
        <v>0</v>
      </c>
      <c r="F41" s="107">
        <v>0</v>
      </c>
      <c r="G41" s="107">
        <v>1</v>
      </c>
    </row>
    <row r="42" spans="2:7" ht="15" customHeight="1" x14ac:dyDescent="0.25">
      <c r="B42" s="111" t="s">
        <v>216</v>
      </c>
      <c r="C42" s="107">
        <v>0</v>
      </c>
      <c r="D42" s="107">
        <v>1</v>
      </c>
      <c r="E42" s="107">
        <v>2</v>
      </c>
      <c r="F42" s="107">
        <v>0</v>
      </c>
      <c r="G42" s="107">
        <v>3</v>
      </c>
    </row>
    <row r="43" spans="2:7" ht="15" customHeight="1" x14ac:dyDescent="0.25">
      <c r="B43" s="110" t="s">
        <v>212</v>
      </c>
      <c r="C43" s="20">
        <v>0</v>
      </c>
      <c r="D43" s="20">
        <v>3</v>
      </c>
      <c r="E43" s="20">
        <v>2</v>
      </c>
      <c r="F43" s="20">
        <v>0</v>
      </c>
      <c r="G43" s="20">
        <v>5</v>
      </c>
    </row>
    <row r="44" spans="2:7" ht="15" customHeight="1" x14ac:dyDescent="0.25">
      <c r="B44" s="111" t="s">
        <v>37</v>
      </c>
      <c r="C44" s="107">
        <v>0</v>
      </c>
      <c r="D44" s="107">
        <v>0</v>
      </c>
      <c r="E44" s="107">
        <v>1</v>
      </c>
      <c r="F44" s="107">
        <v>0</v>
      </c>
      <c r="G44" s="107">
        <v>1</v>
      </c>
    </row>
    <row r="45" spans="2:7" ht="15" customHeight="1" x14ac:dyDescent="0.25">
      <c r="B45" s="111" t="s">
        <v>75</v>
      </c>
      <c r="C45" s="107">
        <v>0</v>
      </c>
      <c r="D45" s="107">
        <v>3</v>
      </c>
      <c r="E45" s="107">
        <v>1</v>
      </c>
      <c r="F45" s="107">
        <v>0</v>
      </c>
      <c r="G45" s="107">
        <v>4</v>
      </c>
    </row>
    <row r="46" spans="2:7" ht="15" customHeight="1" x14ac:dyDescent="0.25">
      <c r="B46" s="110" t="s">
        <v>211</v>
      </c>
      <c r="C46" s="20">
        <v>0</v>
      </c>
      <c r="D46" s="20">
        <v>1</v>
      </c>
      <c r="E46" s="20">
        <v>60</v>
      </c>
      <c r="F46" s="20">
        <v>0</v>
      </c>
      <c r="G46" s="20">
        <v>61</v>
      </c>
    </row>
    <row r="47" spans="2:7" ht="15" customHeight="1" x14ac:dyDescent="0.25">
      <c r="B47" s="111" t="s">
        <v>23</v>
      </c>
      <c r="C47" s="107">
        <v>0</v>
      </c>
      <c r="D47" s="107">
        <v>0</v>
      </c>
      <c r="E47" s="107">
        <v>1</v>
      </c>
      <c r="F47" s="107">
        <v>0</v>
      </c>
      <c r="G47" s="107">
        <v>1</v>
      </c>
    </row>
    <row r="48" spans="2:7" ht="15" customHeight="1" x14ac:dyDescent="0.25">
      <c r="B48" s="111" t="s">
        <v>186</v>
      </c>
      <c r="C48" s="107">
        <v>0</v>
      </c>
      <c r="D48" s="107">
        <v>0</v>
      </c>
      <c r="E48" s="107">
        <v>7</v>
      </c>
      <c r="F48" s="107">
        <v>0</v>
      </c>
      <c r="G48" s="107">
        <v>7</v>
      </c>
    </row>
    <row r="49" spans="2:7" ht="15" customHeight="1" x14ac:dyDescent="0.25">
      <c r="B49" s="111" t="s">
        <v>37</v>
      </c>
      <c r="C49" s="107">
        <v>0</v>
      </c>
      <c r="D49" s="107">
        <v>0</v>
      </c>
      <c r="E49" s="107">
        <v>22</v>
      </c>
      <c r="F49" s="107">
        <v>0</v>
      </c>
      <c r="G49" s="107">
        <v>22</v>
      </c>
    </row>
    <row r="50" spans="2:7" ht="15" customHeight="1" x14ac:dyDescent="0.25">
      <c r="B50" s="111" t="s">
        <v>26</v>
      </c>
      <c r="C50" s="107">
        <v>0</v>
      </c>
      <c r="D50" s="107">
        <v>0</v>
      </c>
      <c r="E50" s="107">
        <v>3</v>
      </c>
      <c r="F50" s="107">
        <v>0</v>
      </c>
      <c r="G50" s="107">
        <v>3</v>
      </c>
    </row>
    <row r="51" spans="2:7" ht="15" customHeight="1" x14ac:dyDescent="0.25">
      <c r="B51" s="111" t="s">
        <v>40</v>
      </c>
      <c r="C51" s="107">
        <v>0</v>
      </c>
      <c r="D51" s="107">
        <v>0</v>
      </c>
      <c r="E51" s="107">
        <v>15</v>
      </c>
      <c r="F51" s="107">
        <v>0</v>
      </c>
      <c r="G51" s="107">
        <v>15</v>
      </c>
    </row>
    <row r="52" spans="2:7" ht="15" customHeight="1" x14ac:dyDescent="0.25">
      <c r="B52" s="111" t="s">
        <v>75</v>
      </c>
      <c r="C52" s="107">
        <v>0</v>
      </c>
      <c r="D52" s="107">
        <v>1</v>
      </c>
      <c r="E52" s="107">
        <v>6</v>
      </c>
      <c r="F52" s="107">
        <v>0</v>
      </c>
      <c r="G52" s="107">
        <v>7</v>
      </c>
    </row>
    <row r="53" spans="2:7" ht="15" customHeight="1" x14ac:dyDescent="0.25">
      <c r="B53" s="111" t="s">
        <v>25</v>
      </c>
      <c r="C53" s="107">
        <v>0</v>
      </c>
      <c r="D53" s="107">
        <v>0</v>
      </c>
      <c r="E53" s="107">
        <v>6</v>
      </c>
      <c r="F53" s="107">
        <v>0</v>
      </c>
      <c r="G53" s="107">
        <v>6</v>
      </c>
    </row>
    <row r="54" spans="2:7" ht="15" customHeight="1" x14ac:dyDescent="0.25">
      <c r="B54" s="108" t="s">
        <v>15</v>
      </c>
      <c r="C54" s="29">
        <v>11</v>
      </c>
      <c r="D54" s="29">
        <v>79</v>
      </c>
      <c r="E54" s="29">
        <v>591</v>
      </c>
      <c r="F54" s="29">
        <v>0</v>
      </c>
      <c r="G54" s="29">
        <v>681</v>
      </c>
    </row>
  </sheetData>
  <mergeCells count="2">
    <mergeCell ref="B7:G7"/>
    <mergeCell ref="I7:N7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topLeftCell="A40" zoomScale="85" zoomScaleNormal="85" workbookViewId="0">
      <selection activeCell="D61" sqref="D61:F61"/>
    </sheetView>
  </sheetViews>
  <sheetFormatPr baseColWidth="10" defaultRowHeight="15" x14ac:dyDescent="0.25"/>
  <cols>
    <col min="1" max="1" width="5.85546875" customWidth="1"/>
    <col min="4" max="6" width="18" customWidth="1"/>
  </cols>
  <sheetData>
    <row r="1" spans="1:9" x14ac:dyDescent="0.25">
      <c r="A1" s="35"/>
      <c r="B1" s="35"/>
      <c r="C1" s="35"/>
      <c r="D1" s="35"/>
      <c r="E1" s="35"/>
      <c r="F1" s="35"/>
      <c r="G1" s="35"/>
      <c r="H1" s="35"/>
      <c r="I1" s="35"/>
    </row>
    <row r="2" spans="1:9" ht="18" x14ac:dyDescent="0.25">
      <c r="A2" s="35"/>
      <c r="B2" s="34" t="s">
        <v>77</v>
      </c>
      <c r="C2" s="35"/>
      <c r="D2" s="35"/>
      <c r="E2" s="35"/>
      <c r="F2" s="35"/>
      <c r="G2" s="35"/>
      <c r="H2" s="35"/>
      <c r="I2" s="35"/>
    </row>
    <row r="3" spans="1:9" x14ac:dyDescent="0.25">
      <c r="A3" s="35"/>
      <c r="B3" s="38" t="s">
        <v>217</v>
      </c>
      <c r="C3" s="35"/>
      <c r="D3" s="35"/>
      <c r="E3" s="35"/>
      <c r="F3" s="35"/>
      <c r="G3" s="35"/>
      <c r="H3" s="35"/>
      <c r="I3" s="35"/>
    </row>
    <row r="4" spans="1:9" x14ac:dyDescent="0.25">
      <c r="A4" s="35"/>
      <c r="B4" s="38" t="s">
        <v>181</v>
      </c>
      <c r="C4" s="35"/>
      <c r="D4" s="35"/>
      <c r="E4" s="35"/>
      <c r="F4" s="35"/>
      <c r="G4" s="35"/>
      <c r="H4" s="35"/>
      <c r="I4" s="35"/>
    </row>
    <row r="5" spans="1:9" x14ac:dyDescent="0.25">
      <c r="A5" s="35"/>
      <c r="B5" s="35"/>
      <c r="C5" s="35"/>
      <c r="D5" s="35"/>
      <c r="E5" s="35"/>
      <c r="F5" s="35"/>
      <c r="G5" s="35"/>
      <c r="H5" s="35"/>
      <c r="I5" s="35"/>
    </row>
    <row r="7" spans="1:9" ht="15.75" customHeight="1" x14ac:dyDescent="0.25">
      <c r="B7" s="140" t="s">
        <v>118</v>
      </c>
      <c r="C7" s="140"/>
      <c r="D7" s="141" t="s">
        <v>166</v>
      </c>
      <c r="E7" s="142"/>
      <c r="F7" s="143"/>
      <c r="G7" s="138" t="s">
        <v>92</v>
      </c>
    </row>
    <row r="8" spans="1:9" ht="18" x14ac:dyDescent="0.25">
      <c r="B8" s="140" t="s">
        <v>0</v>
      </c>
      <c r="C8" s="140"/>
      <c r="D8" s="87" t="s">
        <v>119</v>
      </c>
      <c r="E8" s="87" t="s">
        <v>120</v>
      </c>
      <c r="F8" s="87" t="s">
        <v>37</v>
      </c>
      <c r="G8" s="139"/>
    </row>
    <row r="9" spans="1:9" x14ac:dyDescent="0.25">
      <c r="B9" s="135">
        <v>2013</v>
      </c>
      <c r="C9" s="86" t="s">
        <v>121</v>
      </c>
      <c r="D9" s="85">
        <v>476</v>
      </c>
      <c r="E9" s="85">
        <v>411</v>
      </c>
      <c r="F9" s="85">
        <v>90</v>
      </c>
      <c r="G9" s="88">
        <f t="shared" ref="G9:G48" si="0">SUM(D9:F9)</f>
        <v>977</v>
      </c>
    </row>
    <row r="10" spans="1:9" x14ac:dyDescent="0.25">
      <c r="B10" s="136"/>
      <c r="C10" s="86" t="s">
        <v>122</v>
      </c>
      <c r="D10" s="85">
        <v>246</v>
      </c>
      <c r="E10" s="85">
        <v>215</v>
      </c>
      <c r="F10" s="85">
        <v>61</v>
      </c>
      <c r="G10" s="88">
        <f t="shared" si="0"/>
        <v>522</v>
      </c>
    </row>
    <row r="11" spans="1:9" x14ac:dyDescent="0.25">
      <c r="B11" s="136"/>
      <c r="C11" s="86" t="s">
        <v>123</v>
      </c>
      <c r="D11" s="85">
        <v>802</v>
      </c>
      <c r="E11" s="85">
        <v>664</v>
      </c>
      <c r="F11" s="85">
        <v>137</v>
      </c>
      <c r="G11" s="88">
        <f t="shared" si="0"/>
        <v>1603</v>
      </c>
    </row>
    <row r="12" spans="1:9" x14ac:dyDescent="0.25">
      <c r="B12" s="136"/>
      <c r="C12" s="86" t="s">
        <v>124</v>
      </c>
      <c r="D12" s="85">
        <v>917</v>
      </c>
      <c r="E12" s="85">
        <v>687</v>
      </c>
      <c r="F12" s="85">
        <v>191</v>
      </c>
      <c r="G12" s="88">
        <f t="shared" si="0"/>
        <v>1795</v>
      </c>
    </row>
    <row r="13" spans="1:9" x14ac:dyDescent="0.25">
      <c r="B13" s="136"/>
      <c r="C13" s="86" t="s">
        <v>55</v>
      </c>
      <c r="D13" s="85">
        <v>649</v>
      </c>
      <c r="E13" s="85">
        <v>521</v>
      </c>
      <c r="F13" s="85">
        <v>108</v>
      </c>
      <c r="G13" s="88">
        <f t="shared" si="0"/>
        <v>1278</v>
      </c>
    </row>
    <row r="14" spans="1:9" x14ac:dyDescent="0.25">
      <c r="B14" s="136"/>
      <c r="C14" s="86" t="s">
        <v>125</v>
      </c>
      <c r="D14" s="85">
        <v>514</v>
      </c>
      <c r="E14" s="85">
        <v>441</v>
      </c>
      <c r="F14" s="85">
        <v>116</v>
      </c>
      <c r="G14" s="88">
        <f t="shared" si="0"/>
        <v>1071</v>
      </c>
    </row>
    <row r="15" spans="1:9" x14ac:dyDescent="0.25">
      <c r="B15" s="136"/>
      <c r="C15" s="86" t="s">
        <v>126</v>
      </c>
      <c r="D15" s="85">
        <v>505</v>
      </c>
      <c r="E15" s="85">
        <v>424</v>
      </c>
      <c r="F15" s="85">
        <v>100</v>
      </c>
      <c r="G15" s="88">
        <f t="shared" si="0"/>
        <v>1029</v>
      </c>
    </row>
    <row r="16" spans="1:9" x14ac:dyDescent="0.25">
      <c r="B16" s="136"/>
      <c r="C16" s="86" t="s">
        <v>127</v>
      </c>
      <c r="D16" s="85">
        <v>540</v>
      </c>
      <c r="E16" s="85">
        <v>410</v>
      </c>
      <c r="F16" s="85">
        <v>128</v>
      </c>
      <c r="G16" s="88">
        <f t="shared" si="0"/>
        <v>1078</v>
      </c>
    </row>
    <row r="17" spans="2:7" x14ac:dyDescent="0.25">
      <c r="B17" s="136"/>
      <c r="C17" s="86" t="s">
        <v>128</v>
      </c>
      <c r="D17" s="85">
        <v>658</v>
      </c>
      <c r="E17" s="85">
        <v>396</v>
      </c>
      <c r="F17" s="85">
        <v>116</v>
      </c>
      <c r="G17" s="88">
        <f t="shared" si="0"/>
        <v>1170</v>
      </c>
    </row>
    <row r="18" spans="2:7" x14ac:dyDescent="0.25">
      <c r="B18" s="136"/>
      <c r="C18" s="86" t="s">
        <v>129</v>
      </c>
      <c r="D18" s="85">
        <v>536</v>
      </c>
      <c r="E18" s="85">
        <v>466</v>
      </c>
      <c r="F18" s="85">
        <v>116</v>
      </c>
      <c r="G18" s="88">
        <f t="shared" si="0"/>
        <v>1118</v>
      </c>
    </row>
    <row r="19" spans="2:7" x14ac:dyDescent="0.25">
      <c r="B19" s="136"/>
      <c r="C19" s="86" t="s">
        <v>130</v>
      </c>
      <c r="D19" s="85">
        <v>477</v>
      </c>
      <c r="E19" s="85">
        <v>441</v>
      </c>
      <c r="F19" s="85">
        <v>93</v>
      </c>
      <c r="G19" s="88">
        <f t="shared" si="0"/>
        <v>1011</v>
      </c>
    </row>
    <row r="20" spans="2:7" x14ac:dyDescent="0.25">
      <c r="B20" s="136"/>
      <c r="C20" s="86" t="s">
        <v>131</v>
      </c>
      <c r="D20" s="85">
        <v>556</v>
      </c>
      <c r="E20" s="85">
        <v>355</v>
      </c>
      <c r="F20" s="85">
        <v>68</v>
      </c>
      <c r="G20" s="88">
        <f t="shared" si="0"/>
        <v>979</v>
      </c>
    </row>
    <row r="21" spans="2:7" s="1" customFormat="1" x14ac:dyDescent="0.25">
      <c r="B21" s="137"/>
      <c r="C21" s="86" t="s">
        <v>92</v>
      </c>
      <c r="D21" s="95">
        <f>SUM(D9:D20)</f>
        <v>6876</v>
      </c>
      <c r="E21" s="95">
        <f t="shared" ref="E21:F21" si="1">SUM(E9:E20)</f>
        <v>5431</v>
      </c>
      <c r="F21" s="95">
        <f t="shared" si="1"/>
        <v>1324</v>
      </c>
      <c r="G21" s="88">
        <f>SUM(G9:G20)</f>
        <v>13631</v>
      </c>
    </row>
    <row r="22" spans="2:7" ht="18" x14ac:dyDescent="0.25">
      <c r="B22" s="140" t="s">
        <v>0</v>
      </c>
      <c r="C22" s="140"/>
      <c r="D22" s="87" t="s">
        <v>119</v>
      </c>
      <c r="E22" s="87" t="s">
        <v>120</v>
      </c>
      <c r="F22" s="87" t="s">
        <v>37</v>
      </c>
      <c r="G22" s="88"/>
    </row>
    <row r="23" spans="2:7" x14ac:dyDescent="0.25">
      <c r="B23" s="135">
        <v>2014</v>
      </c>
      <c r="C23" s="86" t="s">
        <v>121</v>
      </c>
      <c r="D23" s="85">
        <v>524</v>
      </c>
      <c r="E23" s="85">
        <v>404</v>
      </c>
      <c r="F23" s="85">
        <v>90</v>
      </c>
      <c r="G23" s="88">
        <f t="shared" si="0"/>
        <v>1018</v>
      </c>
    </row>
    <row r="24" spans="2:7" x14ac:dyDescent="0.25">
      <c r="B24" s="136"/>
      <c r="C24" s="86" t="s">
        <v>122</v>
      </c>
      <c r="D24" s="85">
        <v>404</v>
      </c>
      <c r="E24" s="85">
        <v>360</v>
      </c>
      <c r="F24" s="85">
        <v>100</v>
      </c>
      <c r="G24" s="88">
        <f t="shared" si="0"/>
        <v>864</v>
      </c>
    </row>
    <row r="25" spans="2:7" x14ac:dyDescent="0.25">
      <c r="B25" s="136"/>
      <c r="C25" s="86" t="s">
        <v>123</v>
      </c>
      <c r="D25" s="85">
        <v>393</v>
      </c>
      <c r="E25" s="85">
        <v>320</v>
      </c>
      <c r="F25" s="85">
        <v>92</v>
      </c>
      <c r="G25" s="88">
        <f t="shared" si="0"/>
        <v>805</v>
      </c>
    </row>
    <row r="26" spans="2:7" x14ac:dyDescent="0.25">
      <c r="B26" s="136"/>
      <c r="C26" s="86" t="s">
        <v>124</v>
      </c>
      <c r="D26" s="85">
        <v>415</v>
      </c>
      <c r="E26" s="85">
        <v>415</v>
      </c>
      <c r="F26" s="85">
        <v>90</v>
      </c>
      <c r="G26" s="88">
        <f t="shared" si="0"/>
        <v>920</v>
      </c>
    </row>
    <row r="27" spans="2:7" x14ac:dyDescent="0.25">
      <c r="B27" s="136"/>
      <c r="C27" s="86" t="s">
        <v>55</v>
      </c>
      <c r="D27" s="85">
        <v>575</v>
      </c>
      <c r="E27" s="85">
        <v>291</v>
      </c>
      <c r="F27" s="85">
        <v>104</v>
      </c>
      <c r="G27" s="88">
        <f t="shared" si="0"/>
        <v>970</v>
      </c>
    </row>
    <row r="28" spans="2:7" x14ac:dyDescent="0.25">
      <c r="B28" s="136"/>
      <c r="C28" s="86" t="s">
        <v>125</v>
      </c>
      <c r="D28" s="85">
        <v>749</v>
      </c>
      <c r="E28" s="85">
        <v>316</v>
      </c>
      <c r="F28" s="85">
        <v>123</v>
      </c>
      <c r="G28" s="88">
        <f t="shared" si="0"/>
        <v>1188</v>
      </c>
    </row>
    <row r="29" spans="2:7" x14ac:dyDescent="0.25">
      <c r="B29" s="136"/>
      <c r="C29" s="86" t="s">
        <v>126</v>
      </c>
      <c r="D29" s="85">
        <v>835</v>
      </c>
      <c r="E29" s="85">
        <v>446</v>
      </c>
      <c r="F29" s="85">
        <v>119</v>
      </c>
      <c r="G29" s="88">
        <f t="shared" si="0"/>
        <v>1400</v>
      </c>
    </row>
    <row r="30" spans="2:7" x14ac:dyDescent="0.25">
      <c r="B30" s="136"/>
      <c r="C30" s="86" t="s">
        <v>127</v>
      </c>
      <c r="D30" s="85">
        <v>525</v>
      </c>
      <c r="E30" s="85">
        <v>331</v>
      </c>
      <c r="F30" s="85">
        <v>107</v>
      </c>
      <c r="G30" s="88">
        <f t="shared" si="0"/>
        <v>963</v>
      </c>
    </row>
    <row r="31" spans="2:7" x14ac:dyDescent="0.25">
      <c r="B31" s="136"/>
      <c r="C31" s="86" t="s">
        <v>128</v>
      </c>
      <c r="D31" s="85">
        <v>578</v>
      </c>
      <c r="E31" s="85">
        <v>349</v>
      </c>
      <c r="F31" s="85">
        <v>141</v>
      </c>
      <c r="G31" s="88">
        <f t="shared" si="0"/>
        <v>1068</v>
      </c>
    </row>
    <row r="32" spans="2:7" x14ac:dyDescent="0.25">
      <c r="B32" s="136"/>
      <c r="C32" s="86" t="s">
        <v>129</v>
      </c>
      <c r="D32" s="85">
        <v>715</v>
      </c>
      <c r="E32" s="85">
        <v>404</v>
      </c>
      <c r="F32" s="85">
        <v>182</v>
      </c>
      <c r="G32" s="88">
        <f t="shared" si="0"/>
        <v>1301</v>
      </c>
    </row>
    <row r="33" spans="2:7" x14ac:dyDescent="0.25">
      <c r="B33" s="136"/>
      <c r="C33" s="86" t="s">
        <v>130</v>
      </c>
      <c r="D33" s="85">
        <v>684</v>
      </c>
      <c r="E33" s="85">
        <v>498</v>
      </c>
      <c r="F33" s="85">
        <v>195</v>
      </c>
      <c r="G33" s="88">
        <f t="shared" si="0"/>
        <v>1377</v>
      </c>
    </row>
    <row r="34" spans="2:7" x14ac:dyDescent="0.25">
      <c r="B34" s="136"/>
      <c r="C34" s="86" t="s">
        <v>131</v>
      </c>
      <c r="D34" s="85">
        <v>806</v>
      </c>
      <c r="E34" s="85">
        <v>531</v>
      </c>
      <c r="F34" s="85">
        <v>253</v>
      </c>
      <c r="G34" s="88">
        <f t="shared" si="0"/>
        <v>1590</v>
      </c>
    </row>
    <row r="35" spans="2:7" s="1" customFormat="1" x14ac:dyDescent="0.25">
      <c r="B35" s="137"/>
      <c r="C35" s="86" t="s">
        <v>92</v>
      </c>
      <c r="D35" s="95">
        <f>SUM(D23:D34)</f>
        <v>7203</v>
      </c>
      <c r="E35" s="95">
        <f t="shared" ref="E35:F35" si="2">SUM(E23:E34)</f>
        <v>4665</v>
      </c>
      <c r="F35" s="95">
        <f t="shared" si="2"/>
        <v>1596</v>
      </c>
      <c r="G35" s="88">
        <f>SUM(G23:G34)</f>
        <v>13464</v>
      </c>
    </row>
    <row r="36" spans="2:7" ht="18" x14ac:dyDescent="0.25">
      <c r="B36" s="140" t="s">
        <v>0</v>
      </c>
      <c r="C36" s="140"/>
      <c r="D36" s="87" t="s">
        <v>119</v>
      </c>
      <c r="E36" s="87" t="s">
        <v>120</v>
      </c>
      <c r="F36" s="87" t="s">
        <v>37</v>
      </c>
      <c r="G36" s="88"/>
    </row>
    <row r="37" spans="2:7" x14ac:dyDescent="0.25">
      <c r="B37" s="135">
        <v>2015</v>
      </c>
      <c r="C37" s="86" t="s">
        <v>121</v>
      </c>
      <c r="D37" s="85">
        <v>517</v>
      </c>
      <c r="E37" s="85">
        <v>399</v>
      </c>
      <c r="F37" s="85">
        <v>203</v>
      </c>
      <c r="G37" s="88">
        <f t="shared" si="0"/>
        <v>1119</v>
      </c>
    </row>
    <row r="38" spans="2:7" x14ac:dyDescent="0.25">
      <c r="B38" s="136"/>
      <c r="C38" s="86" t="s">
        <v>122</v>
      </c>
      <c r="D38" s="85">
        <v>437</v>
      </c>
      <c r="E38" s="85">
        <v>357</v>
      </c>
      <c r="F38" s="85">
        <v>177</v>
      </c>
      <c r="G38" s="88">
        <f t="shared" si="0"/>
        <v>971</v>
      </c>
    </row>
    <row r="39" spans="2:7" x14ac:dyDescent="0.25">
      <c r="B39" s="136"/>
      <c r="C39" s="86" t="s">
        <v>123</v>
      </c>
      <c r="D39" s="85">
        <v>467</v>
      </c>
      <c r="E39" s="85">
        <v>354</v>
      </c>
      <c r="F39" s="85">
        <v>197</v>
      </c>
      <c r="G39" s="88">
        <f t="shared" si="0"/>
        <v>1018</v>
      </c>
    </row>
    <row r="40" spans="2:7" x14ac:dyDescent="0.25">
      <c r="B40" s="136"/>
      <c r="C40" s="86" t="s">
        <v>124</v>
      </c>
      <c r="D40" s="85">
        <v>356</v>
      </c>
      <c r="E40" s="85">
        <v>246</v>
      </c>
      <c r="F40" s="85">
        <v>232</v>
      </c>
      <c r="G40" s="88">
        <f t="shared" si="0"/>
        <v>834</v>
      </c>
    </row>
    <row r="41" spans="2:7" x14ac:dyDescent="0.25">
      <c r="B41" s="136"/>
      <c r="C41" s="86" t="s">
        <v>55</v>
      </c>
      <c r="D41" s="85">
        <v>432</v>
      </c>
      <c r="E41" s="85">
        <v>309</v>
      </c>
      <c r="F41" s="85">
        <v>260</v>
      </c>
      <c r="G41" s="88">
        <f t="shared" si="0"/>
        <v>1001</v>
      </c>
    </row>
    <row r="42" spans="2:7" x14ac:dyDescent="0.25">
      <c r="B42" s="136"/>
      <c r="C42" s="86" t="s">
        <v>125</v>
      </c>
      <c r="D42" s="85">
        <v>486</v>
      </c>
      <c r="E42" s="85">
        <v>296</v>
      </c>
      <c r="F42" s="85">
        <v>179</v>
      </c>
      <c r="G42" s="88">
        <f t="shared" si="0"/>
        <v>961</v>
      </c>
    </row>
    <row r="43" spans="2:7" x14ac:dyDescent="0.25">
      <c r="B43" s="136"/>
      <c r="C43" s="86" t="s">
        <v>126</v>
      </c>
      <c r="D43" s="85">
        <v>386</v>
      </c>
      <c r="E43" s="85">
        <v>297</v>
      </c>
      <c r="F43" s="85">
        <v>167</v>
      </c>
      <c r="G43" s="88">
        <f t="shared" si="0"/>
        <v>850</v>
      </c>
    </row>
    <row r="44" spans="2:7" x14ac:dyDescent="0.25">
      <c r="B44" s="136"/>
      <c r="C44" s="86" t="s">
        <v>127</v>
      </c>
      <c r="D44" s="85">
        <v>415</v>
      </c>
      <c r="E44" s="85">
        <v>326</v>
      </c>
      <c r="F44" s="85">
        <v>247</v>
      </c>
      <c r="G44" s="88">
        <f t="shared" si="0"/>
        <v>988</v>
      </c>
    </row>
    <row r="45" spans="2:7" x14ac:dyDescent="0.25">
      <c r="B45" s="136"/>
      <c r="C45" s="86" t="s">
        <v>128</v>
      </c>
      <c r="D45" s="85">
        <v>423</v>
      </c>
      <c r="E45" s="85">
        <v>233</v>
      </c>
      <c r="F45" s="85">
        <v>110</v>
      </c>
      <c r="G45" s="88">
        <f t="shared" si="0"/>
        <v>766</v>
      </c>
    </row>
    <row r="46" spans="2:7" x14ac:dyDescent="0.25">
      <c r="B46" s="136"/>
      <c r="C46" s="86" t="s">
        <v>129</v>
      </c>
      <c r="D46" s="85">
        <v>458</v>
      </c>
      <c r="E46" s="85">
        <v>293</v>
      </c>
      <c r="F46" s="85">
        <v>124</v>
      </c>
      <c r="G46" s="88">
        <f t="shared" si="0"/>
        <v>875</v>
      </c>
    </row>
    <row r="47" spans="2:7" x14ac:dyDescent="0.25">
      <c r="B47" s="136"/>
      <c r="C47" s="86" t="s">
        <v>130</v>
      </c>
      <c r="D47" s="85">
        <v>409</v>
      </c>
      <c r="E47" s="85">
        <v>227</v>
      </c>
      <c r="F47" s="85">
        <v>77</v>
      </c>
      <c r="G47" s="88">
        <f t="shared" si="0"/>
        <v>713</v>
      </c>
    </row>
    <row r="48" spans="2:7" x14ac:dyDescent="0.25">
      <c r="B48" s="136"/>
      <c r="C48" s="86" t="s">
        <v>131</v>
      </c>
      <c r="D48" s="85">
        <v>463</v>
      </c>
      <c r="E48" s="85">
        <v>257</v>
      </c>
      <c r="F48" s="85">
        <v>120</v>
      </c>
      <c r="G48" s="89">
        <f t="shared" si="0"/>
        <v>840</v>
      </c>
    </row>
    <row r="49" spans="2:7" s="1" customFormat="1" x14ac:dyDescent="0.25">
      <c r="B49" s="137"/>
      <c r="C49" s="86" t="s">
        <v>92</v>
      </c>
      <c r="D49" s="95">
        <f>SUM(D37:D48)</f>
        <v>5249</v>
      </c>
      <c r="E49" s="95">
        <f t="shared" ref="E49:F49" si="3">SUM(E37:E48)</f>
        <v>3594</v>
      </c>
      <c r="F49" s="95">
        <f t="shared" si="3"/>
        <v>2093</v>
      </c>
      <c r="G49" s="88">
        <f>SUM(G37:G48)</f>
        <v>10936</v>
      </c>
    </row>
    <row r="50" spans="2:7" ht="18" x14ac:dyDescent="0.25">
      <c r="B50" s="140" t="s">
        <v>0</v>
      </c>
      <c r="C50" s="140"/>
      <c r="D50" s="87" t="s">
        <v>119</v>
      </c>
      <c r="E50" s="87" t="s">
        <v>120</v>
      </c>
      <c r="F50" s="87" t="s">
        <v>37</v>
      </c>
      <c r="G50" s="88"/>
    </row>
    <row r="51" spans="2:7" x14ac:dyDescent="0.25">
      <c r="B51" s="135">
        <v>2016</v>
      </c>
      <c r="C51" s="86" t="s">
        <v>121</v>
      </c>
      <c r="D51" s="85">
        <v>494</v>
      </c>
      <c r="E51" s="85">
        <v>235</v>
      </c>
      <c r="F51" s="85">
        <v>93</v>
      </c>
      <c r="G51" s="88">
        <f t="shared" ref="G51:G56" si="4">SUM(D51:F51)</f>
        <v>822</v>
      </c>
    </row>
    <row r="52" spans="2:7" x14ac:dyDescent="0.25">
      <c r="B52" s="136"/>
      <c r="C52" s="86" t="s">
        <v>122</v>
      </c>
      <c r="D52" s="85">
        <v>454</v>
      </c>
      <c r="E52" s="85">
        <v>212</v>
      </c>
      <c r="F52" s="85">
        <v>98</v>
      </c>
      <c r="G52" s="89">
        <f t="shared" si="4"/>
        <v>764</v>
      </c>
    </row>
    <row r="53" spans="2:7" x14ac:dyDescent="0.25">
      <c r="B53" s="136"/>
      <c r="C53" s="86" t="s">
        <v>123</v>
      </c>
      <c r="D53" s="85">
        <v>432</v>
      </c>
      <c r="E53" s="85">
        <v>227</v>
      </c>
      <c r="F53" s="85">
        <v>96</v>
      </c>
      <c r="G53" s="89">
        <f t="shared" si="4"/>
        <v>755</v>
      </c>
    </row>
    <row r="54" spans="2:7" x14ac:dyDescent="0.25">
      <c r="B54" s="136"/>
      <c r="C54" s="86" t="s">
        <v>124</v>
      </c>
      <c r="D54" s="85">
        <v>235</v>
      </c>
      <c r="E54" s="85">
        <v>106</v>
      </c>
      <c r="F54" s="85">
        <v>42</v>
      </c>
      <c r="G54" s="89">
        <f t="shared" si="4"/>
        <v>383</v>
      </c>
    </row>
    <row r="55" spans="2:7" x14ac:dyDescent="0.25">
      <c r="B55" s="136"/>
      <c r="C55" s="86" t="s">
        <v>55</v>
      </c>
      <c r="D55" s="85">
        <v>90</v>
      </c>
      <c r="E55" s="85">
        <v>61</v>
      </c>
      <c r="F55" s="85">
        <v>15</v>
      </c>
      <c r="G55" s="89">
        <f t="shared" si="4"/>
        <v>166</v>
      </c>
    </row>
    <row r="56" spans="2:7" x14ac:dyDescent="0.25">
      <c r="B56" s="136"/>
      <c r="C56" s="86" t="s">
        <v>125</v>
      </c>
      <c r="D56" s="85">
        <v>150</v>
      </c>
      <c r="E56" s="85">
        <v>83</v>
      </c>
      <c r="F56" s="85">
        <v>44</v>
      </c>
      <c r="G56" s="89">
        <f t="shared" si="4"/>
        <v>277</v>
      </c>
    </row>
    <row r="57" spans="2:7" x14ac:dyDescent="0.25">
      <c r="B57" s="136"/>
      <c r="C57" s="86" t="s">
        <v>126</v>
      </c>
      <c r="D57" s="85">
        <v>162</v>
      </c>
      <c r="E57" s="85">
        <v>127</v>
      </c>
      <c r="F57" s="85">
        <v>239</v>
      </c>
      <c r="G57" s="89">
        <f t="shared" ref="G57:G59" si="5">SUM(D57:F57)</f>
        <v>528</v>
      </c>
    </row>
    <row r="58" spans="2:7" x14ac:dyDescent="0.25">
      <c r="B58" s="136"/>
      <c r="C58" s="86" t="s">
        <v>127</v>
      </c>
      <c r="D58" s="85">
        <v>164</v>
      </c>
      <c r="E58" s="85">
        <v>127</v>
      </c>
      <c r="F58" s="85">
        <v>196</v>
      </c>
      <c r="G58" s="89">
        <f t="shared" si="5"/>
        <v>487</v>
      </c>
    </row>
    <row r="59" spans="2:7" x14ac:dyDescent="0.25">
      <c r="B59" s="136"/>
      <c r="C59" s="86" t="s">
        <v>128</v>
      </c>
      <c r="D59" s="85">
        <v>193</v>
      </c>
      <c r="E59" s="85">
        <v>151</v>
      </c>
      <c r="F59" s="85">
        <v>208</v>
      </c>
      <c r="G59" s="89">
        <f t="shared" si="5"/>
        <v>552</v>
      </c>
    </row>
    <row r="60" spans="2:7" s="1" customFormat="1" x14ac:dyDescent="0.25">
      <c r="B60" s="136"/>
      <c r="C60" s="86" t="s">
        <v>129</v>
      </c>
      <c r="D60" s="85">
        <v>226</v>
      </c>
      <c r="E60" s="85">
        <v>140</v>
      </c>
      <c r="F60" s="85">
        <v>84</v>
      </c>
      <c r="G60" s="89">
        <f>SUM(D60:F60)</f>
        <v>450</v>
      </c>
    </row>
    <row r="61" spans="2:7" s="109" customFormat="1" x14ac:dyDescent="0.25">
      <c r="B61" s="136"/>
      <c r="C61" s="86" t="s">
        <v>130</v>
      </c>
      <c r="D61" s="85">
        <v>148</v>
      </c>
      <c r="E61" s="85">
        <v>125</v>
      </c>
      <c r="F61" s="85">
        <v>187</v>
      </c>
      <c r="G61" s="89">
        <f>SUM(D61:F61)</f>
        <v>460</v>
      </c>
    </row>
    <row r="62" spans="2:7" x14ac:dyDescent="0.25">
      <c r="B62" s="137"/>
      <c r="C62" s="86" t="s">
        <v>92</v>
      </c>
      <c r="D62" s="95">
        <f>SUM(D51:D61)</f>
        <v>2748</v>
      </c>
      <c r="E62" s="95">
        <f>SUM(E51:E61)</f>
        <v>1594</v>
      </c>
      <c r="F62" s="95">
        <f>SUM(F51:F61)</f>
        <v>1302</v>
      </c>
      <c r="G62" s="88">
        <f>SUM(G51:G60)</f>
        <v>5184</v>
      </c>
    </row>
  </sheetData>
  <mergeCells count="11">
    <mergeCell ref="B37:B49"/>
    <mergeCell ref="B51:B62"/>
    <mergeCell ref="G7:G8"/>
    <mergeCell ref="B8:C8"/>
    <mergeCell ref="B22:C22"/>
    <mergeCell ref="B36:C36"/>
    <mergeCell ref="B9:B21"/>
    <mergeCell ref="B23:B35"/>
    <mergeCell ref="B7:C7"/>
    <mergeCell ref="B50:C50"/>
    <mergeCell ref="D7:F7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opLeftCell="A16" zoomScale="85" zoomScaleNormal="85" workbookViewId="0">
      <selection activeCell="D50" sqref="D50"/>
    </sheetView>
  </sheetViews>
  <sheetFormatPr baseColWidth="10" defaultRowHeight="15" x14ac:dyDescent="0.25"/>
  <cols>
    <col min="1" max="1" width="4.85546875" customWidth="1"/>
    <col min="2" max="2" width="22.5703125" customWidth="1"/>
    <col min="3" max="3" width="19.28515625" customWidth="1"/>
    <col min="6" max="6" width="11.42578125" customWidth="1"/>
    <col min="7" max="7" width="15.140625" customWidth="1"/>
    <col min="8" max="8" width="11.42578125" customWidth="1"/>
    <col min="9" max="9" width="12.5703125" customWidth="1"/>
    <col min="11" max="11" width="5.7109375" customWidth="1"/>
  </cols>
  <sheetData>
    <row r="1" spans="1:11" x14ac:dyDescent="0.25">
      <c r="A1" s="35"/>
      <c r="B1" s="35"/>
      <c r="C1" s="35"/>
      <c r="D1" s="35"/>
      <c r="E1" s="35"/>
      <c r="F1" s="35"/>
      <c r="G1" s="35"/>
      <c r="H1" s="35"/>
      <c r="I1" s="35"/>
      <c r="J1" s="90"/>
      <c r="K1" s="35"/>
    </row>
    <row r="2" spans="1:11" ht="18" x14ac:dyDescent="0.25">
      <c r="A2" s="35"/>
      <c r="B2" s="34" t="s">
        <v>77</v>
      </c>
      <c r="C2" s="35"/>
      <c r="D2" s="35"/>
      <c r="E2" s="35"/>
      <c r="F2" s="35"/>
      <c r="G2" s="35"/>
      <c r="H2" s="35"/>
      <c r="I2" s="35"/>
      <c r="J2" s="35"/>
      <c r="K2" s="35"/>
    </row>
    <row r="3" spans="1:11" x14ac:dyDescent="0.25">
      <c r="A3" s="35"/>
      <c r="B3" s="38" t="s">
        <v>217</v>
      </c>
      <c r="C3" s="35"/>
      <c r="D3" s="35"/>
      <c r="E3" s="35"/>
      <c r="F3" s="35"/>
      <c r="G3" s="35"/>
      <c r="H3" s="35"/>
      <c r="I3" s="35"/>
      <c r="J3" s="35"/>
      <c r="K3" s="35"/>
    </row>
    <row r="4" spans="1:11" x14ac:dyDescent="0.25">
      <c r="A4" s="35"/>
      <c r="B4" s="38" t="s">
        <v>182</v>
      </c>
      <c r="C4" s="35"/>
      <c r="D4" s="35"/>
      <c r="E4" s="35"/>
      <c r="F4" s="35"/>
      <c r="G4" s="35"/>
      <c r="H4" s="35"/>
      <c r="I4" s="35"/>
      <c r="J4" s="35"/>
      <c r="K4" s="35"/>
    </row>
    <row r="5" spans="1:11" x14ac:dyDescent="0.25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</row>
    <row r="7" spans="1:11" x14ac:dyDescent="0.25">
      <c r="B7" s="1"/>
      <c r="C7" s="1"/>
      <c r="D7" s="1"/>
      <c r="E7" s="1"/>
      <c r="F7" s="1"/>
      <c r="G7" s="1"/>
      <c r="H7" s="1"/>
      <c r="I7" s="1"/>
      <c r="J7" s="1"/>
    </row>
    <row r="8" spans="1:11" x14ac:dyDescent="0.25">
      <c r="B8" s="145" t="s">
        <v>118</v>
      </c>
      <c r="C8" s="145"/>
      <c r="D8" s="146" t="s">
        <v>132</v>
      </c>
      <c r="E8" s="146"/>
      <c r="F8" s="146"/>
      <c r="G8" s="146"/>
      <c r="H8" s="146"/>
      <c r="I8" s="146"/>
      <c r="J8" s="148" t="s">
        <v>92</v>
      </c>
    </row>
    <row r="9" spans="1:11" s="1" customFormat="1" x14ac:dyDescent="0.25">
      <c r="B9" s="145"/>
      <c r="C9" s="145"/>
      <c r="D9" s="146" t="s">
        <v>139</v>
      </c>
      <c r="E9" s="146"/>
      <c r="F9" s="146"/>
      <c r="G9" s="146"/>
      <c r="H9" s="146"/>
      <c r="I9" s="146"/>
      <c r="J9" s="148"/>
    </row>
    <row r="10" spans="1:11" ht="18" x14ac:dyDescent="0.25">
      <c r="B10" s="145"/>
      <c r="C10" s="145"/>
      <c r="D10" s="87" t="s">
        <v>133</v>
      </c>
      <c r="E10" s="87" t="s">
        <v>134</v>
      </c>
      <c r="F10" s="87" t="s">
        <v>135</v>
      </c>
      <c r="G10" s="87" t="s">
        <v>136</v>
      </c>
      <c r="H10" s="87" t="s">
        <v>137</v>
      </c>
      <c r="I10" s="87" t="s">
        <v>75</v>
      </c>
      <c r="J10" s="148"/>
    </row>
    <row r="11" spans="1:11" x14ac:dyDescent="0.25">
      <c r="B11" s="152" t="s">
        <v>138</v>
      </c>
      <c r="C11" s="6">
        <v>2013</v>
      </c>
      <c r="D11" s="6">
        <v>23036</v>
      </c>
      <c r="E11" s="6">
        <v>350</v>
      </c>
      <c r="F11" s="6">
        <v>302</v>
      </c>
      <c r="G11" s="6">
        <v>173</v>
      </c>
      <c r="H11" s="6">
        <v>40</v>
      </c>
      <c r="I11" s="6">
        <v>0</v>
      </c>
      <c r="J11" s="6">
        <f>SUM(D11:I11)</f>
        <v>23901</v>
      </c>
    </row>
    <row r="12" spans="1:11" x14ac:dyDescent="0.25">
      <c r="B12" s="152"/>
      <c r="C12" s="6">
        <v>2014</v>
      </c>
      <c r="D12" s="6">
        <v>9667</v>
      </c>
      <c r="E12" s="6">
        <v>325</v>
      </c>
      <c r="F12" s="6">
        <v>187</v>
      </c>
      <c r="G12" s="6">
        <v>132</v>
      </c>
      <c r="H12" s="6">
        <v>51</v>
      </c>
      <c r="I12" s="6">
        <v>6</v>
      </c>
      <c r="J12" s="6">
        <f t="shared" ref="J12:J13" si="0">SUM(D12:I12)</f>
        <v>10368</v>
      </c>
    </row>
    <row r="13" spans="1:11" x14ac:dyDescent="0.25">
      <c r="B13" s="152"/>
      <c r="C13" s="6">
        <v>2015</v>
      </c>
      <c r="D13" s="6">
        <v>5055</v>
      </c>
      <c r="E13" s="6">
        <v>144</v>
      </c>
      <c r="F13" s="6">
        <v>119</v>
      </c>
      <c r="G13" s="6">
        <v>91</v>
      </c>
      <c r="H13" s="6">
        <v>13</v>
      </c>
      <c r="I13" s="6">
        <v>2</v>
      </c>
      <c r="J13" s="6">
        <f t="shared" si="0"/>
        <v>5424</v>
      </c>
    </row>
    <row r="15" spans="1:11" s="1" customFormat="1" x14ac:dyDescent="0.25"/>
    <row r="16" spans="1:11" s="1" customFormat="1" ht="15" customHeight="1" x14ac:dyDescent="0.25">
      <c r="B16" s="145" t="s">
        <v>155</v>
      </c>
      <c r="C16" s="145"/>
      <c r="D16" s="149" t="s">
        <v>156</v>
      </c>
      <c r="E16" s="150"/>
      <c r="F16" s="150"/>
      <c r="G16" s="150"/>
      <c r="H16" s="150"/>
      <c r="I16" s="151"/>
      <c r="J16" s="148" t="s">
        <v>92</v>
      </c>
    </row>
    <row r="17" spans="2:10" s="1" customFormat="1" ht="15" customHeight="1" x14ac:dyDescent="0.25">
      <c r="B17" s="145"/>
      <c r="C17" s="145"/>
      <c r="D17" s="149" t="s">
        <v>139</v>
      </c>
      <c r="E17" s="150"/>
      <c r="F17" s="150"/>
      <c r="G17" s="150"/>
      <c r="H17" s="150"/>
      <c r="I17" s="151"/>
      <c r="J17" s="148"/>
    </row>
    <row r="18" spans="2:10" s="1" customFormat="1" ht="18" x14ac:dyDescent="0.25">
      <c r="B18" s="145"/>
      <c r="C18" s="145"/>
      <c r="D18" s="87" t="s">
        <v>21</v>
      </c>
      <c r="E18" s="87" t="s">
        <v>39</v>
      </c>
      <c r="F18" s="87" t="s">
        <v>29</v>
      </c>
      <c r="G18" s="87" t="s">
        <v>40</v>
      </c>
      <c r="H18" s="87" t="s">
        <v>137</v>
      </c>
      <c r="I18" s="87" t="s">
        <v>75</v>
      </c>
      <c r="J18" s="148"/>
    </row>
    <row r="19" spans="2:10" s="1" customFormat="1" x14ac:dyDescent="0.25">
      <c r="B19" s="147">
        <v>2016</v>
      </c>
      <c r="C19" s="8" t="s">
        <v>144</v>
      </c>
      <c r="D19" s="6">
        <v>234</v>
      </c>
      <c r="E19" s="6">
        <v>6</v>
      </c>
      <c r="F19" s="6">
        <v>3</v>
      </c>
      <c r="G19" s="6">
        <v>6</v>
      </c>
      <c r="H19" s="6">
        <v>1</v>
      </c>
      <c r="I19" s="6">
        <v>0</v>
      </c>
      <c r="J19" s="93">
        <f>SUM(D19:I19)</f>
        <v>250</v>
      </c>
    </row>
    <row r="20" spans="2:10" s="1" customFormat="1" x14ac:dyDescent="0.25">
      <c r="B20" s="147"/>
      <c r="C20" s="8" t="s">
        <v>145</v>
      </c>
      <c r="D20" s="6">
        <v>271</v>
      </c>
      <c r="E20" s="6">
        <v>6</v>
      </c>
      <c r="F20" s="6">
        <v>2</v>
      </c>
      <c r="G20" s="6">
        <v>7</v>
      </c>
      <c r="H20" s="6">
        <v>3</v>
      </c>
      <c r="I20" s="6">
        <v>0</v>
      </c>
      <c r="J20" s="93">
        <f t="shared" ref="J20:J26" si="1">SUM(D20:I20)</f>
        <v>289</v>
      </c>
    </row>
    <row r="21" spans="2:10" s="1" customFormat="1" x14ac:dyDescent="0.25">
      <c r="B21" s="147"/>
      <c r="C21" s="8" t="s">
        <v>146</v>
      </c>
      <c r="D21" s="6">
        <v>318</v>
      </c>
      <c r="E21" s="6">
        <v>3</v>
      </c>
      <c r="F21" s="6">
        <v>5</v>
      </c>
      <c r="G21" s="6">
        <v>7</v>
      </c>
      <c r="H21" s="6">
        <v>1</v>
      </c>
      <c r="I21" s="6">
        <v>0</v>
      </c>
      <c r="J21" s="93">
        <f t="shared" si="1"/>
        <v>334</v>
      </c>
    </row>
    <row r="22" spans="2:10" s="1" customFormat="1" x14ac:dyDescent="0.25">
      <c r="B22" s="147"/>
      <c r="C22" s="8" t="s">
        <v>147</v>
      </c>
      <c r="D22" s="6">
        <v>108</v>
      </c>
      <c r="E22" s="6">
        <v>2</v>
      </c>
      <c r="F22" s="6">
        <v>5</v>
      </c>
      <c r="G22" s="6">
        <v>2</v>
      </c>
      <c r="H22" s="6">
        <v>0</v>
      </c>
      <c r="I22" s="6">
        <v>0</v>
      </c>
      <c r="J22" s="93">
        <f t="shared" si="1"/>
        <v>117</v>
      </c>
    </row>
    <row r="23" spans="2:10" s="1" customFormat="1" x14ac:dyDescent="0.25">
      <c r="B23" s="147"/>
      <c r="C23" s="8" t="s">
        <v>148</v>
      </c>
      <c r="D23" s="6">
        <v>42</v>
      </c>
      <c r="E23" s="6">
        <v>1</v>
      </c>
      <c r="F23" s="94">
        <v>0</v>
      </c>
      <c r="G23" s="6">
        <v>1</v>
      </c>
      <c r="H23" s="6">
        <v>0</v>
      </c>
      <c r="I23" s="6">
        <v>0</v>
      </c>
      <c r="J23" s="93">
        <f t="shared" si="1"/>
        <v>44</v>
      </c>
    </row>
    <row r="24" spans="2:10" s="1" customFormat="1" x14ac:dyDescent="0.25">
      <c r="B24" s="147"/>
      <c r="C24" s="8" t="s">
        <v>149</v>
      </c>
      <c r="D24" s="6">
        <v>50</v>
      </c>
      <c r="E24" s="6">
        <v>12</v>
      </c>
      <c r="F24" s="94">
        <v>0</v>
      </c>
      <c r="G24" s="6">
        <v>8</v>
      </c>
      <c r="H24" s="6">
        <v>0</v>
      </c>
      <c r="I24" s="6">
        <v>0</v>
      </c>
      <c r="J24" s="93">
        <f t="shared" si="1"/>
        <v>70</v>
      </c>
    </row>
    <row r="25" spans="2:10" s="1" customFormat="1" x14ac:dyDescent="0.25">
      <c r="B25" s="147"/>
      <c r="C25" s="8" t="s">
        <v>12</v>
      </c>
      <c r="D25" s="6">
        <v>48</v>
      </c>
      <c r="E25" s="6">
        <v>3</v>
      </c>
      <c r="F25" s="94">
        <v>1</v>
      </c>
      <c r="G25" s="94">
        <v>4</v>
      </c>
      <c r="H25" s="94">
        <v>0</v>
      </c>
      <c r="I25" s="94">
        <v>1</v>
      </c>
      <c r="J25" s="93">
        <f t="shared" si="1"/>
        <v>57</v>
      </c>
    </row>
    <row r="26" spans="2:10" s="1" customFormat="1" x14ac:dyDescent="0.25">
      <c r="B26" s="147"/>
      <c r="C26" s="8" t="s">
        <v>150</v>
      </c>
      <c r="D26" s="6">
        <v>53</v>
      </c>
      <c r="E26" s="6">
        <v>5</v>
      </c>
      <c r="F26" s="94">
        <v>0</v>
      </c>
      <c r="G26" s="94">
        <v>2</v>
      </c>
      <c r="H26" s="94">
        <v>0</v>
      </c>
      <c r="I26" s="94">
        <v>4</v>
      </c>
      <c r="J26" s="93">
        <f t="shared" si="1"/>
        <v>64</v>
      </c>
    </row>
    <row r="27" spans="2:10" s="1" customFormat="1" x14ac:dyDescent="0.25">
      <c r="B27" s="147"/>
      <c r="C27" s="8" t="s">
        <v>151</v>
      </c>
      <c r="D27" s="97">
        <v>47</v>
      </c>
      <c r="E27" s="97">
        <v>6</v>
      </c>
      <c r="F27" s="94">
        <v>1</v>
      </c>
      <c r="G27" s="94">
        <v>4</v>
      </c>
      <c r="H27" s="94">
        <v>0</v>
      </c>
      <c r="I27" s="94">
        <v>9</v>
      </c>
      <c r="J27" s="93">
        <v>67</v>
      </c>
    </row>
    <row r="28" spans="2:10" s="1" customFormat="1" x14ac:dyDescent="0.25">
      <c r="B28" s="147"/>
      <c r="C28" s="8" t="s">
        <v>152</v>
      </c>
      <c r="D28" s="6">
        <v>64</v>
      </c>
      <c r="E28" s="6">
        <v>2</v>
      </c>
      <c r="F28" s="6">
        <v>4</v>
      </c>
      <c r="G28" s="6">
        <v>4</v>
      </c>
      <c r="H28" s="6">
        <v>0</v>
      </c>
      <c r="I28" s="6">
        <v>0</v>
      </c>
      <c r="J28" s="93">
        <f>SUM(D28:I28)</f>
        <v>74</v>
      </c>
    </row>
    <row r="29" spans="2:10" s="1" customFormat="1" x14ac:dyDescent="0.25">
      <c r="B29" s="147"/>
      <c r="C29" s="8" t="s">
        <v>153</v>
      </c>
      <c r="D29" s="6">
        <v>37</v>
      </c>
      <c r="E29" s="6">
        <v>13</v>
      </c>
      <c r="F29" s="6">
        <v>3</v>
      </c>
      <c r="G29" s="6">
        <v>3</v>
      </c>
      <c r="H29" s="6">
        <v>1</v>
      </c>
      <c r="I29" s="6">
        <v>0</v>
      </c>
      <c r="J29" s="93">
        <f>SUM(D29:I29)</f>
        <v>57</v>
      </c>
    </row>
    <row r="30" spans="2:10" s="1" customFormat="1" x14ac:dyDescent="0.25">
      <c r="B30" s="147"/>
      <c r="C30" s="8" t="s">
        <v>154</v>
      </c>
      <c r="D30" s="6"/>
      <c r="E30" s="6"/>
      <c r="F30" s="6"/>
      <c r="G30" s="6"/>
      <c r="H30" s="6"/>
      <c r="I30" s="6"/>
      <c r="J30" s="93"/>
    </row>
    <row r="31" spans="2:10" s="1" customFormat="1" x14ac:dyDescent="0.25"/>
    <row r="32" spans="2:10" s="1" customFormat="1" x14ac:dyDescent="0.25"/>
    <row r="33" spans="2:7" s="1" customFormat="1" x14ac:dyDescent="0.25"/>
    <row r="34" spans="2:7" s="1" customFormat="1" ht="18.75" x14ac:dyDescent="0.25">
      <c r="B34" s="144" t="s">
        <v>219</v>
      </c>
      <c r="C34" s="131"/>
      <c r="D34" s="131"/>
      <c r="E34" s="131"/>
      <c r="F34" s="131"/>
      <c r="G34" s="131"/>
    </row>
    <row r="35" spans="2:7" s="1" customFormat="1" ht="18.75" x14ac:dyDescent="0.25">
      <c r="B35" s="131" t="s">
        <v>141</v>
      </c>
      <c r="C35" s="131"/>
      <c r="D35" s="131"/>
      <c r="E35" s="131"/>
      <c r="F35" s="131"/>
      <c r="G35" s="131"/>
    </row>
    <row r="36" spans="2:7" s="1" customFormat="1" ht="16.5" customHeight="1" x14ac:dyDescent="0.25">
      <c r="B36" s="91" t="s">
        <v>45</v>
      </c>
      <c r="C36" s="22" t="s">
        <v>5</v>
      </c>
      <c r="D36" s="22" t="s">
        <v>2</v>
      </c>
      <c r="E36" s="22" t="s">
        <v>1</v>
      </c>
      <c r="F36" s="22" t="s">
        <v>6</v>
      </c>
      <c r="G36" s="22" t="s">
        <v>15</v>
      </c>
    </row>
    <row r="37" spans="2:7" ht="15.75" customHeight="1" x14ac:dyDescent="0.25">
      <c r="B37" s="7" t="s">
        <v>21</v>
      </c>
      <c r="C37" s="97">
        <v>0</v>
      </c>
      <c r="D37" s="97">
        <v>4</v>
      </c>
      <c r="E37" s="97">
        <v>33</v>
      </c>
      <c r="F37" s="97">
        <v>0</v>
      </c>
      <c r="G37" s="97">
        <f>SUM(C37:F37)</f>
        <v>37</v>
      </c>
    </row>
    <row r="38" spans="2:7" ht="15.75" customHeight="1" x14ac:dyDescent="0.25">
      <c r="B38" s="7" t="s">
        <v>29</v>
      </c>
      <c r="C38" s="97">
        <v>0</v>
      </c>
      <c r="D38" s="97">
        <v>1</v>
      </c>
      <c r="E38" s="97">
        <v>2</v>
      </c>
      <c r="F38" s="97">
        <v>0</v>
      </c>
      <c r="G38" s="107">
        <f t="shared" ref="G38:G41" si="2">SUM(C38:F38)</f>
        <v>3</v>
      </c>
    </row>
    <row r="39" spans="2:7" ht="15.75" customHeight="1" x14ac:dyDescent="0.25">
      <c r="B39" s="7" t="s">
        <v>40</v>
      </c>
      <c r="C39" s="97">
        <v>0</v>
      </c>
      <c r="D39" s="97">
        <v>0</v>
      </c>
      <c r="E39" s="97">
        <v>3</v>
      </c>
      <c r="F39" s="97">
        <v>0</v>
      </c>
      <c r="G39" s="107">
        <f t="shared" si="2"/>
        <v>3</v>
      </c>
    </row>
    <row r="40" spans="2:7" ht="15.75" customHeight="1" x14ac:dyDescent="0.25">
      <c r="B40" s="7" t="s">
        <v>39</v>
      </c>
      <c r="C40" s="97">
        <v>0</v>
      </c>
      <c r="D40" s="97">
        <v>0</v>
      </c>
      <c r="E40" s="97">
        <v>13</v>
      </c>
      <c r="F40" s="97">
        <v>0</v>
      </c>
      <c r="G40" s="107">
        <f t="shared" si="2"/>
        <v>13</v>
      </c>
    </row>
    <row r="41" spans="2:7" ht="15.75" customHeight="1" x14ac:dyDescent="0.25">
      <c r="B41" s="21" t="s">
        <v>60</v>
      </c>
      <c r="C41" s="17">
        <v>0</v>
      </c>
      <c r="D41" s="17">
        <v>1</v>
      </c>
      <c r="E41" s="17">
        <v>0</v>
      </c>
      <c r="F41" s="17">
        <v>0</v>
      </c>
      <c r="G41" s="107">
        <f t="shared" si="2"/>
        <v>1</v>
      </c>
    </row>
    <row r="42" spans="2:7" x14ac:dyDescent="0.25">
      <c r="B42" s="29" t="s">
        <v>140</v>
      </c>
      <c r="C42" s="29">
        <f>SUM(C37:C41)</f>
        <v>0</v>
      </c>
      <c r="D42" s="29">
        <f t="shared" ref="D42:F42" si="3">SUM(D37:D41)</f>
        <v>6</v>
      </c>
      <c r="E42" s="29">
        <f t="shared" si="3"/>
        <v>51</v>
      </c>
      <c r="F42" s="29">
        <f t="shared" si="3"/>
        <v>0</v>
      </c>
      <c r="G42" s="29">
        <f>SUM(G37:G41)</f>
        <v>57</v>
      </c>
    </row>
  </sheetData>
  <mergeCells count="12">
    <mergeCell ref="J16:J18"/>
    <mergeCell ref="D16:I16"/>
    <mergeCell ref="D17:I17"/>
    <mergeCell ref="J8:J10"/>
    <mergeCell ref="B11:B13"/>
    <mergeCell ref="D9:I9"/>
    <mergeCell ref="B8:C10"/>
    <mergeCell ref="B35:G35"/>
    <mergeCell ref="B34:G34"/>
    <mergeCell ref="B16:C18"/>
    <mergeCell ref="D8:I8"/>
    <mergeCell ref="B19:B30"/>
  </mergeCells>
  <pageMargins left="0.7" right="0.7" top="0.75" bottom="0.75" header="0.3" footer="0.3"/>
  <ignoredErrors>
    <ignoredError sqref="J11:J13" formulaRange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opLeftCell="A22" zoomScale="70" zoomScaleNormal="70" workbookViewId="0">
      <selection activeCell="N66" sqref="N66"/>
    </sheetView>
  </sheetViews>
  <sheetFormatPr baseColWidth="10" defaultRowHeight="15" x14ac:dyDescent="0.25"/>
  <cols>
    <col min="1" max="1" width="5" customWidth="1"/>
    <col min="2" max="2" width="25.85546875" customWidth="1"/>
    <col min="3" max="3" width="21" customWidth="1"/>
    <col min="4" max="7" width="15.85546875" customWidth="1"/>
    <col min="9" max="9" width="14.42578125" style="1" customWidth="1"/>
    <col min="10" max="11" width="11.42578125" style="1"/>
    <col min="12" max="12" width="13" style="1" customWidth="1"/>
  </cols>
  <sheetData>
    <row r="1" spans="1:14" x14ac:dyDescent="0.25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ht="18" x14ac:dyDescent="0.25">
      <c r="A2" s="35"/>
      <c r="B2" s="34" t="s">
        <v>77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x14ac:dyDescent="0.25">
      <c r="A3" s="35"/>
      <c r="B3" s="38" t="s">
        <v>217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1:14" x14ac:dyDescent="0.25">
      <c r="A4" s="35"/>
      <c r="B4" s="38" t="s">
        <v>183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</row>
    <row r="5" spans="1:14" x14ac:dyDescent="0.25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</row>
    <row r="7" spans="1:14" x14ac:dyDescent="0.25">
      <c r="B7" s="145" t="s">
        <v>138</v>
      </c>
      <c r="C7" s="145"/>
      <c r="D7" s="146" t="s">
        <v>143</v>
      </c>
      <c r="E7" s="146"/>
      <c r="F7" s="146"/>
      <c r="G7" s="146"/>
      <c r="H7" s="146"/>
      <c r="I7" s="146"/>
      <c r="J7" s="146"/>
      <c r="K7" s="146"/>
      <c r="L7" s="146"/>
      <c r="M7" s="148" t="s">
        <v>92</v>
      </c>
    </row>
    <row r="8" spans="1:14" x14ac:dyDescent="0.25">
      <c r="B8" s="145"/>
      <c r="C8" s="145"/>
      <c r="D8" s="146" t="s">
        <v>139</v>
      </c>
      <c r="E8" s="146"/>
      <c r="F8" s="146"/>
      <c r="G8" s="146"/>
      <c r="H8" s="146"/>
      <c r="I8" s="146"/>
      <c r="J8" s="146"/>
      <c r="K8" s="146"/>
      <c r="L8" s="146"/>
      <c r="M8" s="148"/>
    </row>
    <row r="9" spans="1:14" ht="25.5" customHeight="1" x14ac:dyDescent="0.25">
      <c r="B9" s="145"/>
      <c r="C9" s="145"/>
      <c r="D9" s="87" t="s">
        <v>21</v>
      </c>
      <c r="E9" s="87" t="s">
        <v>39</v>
      </c>
      <c r="F9" s="87" t="s">
        <v>29</v>
      </c>
      <c r="G9" s="87" t="s">
        <v>40</v>
      </c>
      <c r="H9" s="87" t="s">
        <v>28</v>
      </c>
      <c r="I9" s="87" t="s">
        <v>38</v>
      </c>
      <c r="J9" s="87" t="s">
        <v>74</v>
      </c>
      <c r="K9" s="87" t="s">
        <v>27</v>
      </c>
      <c r="L9" s="87" t="s">
        <v>75</v>
      </c>
      <c r="M9" s="148"/>
    </row>
    <row r="10" spans="1:14" x14ac:dyDescent="0.25">
      <c r="B10" s="152" t="s">
        <v>138</v>
      </c>
      <c r="C10" s="6">
        <v>2013</v>
      </c>
      <c r="D10" s="6">
        <v>13887</v>
      </c>
      <c r="E10" s="6">
        <v>1678</v>
      </c>
      <c r="F10" s="6">
        <v>323</v>
      </c>
      <c r="G10" s="6">
        <v>1961</v>
      </c>
      <c r="H10" s="6">
        <v>39</v>
      </c>
      <c r="I10" s="6">
        <v>2210</v>
      </c>
      <c r="J10" s="6">
        <v>16</v>
      </c>
      <c r="K10" s="6">
        <v>951</v>
      </c>
      <c r="L10" s="6">
        <v>782</v>
      </c>
      <c r="M10" s="93">
        <f>SUM(D10:L10)</f>
        <v>21847</v>
      </c>
    </row>
    <row r="11" spans="1:14" x14ac:dyDescent="0.25">
      <c r="B11" s="152"/>
      <c r="C11" s="6">
        <v>2014</v>
      </c>
      <c r="D11" s="6">
        <v>8780</v>
      </c>
      <c r="E11" s="6">
        <v>904</v>
      </c>
      <c r="F11" s="6">
        <v>257</v>
      </c>
      <c r="G11" s="6">
        <v>1982</v>
      </c>
      <c r="H11" s="6">
        <v>78</v>
      </c>
      <c r="I11" s="6">
        <v>872</v>
      </c>
      <c r="J11" s="6">
        <v>16</v>
      </c>
      <c r="K11" s="6">
        <v>851</v>
      </c>
      <c r="L11" s="6">
        <v>600</v>
      </c>
      <c r="M11" s="93">
        <f>SUM(D11:L11)</f>
        <v>14340</v>
      </c>
    </row>
    <row r="12" spans="1:14" x14ac:dyDescent="0.25">
      <c r="B12" s="152"/>
      <c r="C12" s="6">
        <v>2015</v>
      </c>
      <c r="D12" s="6">
        <v>9378</v>
      </c>
      <c r="E12" s="6">
        <v>718</v>
      </c>
      <c r="F12" s="6">
        <v>178</v>
      </c>
      <c r="G12" s="6">
        <v>1338</v>
      </c>
      <c r="H12" s="6">
        <v>204</v>
      </c>
      <c r="I12" s="6">
        <v>1259</v>
      </c>
      <c r="J12" s="6">
        <v>20</v>
      </c>
      <c r="K12" s="6">
        <v>511</v>
      </c>
      <c r="L12" s="6">
        <v>536</v>
      </c>
      <c r="M12" s="93">
        <f>SUM(D12:L12)</f>
        <v>14142</v>
      </c>
    </row>
    <row r="13" spans="1:14" x14ac:dyDescent="0.25">
      <c r="C13" s="92"/>
    </row>
    <row r="14" spans="1:14" s="1" customFormat="1" x14ac:dyDescent="0.25"/>
    <row r="15" spans="1:14" s="1" customFormat="1" x14ac:dyDescent="0.25">
      <c r="B15" s="145" t="s">
        <v>155</v>
      </c>
      <c r="C15" s="145"/>
      <c r="D15" s="146" t="s">
        <v>158</v>
      </c>
      <c r="E15" s="146"/>
      <c r="F15" s="146"/>
      <c r="G15" s="146"/>
      <c r="H15" s="146"/>
      <c r="I15" s="146"/>
      <c r="J15" s="146"/>
      <c r="K15" s="146"/>
      <c r="L15" s="146"/>
      <c r="M15" s="148" t="s">
        <v>92</v>
      </c>
    </row>
    <row r="16" spans="1:14" s="1" customFormat="1" x14ac:dyDescent="0.25">
      <c r="B16" s="145"/>
      <c r="C16" s="145"/>
      <c r="D16" s="146" t="s">
        <v>139</v>
      </c>
      <c r="E16" s="146"/>
      <c r="F16" s="146"/>
      <c r="G16" s="146"/>
      <c r="H16" s="146"/>
      <c r="I16" s="146"/>
      <c r="J16" s="146"/>
      <c r="K16" s="146"/>
      <c r="L16" s="146"/>
      <c r="M16" s="148"/>
    </row>
    <row r="17" spans="2:13" s="1" customFormat="1" ht="21" customHeight="1" x14ac:dyDescent="0.25">
      <c r="B17" s="145"/>
      <c r="C17" s="145"/>
      <c r="D17" s="87" t="s">
        <v>21</v>
      </c>
      <c r="E17" s="87" t="s">
        <v>39</v>
      </c>
      <c r="F17" s="87" t="s">
        <v>29</v>
      </c>
      <c r="G17" s="87" t="s">
        <v>40</v>
      </c>
      <c r="H17" s="87" t="s">
        <v>28</v>
      </c>
      <c r="I17" s="87" t="s">
        <v>38</v>
      </c>
      <c r="J17" s="87" t="s">
        <v>74</v>
      </c>
      <c r="K17" s="87" t="s">
        <v>27</v>
      </c>
      <c r="L17" s="87" t="s">
        <v>75</v>
      </c>
      <c r="M17" s="148"/>
    </row>
    <row r="18" spans="2:13" s="1" customFormat="1" x14ac:dyDescent="0.25">
      <c r="B18" s="147">
        <v>2016</v>
      </c>
      <c r="C18" s="8" t="s">
        <v>144</v>
      </c>
      <c r="D18" s="6">
        <v>323</v>
      </c>
      <c r="E18" s="6">
        <v>52</v>
      </c>
      <c r="F18" s="6">
        <v>11</v>
      </c>
      <c r="G18" s="6">
        <v>77</v>
      </c>
      <c r="H18" s="6">
        <v>18</v>
      </c>
      <c r="I18" s="6">
        <v>109</v>
      </c>
      <c r="J18" s="6">
        <v>4</v>
      </c>
      <c r="K18" s="6">
        <v>27</v>
      </c>
      <c r="L18" s="6">
        <v>41</v>
      </c>
      <c r="M18" s="93">
        <f>SUM(D18:L18)</f>
        <v>662</v>
      </c>
    </row>
    <row r="19" spans="2:13" s="1" customFormat="1" x14ac:dyDescent="0.25">
      <c r="B19" s="147"/>
      <c r="C19" s="8" t="s">
        <v>145</v>
      </c>
      <c r="D19" s="6">
        <v>316</v>
      </c>
      <c r="E19" s="6">
        <v>52</v>
      </c>
      <c r="F19" s="6">
        <v>11</v>
      </c>
      <c r="G19" s="6">
        <v>94</v>
      </c>
      <c r="H19" s="6">
        <v>14</v>
      </c>
      <c r="I19" s="6">
        <v>105</v>
      </c>
      <c r="J19" s="6">
        <v>0</v>
      </c>
      <c r="K19" s="6">
        <v>26</v>
      </c>
      <c r="L19" s="6">
        <v>38</v>
      </c>
      <c r="M19" s="93">
        <f t="shared" ref="M19:M28" si="0">SUM(D19:L19)</f>
        <v>656</v>
      </c>
    </row>
    <row r="20" spans="2:13" s="1" customFormat="1" x14ac:dyDescent="0.25">
      <c r="B20" s="147"/>
      <c r="C20" s="8" t="s">
        <v>146</v>
      </c>
      <c r="D20" s="6">
        <v>472</v>
      </c>
      <c r="E20" s="6">
        <v>72</v>
      </c>
      <c r="F20" s="6">
        <v>13</v>
      </c>
      <c r="G20" s="6">
        <v>97</v>
      </c>
      <c r="H20" s="6">
        <v>10</v>
      </c>
      <c r="I20" s="6">
        <v>123</v>
      </c>
      <c r="J20" s="6">
        <v>1</v>
      </c>
      <c r="K20" s="6">
        <v>28</v>
      </c>
      <c r="L20" s="6">
        <v>31</v>
      </c>
      <c r="M20" s="93">
        <f t="shared" si="0"/>
        <v>847</v>
      </c>
    </row>
    <row r="21" spans="2:13" s="1" customFormat="1" x14ac:dyDescent="0.25">
      <c r="B21" s="147"/>
      <c r="C21" s="8" t="s">
        <v>147</v>
      </c>
      <c r="D21" s="6">
        <v>195</v>
      </c>
      <c r="E21" s="6">
        <v>40</v>
      </c>
      <c r="F21" s="6">
        <v>8</v>
      </c>
      <c r="G21" s="6">
        <v>44</v>
      </c>
      <c r="H21" s="6">
        <v>6</v>
      </c>
      <c r="I21" s="6">
        <v>31</v>
      </c>
      <c r="J21" s="94">
        <v>0</v>
      </c>
      <c r="K21" s="6">
        <v>15</v>
      </c>
      <c r="L21" s="94">
        <v>19</v>
      </c>
      <c r="M21" s="93">
        <f t="shared" si="0"/>
        <v>358</v>
      </c>
    </row>
    <row r="22" spans="2:13" s="1" customFormat="1" x14ac:dyDescent="0.25">
      <c r="B22" s="147"/>
      <c r="C22" s="8" t="s">
        <v>148</v>
      </c>
      <c r="D22" s="6">
        <v>40</v>
      </c>
      <c r="E22" s="6">
        <v>12</v>
      </c>
      <c r="F22" s="94">
        <v>0</v>
      </c>
      <c r="G22" s="6">
        <v>29</v>
      </c>
      <c r="H22" s="6">
        <v>5</v>
      </c>
      <c r="I22" s="6">
        <v>14</v>
      </c>
      <c r="J22" s="6">
        <v>1</v>
      </c>
      <c r="K22" s="6">
        <v>14</v>
      </c>
      <c r="L22" s="94">
        <v>5</v>
      </c>
      <c r="M22" s="93">
        <f t="shared" si="0"/>
        <v>120</v>
      </c>
    </row>
    <row r="23" spans="2:13" s="1" customFormat="1" x14ac:dyDescent="0.25">
      <c r="B23" s="147"/>
      <c r="C23" s="8" t="s">
        <v>149</v>
      </c>
      <c r="D23" s="6">
        <v>63</v>
      </c>
      <c r="E23" s="6">
        <v>17</v>
      </c>
      <c r="F23" s="94">
        <v>0</v>
      </c>
      <c r="G23" s="6">
        <v>43</v>
      </c>
      <c r="H23" s="6">
        <v>7</v>
      </c>
      <c r="I23" s="6">
        <v>19</v>
      </c>
      <c r="J23" s="6">
        <v>0</v>
      </c>
      <c r="K23" s="6">
        <v>14</v>
      </c>
      <c r="L23" s="94">
        <v>14</v>
      </c>
      <c r="M23" s="93">
        <f t="shared" si="0"/>
        <v>177</v>
      </c>
    </row>
    <row r="24" spans="2:13" s="1" customFormat="1" x14ac:dyDescent="0.25">
      <c r="B24" s="147"/>
      <c r="C24" s="8" t="s">
        <v>12</v>
      </c>
      <c r="D24" s="6">
        <v>82</v>
      </c>
      <c r="E24" s="6">
        <v>14</v>
      </c>
      <c r="F24" s="94">
        <v>0</v>
      </c>
      <c r="G24" s="94">
        <v>49</v>
      </c>
      <c r="H24" s="94">
        <v>5</v>
      </c>
      <c r="I24" s="94">
        <v>29</v>
      </c>
      <c r="J24" s="94">
        <v>2</v>
      </c>
      <c r="K24" s="94">
        <v>17</v>
      </c>
      <c r="L24" s="94">
        <v>23</v>
      </c>
      <c r="M24" s="93">
        <f t="shared" si="0"/>
        <v>221</v>
      </c>
    </row>
    <row r="25" spans="2:13" s="1" customFormat="1" x14ac:dyDescent="0.25">
      <c r="B25" s="147"/>
      <c r="C25" s="8" t="s">
        <v>150</v>
      </c>
      <c r="D25" s="6">
        <v>55</v>
      </c>
      <c r="E25" s="6">
        <v>8</v>
      </c>
      <c r="F25" s="94">
        <v>2</v>
      </c>
      <c r="G25" s="94">
        <v>32</v>
      </c>
      <c r="H25" s="94">
        <v>1</v>
      </c>
      <c r="I25" s="94">
        <v>21</v>
      </c>
      <c r="J25" s="94">
        <v>0</v>
      </c>
      <c r="K25" s="94">
        <v>9</v>
      </c>
      <c r="L25" s="94">
        <v>56</v>
      </c>
      <c r="M25" s="93">
        <f t="shared" si="0"/>
        <v>184</v>
      </c>
    </row>
    <row r="26" spans="2:13" s="1" customFormat="1" x14ac:dyDescent="0.25">
      <c r="B26" s="147"/>
      <c r="C26" s="8" t="s">
        <v>151</v>
      </c>
      <c r="D26" s="6">
        <v>71</v>
      </c>
      <c r="E26" s="6">
        <v>12</v>
      </c>
      <c r="F26" s="94">
        <v>3</v>
      </c>
      <c r="G26" s="94">
        <v>45</v>
      </c>
      <c r="H26" s="94">
        <v>4</v>
      </c>
      <c r="I26" s="94">
        <v>43</v>
      </c>
      <c r="J26" s="94">
        <v>0</v>
      </c>
      <c r="K26" s="94">
        <v>10</v>
      </c>
      <c r="L26" s="94">
        <v>23</v>
      </c>
      <c r="M26" s="93">
        <f t="shared" si="0"/>
        <v>211</v>
      </c>
    </row>
    <row r="27" spans="2:13" s="1" customFormat="1" x14ac:dyDescent="0.25">
      <c r="B27" s="147"/>
      <c r="C27" s="8" t="s">
        <v>152</v>
      </c>
      <c r="D27" s="100">
        <v>108</v>
      </c>
      <c r="E27" s="100">
        <v>18</v>
      </c>
      <c r="F27" s="100">
        <v>5</v>
      </c>
      <c r="G27" s="100">
        <v>48</v>
      </c>
      <c r="H27" s="100">
        <v>3</v>
      </c>
      <c r="I27" s="100">
        <v>33</v>
      </c>
      <c r="J27" s="100">
        <v>0</v>
      </c>
      <c r="K27" s="100">
        <v>17</v>
      </c>
      <c r="L27" s="100">
        <v>11</v>
      </c>
      <c r="M27" s="93">
        <f t="shared" si="0"/>
        <v>243</v>
      </c>
    </row>
    <row r="28" spans="2:13" s="1" customFormat="1" x14ac:dyDescent="0.25">
      <c r="B28" s="147"/>
      <c r="C28" s="8" t="s">
        <v>153</v>
      </c>
      <c r="D28" s="6">
        <v>65</v>
      </c>
      <c r="E28" s="6">
        <v>11</v>
      </c>
      <c r="F28" s="6">
        <v>1</v>
      </c>
      <c r="G28" s="6">
        <v>42</v>
      </c>
      <c r="H28" s="6">
        <v>8</v>
      </c>
      <c r="I28" s="6">
        <v>25</v>
      </c>
      <c r="J28" s="6">
        <v>0</v>
      </c>
      <c r="K28" s="6">
        <v>11</v>
      </c>
      <c r="L28" s="6">
        <v>35</v>
      </c>
      <c r="M28" s="93">
        <f t="shared" si="0"/>
        <v>198</v>
      </c>
    </row>
    <row r="29" spans="2:13" s="1" customFormat="1" x14ac:dyDescent="0.25">
      <c r="B29" s="147"/>
      <c r="C29" s="8" t="s">
        <v>154</v>
      </c>
      <c r="D29" s="6"/>
      <c r="E29" s="6"/>
      <c r="F29" s="6"/>
      <c r="G29" s="6"/>
      <c r="H29" s="6"/>
      <c r="I29" s="6"/>
      <c r="J29" s="6"/>
      <c r="K29" s="6"/>
      <c r="L29" s="6"/>
      <c r="M29" s="93"/>
    </row>
    <row r="30" spans="2:13" s="1" customFormat="1" x14ac:dyDescent="0.25"/>
    <row r="31" spans="2:13" s="1" customFormat="1" x14ac:dyDescent="0.25"/>
    <row r="33" spans="2:7" ht="15" customHeight="1" x14ac:dyDescent="0.25">
      <c r="B33" s="144" t="s">
        <v>219</v>
      </c>
      <c r="C33" s="131"/>
      <c r="D33" s="131"/>
      <c r="E33" s="131"/>
      <c r="F33" s="131"/>
      <c r="G33" s="131"/>
    </row>
    <row r="34" spans="2:7" ht="15" customHeight="1" x14ac:dyDescent="0.25">
      <c r="B34" s="131" t="s">
        <v>142</v>
      </c>
      <c r="C34" s="131"/>
      <c r="D34" s="131"/>
      <c r="E34" s="131"/>
      <c r="F34" s="131"/>
      <c r="G34" s="131"/>
    </row>
    <row r="35" spans="2:7" ht="15" customHeight="1" x14ac:dyDescent="0.25">
      <c r="B35" s="91" t="s">
        <v>53</v>
      </c>
      <c r="C35" s="22" t="s">
        <v>5</v>
      </c>
      <c r="D35" s="22" t="s">
        <v>2</v>
      </c>
      <c r="E35" s="22" t="s">
        <v>1</v>
      </c>
      <c r="F35" s="22" t="s">
        <v>6</v>
      </c>
      <c r="G35" s="22" t="s">
        <v>15</v>
      </c>
    </row>
    <row r="36" spans="2:7" s="1" customFormat="1" ht="15" customHeight="1" x14ac:dyDescent="0.25">
      <c r="B36" s="27" t="s">
        <v>21</v>
      </c>
      <c r="C36" s="106">
        <v>1</v>
      </c>
      <c r="D36" s="102">
        <v>0</v>
      </c>
      <c r="E36" s="102">
        <v>64</v>
      </c>
      <c r="F36" s="106">
        <v>0</v>
      </c>
      <c r="G36" s="102">
        <f>SUM(C36:F36)</f>
        <v>65</v>
      </c>
    </row>
    <row r="37" spans="2:7" s="1" customFormat="1" ht="15" customHeight="1" x14ac:dyDescent="0.25">
      <c r="B37" s="27" t="s">
        <v>39</v>
      </c>
      <c r="C37" s="106">
        <v>0</v>
      </c>
      <c r="D37" s="102">
        <v>0</v>
      </c>
      <c r="E37" s="102">
        <v>11</v>
      </c>
      <c r="F37" s="106">
        <v>0</v>
      </c>
      <c r="G37" s="102">
        <f t="shared" ref="G37:G44" si="1">SUM(C37:F37)</f>
        <v>11</v>
      </c>
    </row>
    <row r="38" spans="2:7" s="1" customFormat="1" ht="15" customHeight="1" x14ac:dyDescent="0.25">
      <c r="B38" s="27" t="s">
        <v>29</v>
      </c>
      <c r="C38" s="106">
        <v>0</v>
      </c>
      <c r="D38" s="106">
        <v>0</v>
      </c>
      <c r="E38" s="102">
        <v>1</v>
      </c>
      <c r="F38" s="106">
        <v>0</v>
      </c>
      <c r="G38" s="102">
        <f t="shared" si="1"/>
        <v>1</v>
      </c>
    </row>
    <row r="39" spans="2:7" s="1" customFormat="1" ht="15" customHeight="1" x14ac:dyDescent="0.25">
      <c r="B39" s="27" t="s">
        <v>40</v>
      </c>
      <c r="C39" s="106">
        <v>2</v>
      </c>
      <c r="D39" s="106">
        <v>0</v>
      </c>
      <c r="E39" s="102">
        <v>40</v>
      </c>
      <c r="F39" s="106">
        <v>0</v>
      </c>
      <c r="G39" s="102">
        <f t="shared" si="1"/>
        <v>42</v>
      </c>
    </row>
    <row r="40" spans="2:7" s="1" customFormat="1" ht="15" customHeight="1" x14ac:dyDescent="0.25">
      <c r="B40" s="27" t="s">
        <v>28</v>
      </c>
      <c r="C40" s="106">
        <v>0</v>
      </c>
      <c r="D40" s="106">
        <v>0</v>
      </c>
      <c r="E40" s="102">
        <v>8</v>
      </c>
      <c r="F40" s="106">
        <v>0</v>
      </c>
      <c r="G40" s="102">
        <f t="shared" si="1"/>
        <v>8</v>
      </c>
    </row>
    <row r="41" spans="2:7" s="1" customFormat="1" ht="15" customHeight="1" x14ac:dyDescent="0.25">
      <c r="B41" s="27" t="s">
        <v>220</v>
      </c>
      <c r="C41" s="106">
        <v>0</v>
      </c>
      <c r="D41" s="106">
        <v>0</v>
      </c>
      <c r="E41" s="102">
        <v>25</v>
      </c>
      <c r="F41" s="106">
        <v>0</v>
      </c>
      <c r="G41" s="102">
        <f t="shared" si="1"/>
        <v>25</v>
      </c>
    </row>
    <row r="42" spans="2:7" s="1" customFormat="1" ht="15" customHeight="1" x14ac:dyDescent="0.25">
      <c r="B42" s="27" t="s">
        <v>187</v>
      </c>
      <c r="C42" s="106">
        <v>0</v>
      </c>
      <c r="D42" s="106">
        <v>0</v>
      </c>
      <c r="E42" s="102">
        <v>33</v>
      </c>
      <c r="F42" s="106">
        <v>0</v>
      </c>
      <c r="G42" s="102">
        <f t="shared" si="1"/>
        <v>33</v>
      </c>
    </row>
    <row r="43" spans="2:7" s="1" customFormat="1" ht="15" customHeight="1" x14ac:dyDescent="0.25">
      <c r="B43" s="27" t="s">
        <v>27</v>
      </c>
      <c r="C43" s="106">
        <v>0</v>
      </c>
      <c r="D43" s="106">
        <v>0</v>
      </c>
      <c r="E43" s="102">
        <v>11</v>
      </c>
      <c r="F43" s="106">
        <v>0</v>
      </c>
      <c r="G43" s="102">
        <f t="shared" si="1"/>
        <v>11</v>
      </c>
    </row>
    <row r="44" spans="2:7" s="1" customFormat="1" ht="15" customHeight="1" x14ac:dyDescent="0.25">
      <c r="B44" s="27" t="s">
        <v>26</v>
      </c>
      <c r="C44" s="106">
        <v>0</v>
      </c>
      <c r="D44" s="106">
        <v>0</v>
      </c>
      <c r="E44" s="102">
        <v>2</v>
      </c>
      <c r="F44" s="106">
        <v>0</v>
      </c>
      <c r="G44" s="102">
        <f t="shared" si="1"/>
        <v>2</v>
      </c>
    </row>
    <row r="45" spans="2:7" ht="15" customHeight="1" x14ac:dyDescent="0.25">
      <c r="B45" s="29" t="s">
        <v>140</v>
      </c>
      <c r="C45" s="29">
        <f>SUM(C36:C44)</f>
        <v>3</v>
      </c>
      <c r="D45" s="29">
        <f t="shared" ref="D45:F45" si="2">SUM(D36:D44)</f>
        <v>0</v>
      </c>
      <c r="E45" s="29">
        <f t="shared" si="2"/>
        <v>195</v>
      </c>
      <c r="F45" s="29">
        <f t="shared" si="2"/>
        <v>0</v>
      </c>
      <c r="G45" s="29">
        <f t="shared" ref="G45" si="3">SUM(G36:G44)</f>
        <v>198</v>
      </c>
    </row>
  </sheetData>
  <mergeCells count="12">
    <mergeCell ref="M7:M9"/>
    <mergeCell ref="D8:L8"/>
    <mergeCell ref="B10:B12"/>
    <mergeCell ref="B33:G33"/>
    <mergeCell ref="B34:G34"/>
    <mergeCell ref="B15:C17"/>
    <mergeCell ref="D15:L15"/>
    <mergeCell ref="M15:M17"/>
    <mergeCell ref="D16:L16"/>
    <mergeCell ref="B18:B29"/>
    <mergeCell ref="B7:C9"/>
    <mergeCell ref="D7:L7"/>
  </mergeCells>
  <pageMargins left="0.7" right="0.7" top="0.75" bottom="0.75" header="0.3" footer="0.3"/>
  <pageSetup orientation="portrait" r:id="rId1"/>
  <ignoredErrors>
    <ignoredError sqref="M10:M12" formulaRange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opLeftCell="A25" zoomScale="85" zoomScaleNormal="85" workbookViewId="0">
      <selection activeCell="I52" sqref="I52"/>
    </sheetView>
  </sheetViews>
  <sheetFormatPr baseColWidth="10" defaultRowHeight="15" x14ac:dyDescent="0.25"/>
  <cols>
    <col min="1" max="1" width="4.5703125" customWidth="1"/>
    <col min="2" max="2" width="27.85546875" customWidth="1"/>
    <col min="10" max="10" width="13.140625" customWidth="1"/>
  </cols>
  <sheetData>
    <row r="1" spans="1:12" x14ac:dyDescent="0.25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18" x14ac:dyDescent="0.25">
      <c r="A2" s="35"/>
      <c r="B2" s="34" t="s">
        <v>77</v>
      </c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x14ac:dyDescent="0.25">
      <c r="A3" s="35"/>
      <c r="B3" s="38" t="s">
        <v>221</v>
      </c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2" x14ac:dyDescent="0.25">
      <c r="A4" s="35"/>
      <c r="B4" s="38" t="s">
        <v>184</v>
      </c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1:12" x14ac:dyDescent="0.25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</row>
    <row r="7" spans="1:12" x14ac:dyDescent="0.25">
      <c r="B7" s="145" t="s">
        <v>138</v>
      </c>
      <c r="C7" s="145"/>
      <c r="D7" s="146" t="s">
        <v>157</v>
      </c>
      <c r="E7" s="146"/>
      <c r="F7" s="146"/>
      <c r="G7" s="146"/>
      <c r="H7" s="146"/>
      <c r="I7" s="146"/>
      <c r="J7" s="146"/>
      <c r="K7" s="148" t="s">
        <v>92</v>
      </c>
    </row>
    <row r="8" spans="1:12" x14ac:dyDescent="0.25">
      <c r="B8" s="145"/>
      <c r="C8" s="145"/>
      <c r="D8" s="146" t="s">
        <v>139</v>
      </c>
      <c r="E8" s="146"/>
      <c r="F8" s="146"/>
      <c r="G8" s="146"/>
      <c r="H8" s="146"/>
      <c r="I8" s="146"/>
      <c r="J8" s="146"/>
      <c r="K8" s="148"/>
    </row>
    <row r="9" spans="1:12" ht="18" x14ac:dyDescent="0.25">
      <c r="B9" s="145"/>
      <c r="C9" s="145"/>
      <c r="D9" s="87" t="s">
        <v>25</v>
      </c>
      <c r="E9" s="87" t="s">
        <v>23</v>
      </c>
      <c r="F9" s="87" t="s">
        <v>21</v>
      </c>
      <c r="G9" s="87" t="s">
        <v>73</v>
      </c>
      <c r="H9" s="87" t="s">
        <v>40</v>
      </c>
      <c r="I9" s="87" t="s">
        <v>161</v>
      </c>
      <c r="J9" s="87" t="s">
        <v>75</v>
      </c>
      <c r="K9" s="148"/>
    </row>
    <row r="10" spans="1:12" x14ac:dyDescent="0.25">
      <c r="B10" s="152" t="s">
        <v>138</v>
      </c>
      <c r="C10" s="6">
        <v>2013</v>
      </c>
      <c r="D10" s="6">
        <v>343</v>
      </c>
      <c r="E10" s="6">
        <v>101</v>
      </c>
      <c r="F10" s="6">
        <v>1554</v>
      </c>
      <c r="G10" s="6">
        <v>786</v>
      </c>
      <c r="H10" s="6">
        <v>2113</v>
      </c>
      <c r="I10" s="6">
        <v>359</v>
      </c>
      <c r="J10" s="6">
        <v>263</v>
      </c>
      <c r="K10" s="93">
        <f>SUM(D10:J10)</f>
        <v>5519</v>
      </c>
    </row>
    <row r="11" spans="1:12" x14ac:dyDescent="0.25">
      <c r="B11" s="152"/>
      <c r="C11" s="6">
        <v>2014</v>
      </c>
      <c r="D11" s="6">
        <v>401</v>
      </c>
      <c r="E11" s="6">
        <v>354</v>
      </c>
      <c r="F11" s="6">
        <v>1568</v>
      </c>
      <c r="G11" s="6">
        <v>495</v>
      </c>
      <c r="H11" s="6">
        <v>1832</v>
      </c>
      <c r="I11" s="6">
        <v>186</v>
      </c>
      <c r="J11" s="6">
        <v>217</v>
      </c>
      <c r="K11" s="93">
        <f>SUM(D11:J11)</f>
        <v>5053</v>
      </c>
    </row>
    <row r="12" spans="1:12" x14ac:dyDescent="0.25">
      <c r="B12" s="152"/>
      <c r="C12" s="6">
        <v>2015</v>
      </c>
      <c r="D12" s="6">
        <v>256</v>
      </c>
      <c r="E12" s="6">
        <v>273</v>
      </c>
      <c r="F12" s="6">
        <v>1537</v>
      </c>
      <c r="G12" s="6">
        <v>281</v>
      </c>
      <c r="H12" s="6">
        <v>1033</v>
      </c>
      <c r="I12" s="6">
        <v>504</v>
      </c>
      <c r="J12" s="6">
        <v>218</v>
      </c>
      <c r="K12" s="93">
        <f>SUM(D12:J12)</f>
        <v>4102</v>
      </c>
    </row>
    <row r="13" spans="1:12" x14ac:dyDescent="0.25">
      <c r="B13" s="1"/>
      <c r="C13" s="92"/>
      <c r="D13" s="1"/>
      <c r="E13" s="1"/>
      <c r="F13" s="1"/>
      <c r="G13" s="1"/>
      <c r="H13" s="1"/>
      <c r="I13" s="1"/>
      <c r="J13" s="1"/>
      <c r="K13" s="1"/>
    </row>
    <row r="14" spans="1:12" x14ac:dyDescent="0.25"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2" x14ac:dyDescent="0.25">
      <c r="B15" s="145" t="s">
        <v>155</v>
      </c>
      <c r="C15" s="145"/>
      <c r="D15" s="146" t="s">
        <v>159</v>
      </c>
      <c r="E15" s="146"/>
      <c r="F15" s="146"/>
      <c r="G15" s="146"/>
      <c r="H15" s="146"/>
      <c r="I15" s="146"/>
      <c r="J15" s="146"/>
      <c r="K15" s="148" t="s">
        <v>92</v>
      </c>
    </row>
    <row r="16" spans="1:12" x14ac:dyDescent="0.25">
      <c r="B16" s="145"/>
      <c r="C16" s="145"/>
      <c r="D16" s="146" t="s">
        <v>139</v>
      </c>
      <c r="E16" s="146"/>
      <c r="F16" s="146"/>
      <c r="G16" s="146"/>
      <c r="H16" s="146"/>
      <c r="I16" s="146"/>
      <c r="J16" s="146"/>
      <c r="K16" s="148"/>
    </row>
    <row r="17" spans="2:11" ht="21" customHeight="1" x14ac:dyDescent="0.25">
      <c r="B17" s="145"/>
      <c r="C17" s="145"/>
      <c r="D17" s="87" t="s">
        <v>25</v>
      </c>
      <c r="E17" s="87" t="s">
        <v>23</v>
      </c>
      <c r="F17" s="87" t="s">
        <v>21</v>
      </c>
      <c r="G17" s="87" t="s">
        <v>73</v>
      </c>
      <c r="H17" s="87" t="s">
        <v>40</v>
      </c>
      <c r="I17" s="87" t="s">
        <v>161</v>
      </c>
      <c r="J17" s="87" t="s">
        <v>75</v>
      </c>
      <c r="K17" s="148"/>
    </row>
    <row r="18" spans="2:11" x14ac:dyDescent="0.25">
      <c r="B18" s="147">
        <v>2016</v>
      </c>
      <c r="C18" s="8" t="s">
        <v>144</v>
      </c>
      <c r="D18" s="6">
        <v>6</v>
      </c>
      <c r="E18" s="6">
        <v>21</v>
      </c>
      <c r="F18" s="6">
        <v>66</v>
      </c>
      <c r="G18" s="6">
        <v>14</v>
      </c>
      <c r="H18" s="6">
        <v>43</v>
      </c>
      <c r="I18" s="6">
        <v>34</v>
      </c>
      <c r="J18" s="6">
        <v>21</v>
      </c>
      <c r="K18" s="93">
        <f t="shared" ref="K18:K26" si="0">SUM(D18:J18)</f>
        <v>205</v>
      </c>
    </row>
    <row r="19" spans="2:11" x14ac:dyDescent="0.25">
      <c r="B19" s="147"/>
      <c r="C19" s="8" t="s">
        <v>145</v>
      </c>
      <c r="D19" s="6">
        <v>20</v>
      </c>
      <c r="E19" s="6">
        <v>14</v>
      </c>
      <c r="F19" s="6">
        <v>57</v>
      </c>
      <c r="G19" s="6">
        <v>12</v>
      </c>
      <c r="H19" s="6">
        <v>41</v>
      </c>
      <c r="I19" s="6">
        <v>23</v>
      </c>
      <c r="J19" s="6">
        <v>44</v>
      </c>
      <c r="K19" s="93">
        <f t="shared" si="0"/>
        <v>211</v>
      </c>
    </row>
    <row r="20" spans="2:11" x14ac:dyDescent="0.25">
      <c r="B20" s="147"/>
      <c r="C20" s="8" t="s">
        <v>146</v>
      </c>
      <c r="D20" s="6">
        <v>12</v>
      </c>
      <c r="E20" s="6">
        <v>26</v>
      </c>
      <c r="F20" s="6">
        <v>86</v>
      </c>
      <c r="G20" s="6">
        <v>21</v>
      </c>
      <c r="H20" s="6">
        <v>52</v>
      </c>
      <c r="I20" s="6">
        <v>21</v>
      </c>
      <c r="J20" s="6">
        <v>19</v>
      </c>
      <c r="K20" s="93">
        <f t="shared" si="0"/>
        <v>237</v>
      </c>
    </row>
    <row r="21" spans="2:11" x14ac:dyDescent="0.25">
      <c r="B21" s="147"/>
      <c r="C21" s="8" t="s">
        <v>147</v>
      </c>
      <c r="D21" s="6">
        <v>3</v>
      </c>
      <c r="E21" s="6">
        <v>6</v>
      </c>
      <c r="F21" s="6">
        <v>33</v>
      </c>
      <c r="G21" s="6">
        <v>20</v>
      </c>
      <c r="H21" s="6">
        <v>39</v>
      </c>
      <c r="I21" s="6">
        <v>9</v>
      </c>
      <c r="J21" s="94">
        <v>8</v>
      </c>
      <c r="K21" s="93">
        <f t="shared" si="0"/>
        <v>118</v>
      </c>
    </row>
    <row r="22" spans="2:11" x14ac:dyDescent="0.25">
      <c r="B22" s="147"/>
      <c r="C22" s="8" t="s">
        <v>148</v>
      </c>
      <c r="D22" s="6">
        <v>4</v>
      </c>
      <c r="E22" s="6">
        <v>6</v>
      </c>
      <c r="F22" s="94">
        <v>4</v>
      </c>
      <c r="G22" s="6">
        <v>1</v>
      </c>
      <c r="H22" s="6">
        <v>14</v>
      </c>
      <c r="I22" s="6">
        <v>3</v>
      </c>
      <c r="J22" s="6">
        <v>4</v>
      </c>
      <c r="K22" s="93">
        <f t="shared" si="0"/>
        <v>36</v>
      </c>
    </row>
    <row r="23" spans="2:11" x14ac:dyDescent="0.25">
      <c r="B23" s="147"/>
      <c r="C23" s="8" t="s">
        <v>149</v>
      </c>
      <c r="D23" s="6">
        <v>16</v>
      </c>
      <c r="E23" s="6">
        <v>7</v>
      </c>
      <c r="F23" s="94">
        <v>16</v>
      </c>
      <c r="G23" s="6">
        <v>13</v>
      </c>
      <c r="H23" s="6">
        <v>26</v>
      </c>
      <c r="I23" s="6">
        <v>7</v>
      </c>
      <c r="J23" s="6">
        <v>3</v>
      </c>
      <c r="K23" s="93">
        <f t="shared" si="0"/>
        <v>88</v>
      </c>
    </row>
    <row r="24" spans="2:11" x14ac:dyDescent="0.25">
      <c r="B24" s="147"/>
      <c r="C24" s="8" t="s">
        <v>12</v>
      </c>
      <c r="D24" s="97">
        <v>16</v>
      </c>
      <c r="E24" s="97">
        <v>7</v>
      </c>
      <c r="F24" s="94">
        <v>16</v>
      </c>
      <c r="G24" s="97">
        <v>13</v>
      </c>
      <c r="H24" s="97">
        <v>26</v>
      </c>
      <c r="I24" s="97">
        <v>7</v>
      </c>
      <c r="J24" s="97">
        <v>3</v>
      </c>
      <c r="K24" s="93">
        <f t="shared" si="0"/>
        <v>88</v>
      </c>
    </row>
    <row r="25" spans="2:11" x14ac:dyDescent="0.25">
      <c r="B25" s="147"/>
      <c r="C25" s="8" t="s">
        <v>150</v>
      </c>
      <c r="D25" s="6">
        <v>19</v>
      </c>
      <c r="E25" s="6">
        <v>3</v>
      </c>
      <c r="F25" s="94">
        <v>17</v>
      </c>
      <c r="G25" s="94">
        <v>5</v>
      </c>
      <c r="H25" s="94">
        <v>24</v>
      </c>
      <c r="I25" s="94">
        <v>2</v>
      </c>
      <c r="J25" s="94">
        <v>2</v>
      </c>
      <c r="K25" s="93">
        <f t="shared" si="0"/>
        <v>72</v>
      </c>
    </row>
    <row r="26" spans="2:11" x14ac:dyDescent="0.25">
      <c r="B26" s="147"/>
      <c r="C26" s="8" t="s">
        <v>151</v>
      </c>
      <c r="D26" s="6">
        <v>7</v>
      </c>
      <c r="E26" s="6">
        <v>2</v>
      </c>
      <c r="F26" s="94">
        <v>26</v>
      </c>
      <c r="G26" s="94">
        <v>6</v>
      </c>
      <c r="H26" s="94">
        <v>33</v>
      </c>
      <c r="I26" s="94">
        <v>3</v>
      </c>
      <c r="J26" s="94">
        <v>42</v>
      </c>
      <c r="K26" s="93">
        <f t="shared" si="0"/>
        <v>119</v>
      </c>
    </row>
    <row r="27" spans="2:11" x14ac:dyDescent="0.25">
      <c r="B27" s="147"/>
      <c r="C27" s="8" t="s">
        <v>152</v>
      </c>
      <c r="D27" s="6">
        <v>4</v>
      </c>
      <c r="E27" s="6">
        <v>5</v>
      </c>
      <c r="F27" s="6">
        <v>23</v>
      </c>
      <c r="G27" s="6">
        <v>14</v>
      </c>
      <c r="H27" s="6">
        <v>25</v>
      </c>
      <c r="I27" s="6">
        <v>7</v>
      </c>
      <c r="J27" s="6">
        <v>4</v>
      </c>
      <c r="K27" s="93">
        <f>SUM(D27:J27)</f>
        <v>82</v>
      </c>
    </row>
    <row r="28" spans="2:11" x14ac:dyDescent="0.25">
      <c r="B28" s="147"/>
      <c r="C28" s="8" t="s">
        <v>153</v>
      </c>
      <c r="D28" s="6">
        <v>6</v>
      </c>
      <c r="E28" s="6">
        <v>1</v>
      </c>
      <c r="F28" s="6">
        <v>22</v>
      </c>
      <c r="G28" s="6">
        <v>7</v>
      </c>
      <c r="H28" s="6">
        <v>15</v>
      </c>
      <c r="I28" s="6">
        <v>3</v>
      </c>
      <c r="J28" s="6">
        <v>7</v>
      </c>
      <c r="K28" s="93">
        <f>SUM(D28:J28)</f>
        <v>61</v>
      </c>
    </row>
    <row r="29" spans="2:11" x14ac:dyDescent="0.25">
      <c r="B29" s="147"/>
      <c r="C29" s="8" t="s">
        <v>154</v>
      </c>
      <c r="D29" s="6"/>
      <c r="E29" s="6"/>
      <c r="F29" s="6"/>
      <c r="G29" s="6"/>
      <c r="H29" s="6"/>
      <c r="I29" s="6"/>
      <c r="J29" s="6"/>
      <c r="K29" s="93"/>
    </row>
    <row r="30" spans="2:11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2:11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2:11" x14ac:dyDescent="0.25"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2:11" ht="18.75" x14ac:dyDescent="0.25">
      <c r="B33" s="144" t="s">
        <v>219</v>
      </c>
      <c r="C33" s="131"/>
      <c r="D33" s="131"/>
      <c r="E33" s="131"/>
      <c r="F33" s="131"/>
      <c r="G33" s="131"/>
      <c r="H33" s="1"/>
      <c r="I33" s="1"/>
      <c r="J33" s="1"/>
      <c r="K33" s="1"/>
    </row>
    <row r="34" spans="2:11" ht="18.75" x14ac:dyDescent="0.25">
      <c r="B34" s="131" t="s">
        <v>160</v>
      </c>
      <c r="C34" s="131"/>
      <c r="D34" s="131"/>
      <c r="E34" s="131"/>
      <c r="F34" s="131"/>
      <c r="G34" s="131"/>
      <c r="H34" s="1"/>
      <c r="I34" s="1"/>
      <c r="J34" s="1"/>
      <c r="K34" s="1"/>
    </row>
    <row r="35" spans="2:11" ht="30" x14ac:dyDescent="0.25">
      <c r="B35" s="91" t="s">
        <v>185</v>
      </c>
      <c r="C35" s="22" t="s">
        <v>5</v>
      </c>
      <c r="D35" s="22" t="s">
        <v>2</v>
      </c>
      <c r="E35" s="22" t="s">
        <v>1</v>
      </c>
      <c r="F35" s="22" t="s">
        <v>6</v>
      </c>
      <c r="G35" s="22" t="s">
        <v>15</v>
      </c>
      <c r="H35" s="1"/>
      <c r="I35" s="1"/>
      <c r="J35" s="1"/>
      <c r="K35" s="1"/>
    </row>
    <row r="36" spans="2:11" x14ac:dyDescent="0.25">
      <c r="B36" s="7" t="s">
        <v>25</v>
      </c>
      <c r="C36" s="97">
        <v>0</v>
      </c>
      <c r="D36" s="97">
        <v>0</v>
      </c>
      <c r="E36" s="97">
        <v>6</v>
      </c>
      <c r="F36" s="97">
        <v>0</v>
      </c>
      <c r="G36" s="97">
        <f>SUM(C36:F36)</f>
        <v>6</v>
      </c>
      <c r="H36" s="1"/>
      <c r="I36" s="1"/>
      <c r="J36" s="1"/>
      <c r="K36" s="1"/>
    </row>
    <row r="37" spans="2:11" x14ac:dyDescent="0.25">
      <c r="B37" s="7" t="s">
        <v>23</v>
      </c>
      <c r="C37" s="97">
        <v>0</v>
      </c>
      <c r="D37" s="97">
        <v>0</v>
      </c>
      <c r="E37" s="97">
        <v>1</v>
      </c>
      <c r="F37" s="97">
        <v>0</v>
      </c>
      <c r="G37" s="107">
        <f t="shared" ref="G37:G42" si="1">SUM(C37:F37)</f>
        <v>1</v>
      </c>
      <c r="H37" s="1"/>
      <c r="I37" s="1"/>
      <c r="J37" s="1"/>
      <c r="K37" s="1"/>
    </row>
    <row r="38" spans="2:11" x14ac:dyDescent="0.25">
      <c r="B38" s="7" t="s">
        <v>21</v>
      </c>
      <c r="C38" s="97">
        <v>0</v>
      </c>
      <c r="D38" s="97">
        <v>0</v>
      </c>
      <c r="E38" s="97">
        <v>22</v>
      </c>
      <c r="F38" s="97">
        <v>0</v>
      </c>
      <c r="G38" s="107">
        <f t="shared" si="1"/>
        <v>22</v>
      </c>
      <c r="H38" s="1"/>
      <c r="I38" s="1"/>
      <c r="J38" s="1"/>
      <c r="K38" s="1"/>
    </row>
    <row r="39" spans="2:11" x14ac:dyDescent="0.25">
      <c r="B39" s="7" t="s">
        <v>186</v>
      </c>
      <c r="C39" s="97">
        <v>0</v>
      </c>
      <c r="D39" s="97">
        <v>0</v>
      </c>
      <c r="E39" s="97">
        <v>7</v>
      </c>
      <c r="F39" s="97">
        <v>0</v>
      </c>
      <c r="G39" s="107">
        <f t="shared" si="1"/>
        <v>7</v>
      </c>
      <c r="H39" s="1"/>
      <c r="I39" s="1"/>
      <c r="J39" s="1"/>
      <c r="K39" s="1"/>
    </row>
    <row r="40" spans="2:11" x14ac:dyDescent="0.25">
      <c r="B40" s="7" t="s">
        <v>40</v>
      </c>
      <c r="C40" s="97">
        <v>0</v>
      </c>
      <c r="D40" s="97">
        <v>0</v>
      </c>
      <c r="E40" s="97">
        <v>15</v>
      </c>
      <c r="F40" s="97">
        <v>0</v>
      </c>
      <c r="G40" s="107">
        <f t="shared" si="1"/>
        <v>15</v>
      </c>
      <c r="H40" s="1"/>
      <c r="I40" s="1"/>
      <c r="J40" s="1"/>
      <c r="K40" s="1"/>
    </row>
    <row r="41" spans="2:11" x14ac:dyDescent="0.25">
      <c r="B41" s="7" t="s">
        <v>187</v>
      </c>
      <c r="C41" s="97">
        <v>0</v>
      </c>
      <c r="D41" s="97">
        <v>1</v>
      </c>
      <c r="E41" s="97">
        <v>6</v>
      </c>
      <c r="F41" s="97">
        <v>0</v>
      </c>
      <c r="G41" s="107">
        <f t="shared" si="1"/>
        <v>7</v>
      </c>
      <c r="H41" s="1"/>
      <c r="I41" s="1"/>
      <c r="J41" s="1"/>
      <c r="K41" s="1"/>
    </row>
    <row r="42" spans="2:11" x14ac:dyDescent="0.25">
      <c r="B42" s="7" t="s">
        <v>26</v>
      </c>
      <c r="C42" s="97">
        <v>0</v>
      </c>
      <c r="D42" s="97">
        <v>0</v>
      </c>
      <c r="E42" s="97">
        <v>3</v>
      </c>
      <c r="F42" s="97">
        <v>0</v>
      </c>
      <c r="G42" s="107">
        <f t="shared" si="1"/>
        <v>3</v>
      </c>
      <c r="H42" s="1"/>
      <c r="I42" s="1"/>
      <c r="J42" s="1"/>
      <c r="K42" s="1"/>
    </row>
    <row r="43" spans="2:11" x14ac:dyDescent="0.25">
      <c r="B43" s="29" t="s">
        <v>140</v>
      </c>
      <c r="C43" s="29">
        <f>SUM(C36:C42)</f>
        <v>0</v>
      </c>
      <c r="D43" s="29">
        <f t="shared" ref="D43:F43" si="2">SUM(D36:D42)</f>
        <v>1</v>
      </c>
      <c r="E43" s="29">
        <f t="shared" si="2"/>
        <v>60</v>
      </c>
      <c r="F43" s="29">
        <f t="shared" si="2"/>
        <v>0</v>
      </c>
      <c r="G43" s="29">
        <f>SUM(G36:G42)</f>
        <v>61</v>
      </c>
      <c r="H43" s="1"/>
      <c r="I43" s="1"/>
      <c r="J43" s="1"/>
      <c r="K43" s="1"/>
    </row>
  </sheetData>
  <mergeCells count="12">
    <mergeCell ref="B18:B29"/>
    <mergeCell ref="B33:G33"/>
    <mergeCell ref="B34:G34"/>
    <mergeCell ref="B7:C9"/>
    <mergeCell ref="D7:J7"/>
    <mergeCell ref="K7:K9"/>
    <mergeCell ref="D8:J8"/>
    <mergeCell ref="B10:B12"/>
    <mergeCell ref="B15:C17"/>
    <mergeCell ref="D15:J15"/>
    <mergeCell ref="K15:K17"/>
    <mergeCell ref="D16:J16"/>
  </mergeCells>
  <pageMargins left="0.7" right="0.7" top="0.75" bottom="0.75" header="0.3" footer="0.3"/>
  <ignoredErrors>
    <ignoredError sqref="K10:K12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Indice</vt:lpstr>
      <vt:lpstr>Tipo - Historico</vt:lpstr>
      <vt:lpstr>Provincia - Operadora</vt:lpstr>
      <vt:lpstr>Tipos Requerimientos</vt:lpstr>
      <vt:lpstr>Servicios</vt:lpstr>
      <vt:lpstr>SMA</vt:lpstr>
      <vt:lpstr>Telefonia Fija</vt:lpstr>
      <vt:lpstr>Internet</vt:lpstr>
      <vt:lpstr>Television Pagada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ASQUI ARROBA ADOLFO OTTOMAR</cp:lastModifiedBy>
  <dcterms:created xsi:type="dcterms:W3CDTF">2016-09-14T18:03:20Z</dcterms:created>
  <dcterms:modified xsi:type="dcterms:W3CDTF">2017-01-16T19:57:44Z</dcterms:modified>
</cp:coreProperties>
</file>