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a.mendez\Desktop\"/>
    </mc:Choice>
  </mc:AlternateContent>
  <bookViews>
    <workbookView xWindow="0" yWindow="0" windowWidth="19200" windowHeight="12090" tabRatio="853" activeTab="2"/>
  </bookViews>
  <sheets>
    <sheet name="Indice" sheetId="22" r:id="rId1"/>
    <sheet name="SAVS-MODALIDAD" sheetId="18" r:id="rId2"/>
    <sheet name="SAVS-PROVINCIA" sheetId="20" r:id="rId3"/>
    <sheet name="GRAFICAS" sheetId="17" r:id="rId4"/>
  </sheets>
  <calcPr calcId="162913"/>
</workbook>
</file>

<file path=xl/calcChain.xml><?xml version="1.0" encoding="utf-8"?>
<calcChain xmlns="http://schemas.openxmlformats.org/spreadsheetml/2006/main">
  <c r="AZ24" i="20" l="1"/>
  <c r="AY24" i="20"/>
  <c r="G24" i="18"/>
  <c r="D64" i="17" l="1"/>
  <c r="C64" i="17"/>
  <c r="E62" i="17"/>
  <c r="E61" i="17"/>
  <c r="E60" i="17"/>
  <c r="E59" i="17"/>
  <c r="E58" i="17"/>
  <c r="E57" i="17"/>
  <c r="E56" i="17"/>
  <c r="E55" i="17"/>
  <c r="E54" i="17"/>
  <c r="E53" i="17"/>
  <c r="E52" i="17"/>
  <c r="AZ23" i="20"/>
  <c r="AY23" i="20"/>
  <c r="G23" i="18"/>
  <c r="AZ22" i="20" l="1"/>
  <c r="AY22" i="20"/>
  <c r="G22" i="18"/>
  <c r="AZ20" i="20" l="1"/>
  <c r="AY20" i="20"/>
  <c r="AY21" i="20"/>
  <c r="AZ21" i="20"/>
  <c r="G21" i="18"/>
  <c r="G19" i="18" l="1"/>
  <c r="AZ19" i="20"/>
  <c r="AY19" i="20"/>
  <c r="G20" i="18" l="1"/>
  <c r="B8" i="17" l="1"/>
  <c r="B7" i="17"/>
  <c r="B8" i="20"/>
  <c r="B7" i="20"/>
  <c r="B8" i="18"/>
  <c r="B7" i="18"/>
  <c r="AZ18" i="20" l="1"/>
  <c r="AY18" i="20"/>
  <c r="G18" i="18"/>
  <c r="AZ13" i="20" l="1"/>
  <c r="AZ14" i="20"/>
  <c r="AZ15" i="20"/>
  <c r="AZ16" i="20"/>
  <c r="AZ17" i="20"/>
  <c r="AY13" i="20"/>
  <c r="AY14" i="20"/>
  <c r="AY15" i="20"/>
  <c r="AY16" i="20"/>
  <c r="AY17" i="20"/>
  <c r="AY12" i="20"/>
  <c r="AZ12" i="20"/>
  <c r="G15" i="18" l="1"/>
  <c r="G14" i="18"/>
  <c r="G13" i="18"/>
  <c r="G12" i="18"/>
  <c r="G17" i="18" l="1"/>
  <c r="G16" i="18"/>
</calcChain>
</file>

<file path=xl/sharedStrings.xml><?xml version="1.0" encoding="utf-8"?>
<sst xmlns="http://schemas.openxmlformats.org/spreadsheetml/2006/main" count="155" uniqueCount="68">
  <si>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</si>
  <si>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</si>
  <si>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</si>
  <si>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</si>
  <si>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</si>
  <si>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</si>
  <si>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</si>
  <si>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</si>
  <si>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</si>
  <si>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</si>
  <si>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</si>
  <si>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</si>
  <si>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</si>
  <si>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</si>
  <si>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</si>
  <si>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</si>
  <si>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</si>
  <si>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</si>
  <si>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</si>
  <si>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</si>
  <si>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</si>
  <si>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</si>
  <si>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</si>
  <si>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</si>
  <si>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</si>
  <si>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</si>
  <si>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</si>
  <si>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</si>
  <si>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</si>
  <si>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</si>
  <si>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</si>
  <si>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</si>
  <si>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</si>
  <si>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</si>
  <si>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</si>
  <si>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</si>
  <si>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</si>
  <si>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</si>
  <si>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</si>
  <si>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</si>
  <si>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</si>
  <si>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</si>
  <si>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</si>
  <si>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</si>
  <si>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</si>
  <si>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</si>
  <si>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</si>
  <si>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</si>
  <si>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</si>
  <si>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</si>
  <si>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</si>
  <si>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</si>
  <si>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</si>
  <si>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</si>
  <si>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Fuente: SIRATV</t>
  </si>
  <si>
    <t>** TCT: Televisión Codificada Terrestre</t>
  </si>
  <si>
    <t>* TCF: Televisión por Cable Físico</t>
  </si>
  <si>
    <t>GALAPAGOS</t>
  </si>
  <si>
    <t>LOS RIOS</t>
  </si>
  <si>
    <t>MANABI</t>
  </si>
  <si>
    <t>PROVINCIA</t>
  </si>
  <si>
    <t>NÚMERO DE ESTACIONES TCF</t>
  </si>
  <si>
    <t>NÚMERO DE ESTACIONES TCT</t>
  </si>
  <si>
    <t>NÚMERO DE ESTACIONES DTH</t>
  </si>
  <si>
    <t>TOTAL</t>
  </si>
  <si>
    <t>OTRAS PROVINCIAS</t>
  </si>
  <si>
    <t>Fecha de publicación: Abril 2017</t>
  </si>
  <si>
    <t>Fecha de corte: Marzo 2017 (I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</si>
</sst>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\ &quot;€&quot;;\-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45">
    <xf numFmtId="0" fontId="0" fillId="0" borderId="0" xfId="0"/>
    <xf numFmtId="0" fontId="0" fillId="0" borderId="0" xfId="0"/>
    <xf numFmtId="0" fontId="0" fillId="0" borderId="0" xfId="0" applyBorder="1"/>
    <xf numFmtId="3" fontId="3" fillId="3" borderId="0" xfId="0" applyNumberFormat="1" applyFont="1" applyFill="1" applyBorder="1"/>
    <xf numFmtId="0" fontId="0" fillId="0" borderId="0" xfId="0" applyNumberFormat="1" applyAlignment="1">
      <alignment wrapText="1"/>
    </xf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6" borderId="0" xfId="0" applyFill="1" applyBorder="1"/>
    <xf numFmtId="0" fontId="0" fillId="6" borderId="7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0" fillId="6" borderId="0" xfId="0" applyFont="1" applyFill="1" applyBorder="1"/>
    <xf numFmtId="0" fontId="9" fillId="6" borderId="0" xfId="0" applyFont="1" applyFill="1" applyBorder="1"/>
    <xf numFmtId="0" fontId="9" fillId="6" borderId="11" xfId="0" applyFont="1" applyFill="1" applyBorder="1"/>
    <xf numFmtId="0" fontId="0" fillId="6" borderId="0" xfId="0" applyFill="1"/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7" borderId="3" xfId="0" applyFill="1" applyBorder="1"/>
    <xf numFmtId="0" fontId="0" fillId="7" borderId="28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11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1" fillId="7" borderId="5" xfId="0" applyFont="1" applyFill="1" applyBorder="1"/>
    <xf numFmtId="3" fontId="12" fillId="2" borderId="15" xfId="11" applyNumberFormat="1" applyFont="1" applyFill="1" applyBorder="1" applyAlignment="1">
      <alignment horizontal="center" vertical="center"/>
    </xf>
    <xf numFmtId="3" fontId="12" fillId="2" borderId="18" xfId="11" applyNumberFormat="1" applyFont="1" applyFill="1" applyBorder="1" applyAlignment="1">
      <alignment horizontal="center" vertical="center"/>
    </xf>
    <xf numFmtId="3" fontId="12" fillId="2" borderId="14" xfId="11" applyNumberFormat="1" applyFont="1" applyFill="1" applyBorder="1" applyAlignment="1">
      <alignment horizontal="center" vertical="center"/>
    </xf>
    <xf numFmtId="3" fontId="12" fillId="2" borderId="15" xfId="13" applyNumberFormat="1" applyFont="1" applyFill="1" applyBorder="1" applyAlignment="1">
      <alignment horizontal="center" vertical="center"/>
    </xf>
    <xf numFmtId="3" fontId="12" fillId="2" borderId="14" xfId="13" applyNumberFormat="1" applyFont="1" applyFill="1" applyBorder="1" applyAlignment="1">
      <alignment horizontal="center" vertical="center"/>
    </xf>
    <xf numFmtId="3" fontId="12" fillId="2" borderId="16" xfId="13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12" fillId="2" borderId="24" xfId="11" applyNumberFormat="1" applyFont="1" applyFill="1" applyBorder="1" applyAlignment="1">
      <alignment horizontal="center" vertical="center" wrapText="1"/>
    </xf>
    <xf numFmtId="3" fontId="12" fillId="2" borderId="20" xfId="11" applyNumberFormat="1" applyFont="1" applyFill="1" applyBorder="1" applyAlignment="1">
      <alignment horizontal="center" vertical="center" wrapText="1"/>
    </xf>
    <xf numFmtId="3" fontId="12" fillId="2" borderId="26" xfId="11" applyNumberFormat="1" applyFont="1" applyFill="1" applyBorder="1" applyAlignment="1">
      <alignment horizontal="center" vertical="center" wrapText="1"/>
    </xf>
    <xf numFmtId="3" fontId="12" fillId="2" borderId="19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 wrapText="1"/>
    </xf>
    <xf numFmtId="3" fontId="12" fillId="2" borderId="18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0" fontId="12" fillId="2" borderId="14" xfId="11" applyNumberFormat="1" applyFont="1" applyFill="1" applyBorder="1" applyAlignment="1">
      <alignment horizontal="center" vertical="center" wrapText="1"/>
    </xf>
    <xf numFmtId="3" fontId="12" fillId="2" borderId="21" xfId="11" applyNumberFormat="1" applyFont="1" applyFill="1" applyBorder="1" applyAlignment="1">
      <alignment horizontal="center" vertical="center" wrapText="1"/>
    </xf>
    <xf numFmtId="3" fontId="12" fillId="2" borderId="27" xfId="11" applyNumberFormat="1" applyFont="1" applyFill="1" applyBorder="1" applyAlignment="1">
      <alignment horizontal="center" vertical="center" wrapText="1"/>
    </xf>
    <xf numFmtId="3" fontId="12" fillId="2" borderId="22" xfId="11" applyNumberFormat="1" applyFont="1" applyFill="1" applyBorder="1" applyAlignment="1">
      <alignment horizontal="center" vertical="center" wrapText="1"/>
    </xf>
    <xf numFmtId="3" fontId="12" fillId="2" borderId="23" xfId="11" applyNumberFormat="1" applyFont="1" applyFill="1" applyBorder="1" applyAlignment="1">
      <alignment horizontal="center" vertical="center" wrapText="1"/>
    </xf>
    <xf numFmtId="3" fontId="12" fillId="2" borderId="14" xfId="11" applyNumberFormat="1" applyFont="1" applyFill="1" applyBorder="1" applyAlignment="1">
      <alignment horizontal="center" vertical="center" wrapText="1"/>
    </xf>
    <xf numFmtId="0" fontId="12" fillId="2" borderId="18" xfId="11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/>
    <xf numFmtId="0" fontId="9" fillId="7" borderId="7" xfId="0" applyFont="1" applyFill="1" applyBorder="1"/>
    <xf numFmtId="0" fontId="13" fillId="7" borderId="0" xfId="15" applyFill="1" applyBorder="1" applyAlignment="1" applyProtection="1"/>
    <xf numFmtId="0" fontId="0" fillId="7" borderId="28" xfId="0" applyFont="1" applyFill="1" applyBorder="1"/>
    <xf numFmtId="0" fontId="11" fillId="7" borderId="0" xfId="0" applyFont="1" applyFill="1" applyBorder="1"/>
    <xf numFmtId="0" fontId="11" fillId="7" borderId="11" xfId="0" applyFont="1" applyFill="1" applyBorder="1"/>
    <xf numFmtId="0" fontId="12" fillId="8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11" xfId="0" applyFill="1" applyBorder="1"/>
    <xf numFmtId="165" fontId="12" fillId="2" borderId="26" xfId="13" applyNumberFormat="1" applyFont="1" applyFill="1" applyBorder="1" applyAlignment="1">
      <alignment horizontal="center"/>
    </xf>
    <xf numFmtId="165" fontId="12" fillId="2" borderId="27" xfId="1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3" fillId="7" borderId="10" xfId="15" applyFill="1" applyBorder="1" applyAlignment="1" applyProtection="1"/>
    <xf numFmtId="0" fontId="14" fillId="5" borderId="0" xfId="0" applyFont="1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3" fillId="0" borderId="9" xfId="15" applyBorder="1" applyAlignment="1" applyProtection="1">
      <alignment horizontal="left"/>
    </xf>
    <xf numFmtId="0" fontId="13" fillId="0" borderId="0" xfId="15" applyBorder="1" applyAlignment="1" applyProtection="1">
      <alignment horizontal="left"/>
    </xf>
    <xf numFmtId="0" fontId="13" fillId="0" borderId="29" xfId="15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3" fillId="0" borderId="6" xfId="15" applyBorder="1" applyAlignment="1" applyProtection="1">
      <alignment horizontal="left"/>
    </xf>
    <xf numFmtId="0" fontId="13" fillId="0" borderId="11" xfId="15" applyBorder="1" applyAlignment="1" applyProtection="1">
      <alignment horizontal="left"/>
    </xf>
    <xf numFmtId="0" fontId="13" fillId="0" borderId="31" xfId="15" applyBorder="1" applyAlignment="1" applyProtection="1">
      <alignment horizontal="left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2" borderId="20" xfId="11" applyNumberFormat="1" applyFont="1" applyFill="1" applyBorder="1" applyAlignment="1">
      <alignment horizontal="center" vertical="center"/>
    </xf>
    <xf numFmtId="0" fontId="12" fillId="2" borderId="25" xfId="11" applyNumberFormat="1" applyFont="1" applyFill="1" applyBorder="1" applyAlignment="1">
      <alignment horizontal="center" vertical="center"/>
    </xf>
    <xf numFmtId="0" fontId="12" fillId="2" borderId="21" xfId="11" applyNumberFormat="1" applyFont="1" applyFill="1" applyBorder="1" applyAlignment="1">
      <alignment horizontal="center" vertical="center"/>
    </xf>
    <xf numFmtId="0" fontId="12" fillId="2" borderId="23" xfId="1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3" fillId="7" borderId="0" xfId="15" applyFill="1" applyBorder="1" applyAlignment="1" applyProtection="1">
      <alignment horizontal="center"/>
    </xf>
    <xf numFmtId="0" fontId="12" fillId="2" borderId="33" xfId="11" applyNumberFormat="1" applyFont="1" applyFill="1" applyBorder="1" applyAlignment="1">
      <alignment horizontal="center" vertical="center"/>
    </xf>
    <xf numFmtId="0" fontId="12" fillId="2" borderId="34" xfId="11" applyNumberFormat="1" applyFont="1" applyFill="1" applyBorder="1" applyAlignment="1">
      <alignment horizontal="center" vertical="center"/>
    </xf>
    <xf numFmtId="165" fontId="12" fillId="2" borderId="7" xfId="13" applyNumberFormat="1" applyFont="1" applyFill="1" applyBorder="1" applyAlignment="1">
      <alignment horizontal="center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'SAVS-MODALIDAD'!$D$11</c:f>
              <c:strCache>
                <c:ptCount val="1"/>
                <c:pt idx="0">
                  <c:v>Televisión Codificada Satelital (DTH)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A22-42DF-8040-631709A000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A22-42DF-8040-631709A000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A22-42DF-8040-631709A0005C}"/>
              </c:ext>
            </c:extLst>
          </c:dPt>
          <c:dLbls>
            <c:dLbl>
              <c:idx val="0"/>
              <c:layout>
                <c:manualLayout>
                  <c:x val="-0.14221326196584977"/>
                  <c:y val="3.281041624792480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22-42DF-8040-631709A0005C}"/>
                </c:ext>
              </c:extLst>
            </c:dLbl>
            <c:dLbl>
              <c:idx val="1"/>
              <c:layout>
                <c:manualLayout>
                  <c:x val="5.9577886588645455E-2"/>
                  <c:y val="-8.451265681182993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22-42DF-8040-631709A0005C}"/>
                </c:ext>
              </c:extLst>
            </c:dLbl>
            <c:dLbl>
              <c:idx val="2"/>
              <c:layout>
                <c:manualLayout>
                  <c:x val="0.10738073962664779"/>
                  <c:y val="-0.3706470007404302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22-42DF-8040-631709A00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cat>
          <c:val>
            <c:numRef>
              <c:f>'SAVS-MODALIDAD'!$D$23:$F$23</c:f>
              <c:numCache>
                <c:formatCode>#,##0</c:formatCode>
                <c:ptCount val="3"/>
                <c:pt idx="0">
                  <c:v>7</c:v>
                </c:pt>
                <c:pt idx="1">
                  <c:v>4</c:v>
                </c:pt>
                <c:pt idx="2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22-42DF-8040-631709A000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3200"/>
              <a:t>SISTEMAS DE AUDIO Y VIDEO POR SUSCRIPCIÓN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GRAFICAS!$B$51</c:f>
              <c:strCache>
                <c:ptCount val="1"/>
                <c:pt idx="0">
                  <c:v>NÚMERO DE ESTACIONES TCF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GRAFICAS!$B$52:$B$64</c:f>
              <c:numCache>
                <c:formatCode>General</c:formatCode>
                <c:ptCount val="13"/>
                <c:pt idx="0">
                  <c:v>22</c:v>
                </c:pt>
                <c:pt idx="1">
                  <c:v>21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2</c:v>
                </c:pt>
                <c:pt idx="1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C-4AB2-B883-5588DBA8AE4A}"/>
            </c:ext>
          </c:extLst>
        </c:ser>
        <c:ser>
          <c:idx val="1"/>
          <c:order val="1"/>
          <c:tx>
            <c:strRef>
              <c:f>GRAFICAS!$C$51</c:f>
              <c:strCache>
                <c:ptCount val="1"/>
                <c:pt idx="0">
                  <c:v>NÚMERO DE ESTACIONES TCT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GRAFICAS!$C$52:$C$64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C-4AB2-B883-5588DBA8AE4A}"/>
            </c:ext>
          </c:extLst>
        </c:ser>
        <c:ser>
          <c:idx val="2"/>
          <c:order val="2"/>
          <c:tx>
            <c:strRef>
              <c:f>GRAFICAS!$D$51</c:f>
              <c:strCache>
                <c:ptCount val="1"/>
                <c:pt idx="0">
                  <c:v>NÚMERO DE ESTACIONES DTH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GRAFICAS!$D$52:$D$64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6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C-4AB2-B883-5588DBA8AE4A}"/>
            </c:ext>
          </c:extLst>
        </c:ser>
        <c:ser>
          <c:idx val="3"/>
          <c:order val="3"/>
          <c:tx>
            <c:strRef>
              <c:f>GRAFICAS!$E$51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GRAFICAS!$E$52:$E$64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24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  <c:pt idx="6">
                  <c:v>15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C-4AB2-B883-5588DBA8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139776"/>
        <c:axId val="431138528"/>
      </c:barChart>
      <c:catAx>
        <c:axId val="431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1138528"/>
        <c:crosses val="autoZero"/>
        <c:auto val="1"/>
        <c:lblAlgn val="ctr"/>
        <c:lblOffset val="100"/>
        <c:noMultiLvlLbl val="0"/>
      </c:catAx>
      <c:valAx>
        <c:axId val="43113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1139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1</xdr:row>
      <xdr:rowOff>49921</xdr:rowOff>
    </xdr:from>
    <xdr:to>
      <xdr:col>7</xdr:col>
      <xdr:colOff>619125</xdr:colOff>
      <xdr:row>4</xdr:row>
      <xdr:rowOff>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240421"/>
          <a:ext cx="2305050" cy="559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0</xdr:row>
      <xdr:rowOff>142875</xdr:rowOff>
    </xdr:from>
    <xdr:to>
      <xdr:col>6</xdr:col>
      <xdr:colOff>702821</xdr:colOff>
      <xdr:row>3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42875"/>
          <a:ext cx="290309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472888</xdr:colOff>
      <xdr:row>1</xdr:row>
      <xdr:rowOff>9524</xdr:rowOff>
    </xdr:from>
    <xdr:to>
      <xdr:col>18</xdr:col>
      <xdr:colOff>127188</xdr:colOff>
      <xdr:row>3</xdr:row>
      <xdr:rowOff>142874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3359" y="200024"/>
          <a:ext cx="2523005" cy="5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428626</xdr:colOff>
      <xdr:row>0</xdr:row>
      <xdr:rowOff>174098</xdr:rowOff>
    </xdr:from>
    <xdr:to>
      <xdr:col>22</xdr:col>
      <xdr:colOff>612322</xdr:colOff>
      <xdr:row>2</xdr:row>
      <xdr:rowOff>238125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1" y="174098"/>
          <a:ext cx="3231696" cy="8736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23</xdr:col>
      <xdr:colOff>746125</xdr:colOff>
      <xdr:row>48</xdr:row>
      <xdr:rowOff>121444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1079500</xdr:colOff>
      <xdr:row>48</xdr:row>
      <xdr:rowOff>144461</xdr:rowOff>
    </xdr:from>
    <xdr:to>
      <xdr:col>24</xdr:col>
      <xdr:colOff>15875</xdr:colOff>
      <xdr:row>108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9" sqref="A9:H9"/>
    </sheetView>
  </sheetViews>
  <sheetFormatPr baseColWidth="10" defaultRowHeight="15" x14ac:dyDescent="0.25"/>
  <cols>
    <col min="1" max="8" width="15.7109375" style="33" customWidth="1"/>
    <col min="9" max="16384" width="11.42578125" style="33"/>
  </cols>
  <sheetData>
    <row r="1" spans="1:8" x14ac:dyDescent="0.25">
      <c r="A1" s="37"/>
      <c r="B1" s="38"/>
      <c r="C1" s="38"/>
      <c r="D1" s="38"/>
      <c r="E1" s="38"/>
      <c r="F1" s="38"/>
      <c r="G1" s="38"/>
      <c r="H1" s="39"/>
    </row>
    <row r="2" spans="1:8" ht="18" x14ac:dyDescent="0.25">
      <c r="A2" s="40"/>
      <c r="B2" s="45" t="s">
        <v>32</v>
      </c>
      <c r="C2" s="35"/>
      <c r="D2" s="35"/>
      <c r="E2" s="35"/>
      <c r="F2" s="35"/>
      <c r="G2" s="35"/>
      <c r="H2" s="41"/>
    </row>
    <row r="3" spans="1:8" x14ac:dyDescent="0.25">
      <c r="A3" s="40"/>
      <c r="B3" s="36"/>
      <c r="C3" s="35"/>
      <c r="D3" s="35"/>
      <c r="E3" s="35"/>
      <c r="F3" s="35"/>
      <c r="G3" s="35"/>
      <c r="H3" s="41"/>
    </row>
    <row r="4" spans="1:8" x14ac:dyDescent="0.25">
      <c r="A4" s="40"/>
      <c r="B4" s="34" t="s">
        <v>43</v>
      </c>
      <c r="C4" s="35"/>
      <c r="D4" s="35"/>
      <c r="E4" s="35"/>
      <c r="F4" s="35"/>
      <c r="G4" s="35"/>
      <c r="H4" s="41"/>
    </row>
    <row r="5" spans="1:8" ht="15.75" thickBot="1" x14ac:dyDescent="0.3">
      <c r="A5" s="42"/>
      <c r="B5" s="35"/>
      <c r="C5" s="35"/>
      <c r="D5" s="43"/>
      <c r="E5" s="43"/>
      <c r="F5" s="43"/>
      <c r="G5" s="43"/>
      <c r="H5" s="44"/>
    </row>
    <row r="6" spans="1:8" x14ac:dyDescent="0.25">
      <c r="A6" s="46"/>
      <c r="B6" s="58" t="s">
        <v>54</v>
      </c>
      <c r="C6" s="47"/>
      <c r="D6" s="48"/>
      <c r="E6" s="48"/>
      <c r="F6" s="48"/>
      <c r="G6" s="48"/>
      <c r="H6" s="49"/>
    </row>
    <row r="7" spans="1:8" x14ac:dyDescent="0.25">
      <c r="A7" s="50"/>
      <c r="B7" s="84" t="s">
        <v>66</v>
      </c>
      <c r="C7" s="56"/>
      <c r="D7" s="56"/>
      <c r="E7" s="56"/>
      <c r="F7" s="56"/>
      <c r="G7" s="56"/>
      <c r="H7" s="52"/>
    </row>
    <row r="8" spans="1:8" ht="15.75" thickBot="1" x14ac:dyDescent="0.3">
      <c r="A8" s="53"/>
      <c r="B8" s="85" t="s">
        <v>67</v>
      </c>
      <c r="C8" s="57"/>
      <c r="D8" s="57"/>
      <c r="E8" s="57"/>
      <c r="F8" s="57"/>
      <c r="G8" s="57"/>
      <c r="H8" s="55"/>
    </row>
    <row r="9" spans="1:8" ht="15.75" thickBot="1" x14ac:dyDescent="0.3">
      <c r="A9" s="109"/>
      <c r="B9" s="109"/>
      <c r="C9" s="109"/>
      <c r="D9" s="109"/>
      <c r="E9" s="109"/>
      <c r="F9" s="109"/>
      <c r="G9" s="109"/>
      <c r="H9" s="110"/>
    </row>
    <row r="10" spans="1:8" x14ac:dyDescent="0.25">
      <c r="A10" s="111" t="s">
        <v>53</v>
      </c>
      <c r="B10" s="112"/>
      <c r="C10" s="112"/>
      <c r="D10" s="113"/>
      <c r="E10" s="112" t="s">
        <v>44</v>
      </c>
      <c r="F10" s="112"/>
      <c r="G10" s="112"/>
      <c r="H10" s="114"/>
    </row>
    <row r="11" spans="1:8" x14ac:dyDescent="0.25">
      <c r="A11" s="115" t="s">
        <v>45</v>
      </c>
      <c r="B11" s="116"/>
      <c r="C11" s="116"/>
      <c r="D11" s="117"/>
      <c r="E11" s="118" t="s">
        <v>48</v>
      </c>
      <c r="F11" s="118"/>
      <c r="G11" s="118"/>
      <c r="H11" s="119"/>
    </row>
    <row r="12" spans="1:8" x14ac:dyDescent="0.25">
      <c r="A12" s="103"/>
      <c r="B12" s="104"/>
      <c r="C12" s="104"/>
      <c r="D12" s="105"/>
      <c r="E12" s="106"/>
      <c r="F12" s="107"/>
      <c r="G12" s="107"/>
      <c r="H12" s="108"/>
    </row>
    <row r="13" spans="1:8" x14ac:dyDescent="0.25">
      <c r="A13" s="115" t="s">
        <v>46</v>
      </c>
      <c r="B13" s="116"/>
      <c r="C13" s="116"/>
      <c r="D13" s="117"/>
      <c r="E13" s="118" t="s">
        <v>49</v>
      </c>
      <c r="F13" s="118"/>
      <c r="G13" s="118"/>
      <c r="H13" s="119"/>
    </row>
    <row r="14" spans="1:8" x14ac:dyDescent="0.25">
      <c r="A14" s="103"/>
      <c r="B14" s="104"/>
      <c r="C14" s="104"/>
      <c r="D14" s="105"/>
      <c r="E14" s="106"/>
      <c r="F14" s="107"/>
      <c r="G14" s="107"/>
      <c r="H14" s="108"/>
    </row>
    <row r="15" spans="1:8" ht="15.75" thickBot="1" x14ac:dyDescent="0.3">
      <c r="A15" s="120" t="s">
        <v>47</v>
      </c>
      <c r="B15" s="121"/>
      <c r="C15" s="121"/>
      <c r="D15" s="122"/>
      <c r="E15" s="123" t="s">
        <v>50</v>
      </c>
      <c r="F15" s="123"/>
      <c r="G15" s="123"/>
      <c r="H15" s="124"/>
    </row>
  </sheetData>
  <mergeCells count="13">
    <mergeCell ref="A13:D13"/>
    <mergeCell ref="E13:H13"/>
    <mergeCell ref="A14:D14"/>
    <mergeCell ref="E14:H14"/>
    <mergeCell ref="A15:D15"/>
    <mergeCell ref="E15:H15"/>
    <mergeCell ref="A12:D12"/>
    <mergeCell ref="E12:H12"/>
    <mergeCell ref="A9:H9"/>
    <mergeCell ref="A10:D10"/>
    <mergeCell ref="E10:H10"/>
    <mergeCell ref="A11:D11"/>
    <mergeCell ref="E11:H11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A4" zoomScaleNormal="100" workbookViewId="0">
      <selection activeCell="F30" sqref="F30"/>
    </sheetView>
  </sheetViews>
  <sheetFormatPr baseColWidth="10" defaultRowHeight="15" x14ac:dyDescent="0.25"/>
  <cols>
    <col min="1" max="1" width="7.5703125" style="1" customWidth="1"/>
    <col min="2" max="2" width="9.140625" style="1" customWidth="1"/>
    <col min="3" max="3" width="23.85546875" style="1" customWidth="1"/>
    <col min="4" max="4" width="30.42578125" style="1" customWidth="1"/>
    <col min="5" max="5" width="25.7109375" style="1" customWidth="1"/>
    <col min="6" max="6" width="25.140625" style="1" customWidth="1"/>
    <col min="7" max="7" width="14.7109375" style="1" customWidth="1"/>
    <col min="8" max="16384" width="11.42578125" style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18" x14ac:dyDescent="0.25">
      <c r="A2" s="12"/>
      <c r="B2" s="17" t="s">
        <v>32</v>
      </c>
      <c r="C2" s="7"/>
      <c r="D2" s="7"/>
      <c r="E2" s="7"/>
      <c r="F2" s="7"/>
      <c r="G2" s="13"/>
    </row>
    <row r="3" spans="1:7" x14ac:dyDescent="0.25">
      <c r="A3" s="12"/>
      <c r="B3" s="8"/>
      <c r="C3" s="7"/>
      <c r="D3" s="7"/>
      <c r="E3" s="7"/>
      <c r="F3" s="7"/>
      <c r="G3" s="13"/>
    </row>
    <row r="4" spans="1:7" ht="15.75" customHeight="1" x14ac:dyDescent="0.25">
      <c r="A4" s="12"/>
      <c r="B4" s="6" t="s">
        <v>52</v>
      </c>
      <c r="C4" s="7"/>
      <c r="D4" s="7"/>
      <c r="E4" s="7"/>
      <c r="F4" s="7"/>
      <c r="G4" s="13"/>
    </row>
    <row r="5" spans="1:7" ht="15.75" thickBot="1" x14ac:dyDescent="0.3">
      <c r="A5" s="14"/>
      <c r="B5" s="7"/>
      <c r="C5" s="7"/>
      <c r="D5" s="15"/>
      <c r="E5" s="15"/>
      <c r="F5" s="15"/>
      <c r="G5" s="16"/>
    </row>
    <row r="6" spans="1:7" x14ac:dyDescent="0.25">
      <c r="A6" s="20"/>
      <c r="B6" s="58" t="s">
        <v>54</v>
      </c>
      <c r="C6" s="83"/>
      <c r="D6" s="21"/>
      <c r="E6" s="21"/>
      <c r="F6" s="21"/>
      <c r="G6" s="22"/>
    </row>
    <row r="7" spans="1:7" x14ac:dyDescent="0.25">
      <c r="A7" s="23"/>
      <c r="B7" s="84" t="str">
        <f>+Indice!B7</f>
        <v>Fecha de publicación: Abril 2017</v>
      </c>
      <c r="C7" s="56"/>
      <c r="D7" s="27"/>
      <c r="E7" s="27"/>
      <c r="F7" s="82" t="s">
        <v>51</v>
      </c>
      <c r="G7" s="24"/>
    </row>
    <row r="8" spans="1:7" ht="15.75" thickBot="1" x14ac:dyDescent="0.3">
      <c r="A8" s="25"/>
      <c r="B8" s="85" t="str">
        <f>+Indice!B8</f>
        <v>Fecha de corte: Marzo 2017 (I Trimestre)</v>
      </c>
      <c r="C8" s="57"/>
      <c r="D8" s="28"/>
      <c r="E8" s="28"/>
      <c r="F8" s="28"/>
      <c r="G8" s="26"/>
    </row>
    <row r="9" spans="1:7" s="32" customFormat="1" ht="15.75" thickBot="1" x14ac:dyDescent="0.3">
      <c r="A9" s="18"/>
      <c r="B9" s="29"/>
      <c r="C9" s="30"/>
      <c r="D9" s="31"/>
      <c r="E9" s="31"/>
      <c r="F9" s="31"/>
      <c r="G9" s="19"/>
    </row>
    <row r="10" spans="1:7" ht="15.75" thickBot="1" x14ac:dyDescent="0.3">
      <c r="A10" s="130" t="s">
        <v>34</v>
      </c>
      <c r="B10" s="131"/>
      <c r="C10" s="125" t="s">
        <v>35</v>
      </c>
      <c r="D10" s="127" t="s">
        <v>40</v>
      </c>
      <c r="E10" s="128"/>
      <c r="F10" s="128"/>
      <c r="G10" s="129"/>
    </row>
    <row r="11" spans="1:7" ht="39.75" customHeight="1" thickBot="1" x14ac:dyDescent="0.3">
      <c r="A11" s="132"/>
      <c r="B11" s="133"/>
      <c r="C11" s="126"/>
      <c r="D11" s="86" t="s">
        <v>36</v>
      </c>
      <c r="E11" s="86" t="s">
        <v>37</v>
      </c>
      <c r="F11" s="86" t="s">
        <v>38</v>
      </c>
      <c r="G11" s="87" t="s">
        <v>39</v>
      </c>
    </row>
    <row r="12" spans="1:7" x14ac:dyDescent="0.25">
      <c r="A12" s="134">
        <v>2014</v>
      </c>
      <c r="B12" s="135"/>
      <c r="C12" s="97" t="s">
        <v>0</v>
      </c>
      <c r="D12" s="59">
        <v>6</v>
      </c>
      <c r="E12" s="59">
        <v>16</v>
      </c>
      <c r="F12" s="59">
        <v>239</v>
      </c>
      <c r="G12" s="60">
        <f t="shared" ref="G12:G15" si="0">+D12+E12+F12</f>
        <v>261</v>
      </c>
    </row>
    <row r="13" spans="1:7" x14ac:dyDescent="0.25">
      <c r="A13" s="136">
        <v>2014</v>
      </c>
      <c r="B13" s="137"/>
      <c r="C13" s="98" t="s">
        <v>1</v>
      </c>
      <c r="D13" s="59">
        <v>6</v>
      </c>
      <c r="E13" s="59">
        <v>16</v>
      </c>
      <c r="F13" s="59">
        <v>237</v>
      </c>
      <c r="G13" s="61">
        <f t="shared" si="0"/>
        <v>259</v>
      </c>
    </row>
    <row r="14" spans="1:7" x14ac:dyDescent="0.25">
      <c r="A14" s="136">
        <v>2014</v>
      </c>
      <c r="B14" s="137"/>
      <c r="C14" s="98" t="s">
        <v>3</v>
      </c>
      <c r="D14" s="59">
        <v>6</v>
      </c>
      <c r="E14" s="59">
        <v>10</v>
      </c>
      <c r="F14" s="59">
        <v>233</v>
      </c>
      <c r="G14" s="61">
        <f t="shared" si="0"/>
        <v>249</v>
      </c>
    </row>
    <row r="15" spans="1:7" x14ac:dyDescent="0.25">
      <c r="A15" s="136">
        <v>2014</v>
      </c>
      <c r="B15" s="137"/>
      <c r="C15" s="98" t="s">
        <v>2</v>
      </c>
      <c r="D15" s="59">
        <v>7</v>
      </c>
      <c r="E15" s="59">
        <v>10</v>
      </c>
      <c r="F15" s="59">
        <v>228</v>
      </c>
      <c r="G15" s="61">
        <f t="shared" si="0"/>
        <v>245</v>
      </c>
    </row>
    <row r="16" spans="1:7" x14ac:dyDescent="0.25">
      <c r="A16" s="136">
        <v>2015</v>
      </c>
      <c r="B16" s="137"/>
      <c r="C16" s="98" t="s">
        <v>0</v>
      </c>
      <c r="D16" s="59">
        <v>7</v>
      </c>
      <c r="E16" s="59">
        <v>9</v>
      </c>
      <c r="F16" s="59">
        <v>232</v>
      </c>
      <c r="G16" s="61">
        <f t="shared" ref="G16:G24" si="1">+D16+E16+F16</f>
        <v>248</v>
      </c>
    </row>
    <row r="17" spans="1:27" x14ac:dyDescent="0.25">
      <c r="A17" s="136">
        <v>2015</v>
      </c>
      <c r="B17" s="137"/>
      <c r="C17" s="98" t="s">
        <v>1</v>
      </c>
      <c r="D17" s="59">
        <v>7</v>
      </c>
      <c r="E17" s="59">
        <v>7</v>
      </c>
      <c r="F17" s="59">
        <v>226</v>
      </c>
      <c r="G17" s="61">
        <f t="shared" si="1"/>
        <v>240</v>
      </c>
    </row>
    <row r="18" spans="1:27" x14ac:dyDescent="0.25">
      <c r="A18" s="136">
        <v>2015</v>
      </c>
      <c r="B18" s="137"/>
      <c r="C18" s="98" t="s">
        <v>3</v>
      </c>
      <c r="D18" s="61">
        <v>7</v>
      </c>
      <c r="E18" s="61">
        <v>7</v>
      </c>
      <c r="F18" s="61">
        <v>241</v>
      </c>
      <c r="G18" s="59">
        <f t="shared" si="1"/>
        <v>255</v>
      </c>
    </row>
    <row r="19" spans="1:27" s="33" customFormat="1" x14ac:dyDescent="0.25">
      <c r="A19" s="136">
        <v>2015</v>
      </c>
      <c r="B19" s="137"/>
      <c r="C19" s="98" t="s">
        <v>2</v>
      </c>
      <c r="D19" s="59">
        <v>7</v>
      </c>
      <c r="E19" s="59">
        <v>7</v>
      </c>
      <c r="F19" s="59">
        <v>246</v>
      </c>
      <c r="G19" s="62">
        <f t="shared" si="1"/>
        <v>260</v>
      </c>
    </row>
    <row r="20" spans="1:27" x14ac:dyDescent="0.25">
      <c r="A20" s="136">
        <v>2016</v>
      </c>
      <c r="B20" s="137"/>
      <c r="C20" s="98" t="s">
        <v>0</v>
      </c>
      <c r="D20" s="59">
        <v>7</v>
      </c>
      <c r="E20" s="59">
        <v>4</v>
      </c>
      <c r="F20" s="59">
        <v>239</v>
      </c>
      <c r="G20" s="62">
        <f t="shared" si="1"/>
        <v>250</v>
      </c>
    </row>
    <row r="21" spans="1:27" x14ac:dyDescent="0.25">
      <c r="A21" s="136">
        <v>2016</v>
      </c>
      <c r="B21" s="137"/>
      <c r="C21" s="98" t="s">
        <v>1</v>
      </c>
      <c r="D21" s="62">
        <v>7</v>
      </c>
      <c r="E21" s="63">
        <v>4</v>
      </c>
      <c r="F21" s="62">
        <v>240</v>
      </c>
      <c r="G21" s="62">
        <f t="shared" si="1"/>
        <v>251</v>
      </c>
    </row>
    <row r="22" spans="1:27" x14ac:dyDescent="0.25">
      <c r="A22" s="136">
        <v>2016</v>
      </c>
      <c r="B22" s="137"/>
      <c r="C22" s="98" t="s">
        <v>3</v>
      </c>
      <c r="D22" s="62">
        <v>7</v>
      </c>
      <c r="E22" s="63">
        <v>4</v>
      </c>
      <c r="F22" s="62">
        <v>240</v>
      </c>
      <c r="G22" s="62">
        <f t="shared" si="1"/>
        <v>251</v>
      </c>
    </row>
    <row r="23" spans="1:27" x14ac:dyDescent="0.25">
      <c r="A23" s="136">
        <v>2016</v>
      </c>
      <c r="B23" s="137"/>
      <c r="C23" s="98" t="s">
        <v>2</v>
      </c>
      <c r="D23" s="62">
        <v>7</v>
      </c>
      <c r="E23" s="62">
        <v>4</v>
      </c>
      <c r="F23" s="62">
        <v>242</v>
      </c>
      <c r="G23" s="62">
        <f t="shared" si="1"/>
        <v>253</v>
      </c>
    </row>
    <row r="24" spans="1:27" ht="15.75" thickBot="1" x14ac:dyDescent="0.3">
      <c r="A24" s="142">
        <v>2017</v>
      </c>
      <c r="B24" s="143"/>
      <c r="C24" s="144" t="s">
        <v>0</v>
      </c>
      <c r="D24" s="64">
        <v>7</v>
      </c>
      <c r="E24" s="64">
        <v>4</v>
      </c>
      <c r="F24" s="64">
        <v>243</v>
      </c>
      <c r="G24" s="64">
        <f t="shared" si="1"/>
        <v>254</v>
      </c>
    </row>
    <row r="25" spans="1:27" x14ac:dyDescent="0.25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6">
    <mergeCell ref="A24:B24"/>
    <mergeCell ref="A14:B14"/>
    <mergeCell ref="A15:B15"/>
    <mergeCell ref="A16:B16"/>
    <mergeCell ref="A23:B23"/>
    <mergeCell ref="A17:B17"/>
    <mergeCell ref="A18:B18"/>
    <mergeCell ref="A20:B20"/>
    <mergeCell ref="A21:B21"/>
    <mergeCell ref="A22:B22"/>
    <mergeCell ref="A19:B19"/>
    <mergeCell ref="C10:C11"/>
    <mergeCell ref="D10:G10"/>
    <mergeCell ref="A10:B11"/>
    <mergeCell ref="A12:B12"/>
    <mergeCell ref="A13:B13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2"/>
  <sheetViews>
    <sheetView tabSelected="1" zoomScale="85" zoomScaleNormal="85" workbookViewId="0">
      <selection activeCell="A24" sqref="A24"/>
    </sheetView>
  </sheetViews>
  <sheetFormatPr baseColWidth="10" defaultRowHeight="15" x14ac:dyDescent="0.25"/>
  <cols>
    <col min="1" max="52" width="10.7109375" style="1" customWidth="1"/>
    <col min="53" max="16384" width="11.42578125" style="1"/>
  </cols>
  <sheetData>
    <row r="1" spans="1:52" s="5" customForma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9"/>
    </row>
    <row r="2" spans="1:52" s="5" customFormat="1" ht="18" x14ac:dyDescent="0.25">
      <c r="A2" s="40"/>
      <c r="B2" s="4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41"/>
    </row>
    <row r="3" spans="1:52" s="5" customForma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41"/>
    </row>
    <row r="4" spans="1:52" s="5" customFormat="1" x14ac:dyDescent="0.25">
      <c r="A4" s="40"/>
      <c r="B4" s="34" t="s">
        <v>33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41"/>
    </row>
    <row r="5" spans="1:52" s="5" customFormat="1" ht="15.75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1:52" s="5" customForma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</row>
    <row r="7" spans="1:52" x14ac:dyDescent="0.25">
      <c r="A7" s="50"/>
      <c r="B7" s="84" t="str">
        <f>+Indice!B7</f>
        <v>Fecha de publicación: Abril 2017</v>
      </c>
      <c r="C7" s="56"/>
      <c r="D7" s="56"/>
      <c r="E7" s="56"/>
      <c r="F7" s="56"/>
      <c r="G7" s="51"/>
      <c r="H7" s="51"/>
      <c r="I7" s="51"/>
      <c r="J7" s="51"/>
      <c r="K7" s="51"/>
      <c r="L7" s="51"/>
      <c r="M7" s="51"/>
      <c r="N7" s="51"/>
      <c r="O7" s="51"/>
      <c r="P7" s="141" t="s">
        <v>51</v>
      </c>
      <c r="Q7" s="14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2"/>
    </row>
    <row r="8" spans="1:52" ht="15.75" thickBot="1" x14ac:dyDescent="0.3">
      <c r="A8" s="53"/>
      <c r="B8" s="85" t="str">
        <f>+Indice!B8</f>
        <v>Fecha de corte: Marzo 2017 (I Trimestre)</v>
      </c>
      <c r="C8" s="57"/>
      <c r="D8" s="57"/>
      <c r="E8" s="57"/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2" s="32" customFormat="1" ht="16.5" thickBot="1" x14ac:dyDescent="0.3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80"/>
    </row>
    <row r="10" spans="1:52" s="4" customFormat="1" ht="25.5" customHeight="1" thickBot="1" x14ac:dyDescent="0.3">
      <c r="A10" s="88" t="s">
        <v>41</v>
      </c>
      <c r="B10" s="89"/>
      <c r="C10" s="139" t="s">
        <v>4</v>
      </c>
      <c r="D10" s="140"/>
      <c r="E10" s="139" t="s">
        <v>5</v>
      </c>
      <c r="F10" s="140"/>
      <c r="G10" s="139" t="s">
        <v>6</v>
      </c>
      <c r="H10" s="140"/>
      <c r="I10" s="139" t="s">
        <v>7</v>
      </c>
      <c r="J10" s="140"/>
      <c r="K10" s="139" t="s">
        <v>8</v>
      </c>
      <c r="L10" s="140"/>
      <c r="M10" s="139" t="s">
        <v>9</v>
      </c>
      <c r="N10" s="140"/>
      <c r="O10" s="139" t="s">
        <v>10</v>
      </c>
      <c r="P10" s="140"/>
      <c r="Q10" s="139" t="s">
        <v>11</v>
      </c>
      <c r="R10" s="140"/>
      <c r="S10" s="139" t="s">
        <v>12</v>
      </c>
      <c r="T10" s="140"/>
      <c r="U10" s="139" t="s">
        <v>13</v>
      </c>
      <c r="V10" s="140"/>
      <c r="W10" s="139" t="s">
        <v>14</v>
      </c>
      <c r="X10" s="140"/>
      <c r="Y10" s="139" t="s">
        <v>15</v>
      </c>
      <c r="Z10" s="140"/>
      <c r="AA10" s="139" t="s">
        <v>16</v>
      </c>
      <c r="AB10" s="140"/>
      <c r="AC10" s="139" t="s">
        <v>17</v>
      </c>
      <c r="AD10" s="140"/>
      <c r="AE10" s="139" t="s">
        <v>18</v>
      </c>
      <c r="AF10" s="140"/>
      <c r="AG10" s="139" t="s">
        <v>19</v>
      </c>
      <c r="AH10" s="140"/>
      <c r="AI10" s="139" t="s">
        <v>20</v>
      </c>
      <c r="AJ10" s="140"/>
      <c r="AK10" s="139" t="s">
        <v>21</v>
      </c>
      <c r="AL10" s="140"/>
      <c r="AM10" s="139" t="s">
        <v>22</v>
      </c>
      <c r="AN10" s="140"/>
      <c r="AO10" s="139" t="s">
        <v>23</v>
      </c>
      <c r="AP10" s="140"/>
      <c r="AQ10" s="139" t="s">
        <v>24</v>
      </c>
      <c r="AR10" s="140"/>
      <c r="AS10" s="139" t="s">
        <v>25</v>
      </c>
      <c r="AT10" s="140"/>
      <c r="AU10" s="139" t="s">
        <v>26</v>
      </c>
      <c r="AV10" s="140"/>
      <c r="AW10" s="139" t="s">
        <v>27</v>
      </c>
      <c r="AX10" s="140"/>
      <c r="AY10" s="125" t="s">
        <v>30</v>
      </c>
      <c r="AZ10" s="131" t="s">
        <v>31</v>
      </c>
    </row>
    <row r="11" spans="1:52" ht="15.75" thickBot="1" x14ac:dyDescent="0.3">
      <c r="A11" s="90" t="s">
        <v>34</v>
      </c>
      <c r="B11" s="86" t="s">
        <v>35</v>
      </c>
      <c r="C11" s="86" t="s">
        <v>28</v>
      </c>
      <c r="D11" s="86" t="s">
        <v>29</v>
      </c>
      <c r="E11" s="91" t="s">
        <v>28</v>
      </c>
      <c r="F11" s="92" t="s">
        <v>29</v>
      </c>
      <c r="G11" s="91" t="s">
        <v>28</v>
      </c>
      <c r="H11" s="92" t="s">
        <v>29</v>
      </c>
      <c r="I11" s="91" t="s">
        <v>28</v>
      </c>
      <c r="J11" s="92" t="s">
        <v>29</v>
      </c>
      <c r="K11" s="91" t="s">
        <v>28</v>
      </c>
      <c r="L11" s="92" t="s">
        <v>29</v>
      </c>
      <c r="M11" s="91" t="s">
        <v>28</v>
      </c>
      <c r="N11" s="92" t="s">
        <v>29</v>
      </c>
      <c r="O11" s="91" t="s">
        <v>28</v>
      </c>
      <c r="P11" s="92" t="s">
        <v>29</v>
      </c>
      <c r="Q11" s="91" t="s">
        <v>28</v>
      </c>
      <c r="R11" s="92" t="s">
        <v>29</v>
      </c>
      <c r="S11" s="91" t="s">
        <v>28</v>
      </c>
      <c r="T11" s="92" t="s">
        <v>29</v>
      </c>
      <c r="U11" s="91" t="s">
        <v>28</v>
      </c>
      <c r="V11" s="92" t="s">
        <v>29</v>
      </c>
      <c r="W11" s="91" t="s">
        <v>28</v>
      </c>
      <c r="X11" s="92" t="s">
        <v>29</v>
      </c>
      <c r="Y11" s="91" t="s">
        <v>28</v>
      </c>
      <c r="Z11" s="92" t="s">
        <v>29</v>
      </c>
      <c r="AA11" s="91" t="s">
        <v>28</v>
      </c>
      <c r="AB11" s="92" t="s">
        <v>29</v>
      </c>
      <c r="AC11" s="91" t="s">
        <v>28</v>
      </c>
      <c r="AD11" s="92" t="s">
        <v>29</v>
      </c>
      <c r="AE11" s="91" t="s">
        <v>28</v>
      </c>
      <c r="AF11" s="92" t="s">
        <v>29</v>
      </c>
      <c r="AG11" s="91" t="s">
        <v>28</v>
      </c>
      <c r="AH11" s="92" t="s">
        <v>29</v>
      </c>
      <c r="AI11" s="91" t="s">
        <v>28</v>
      </c>
      <c r="AJ11" s="92" t="s">
        <v>29</v>
      </c>
      <c r="AK11" s="91" t="s">
        <v>28</v>
      </c>
      <c r="AL11" s="92" t="s">
        <v>29</v>
      </c>
      <c r="AM11" s="91" t="s">
        <v>28</v>
      </c>
      <c r="AN11" s="92" t="s">
        <v>29</v>
      </c>
      <c r="AO11" s="91" t="s">
        <v>28</v>
      </c>
      <c r="AP11" s="92" t="s">
        <v>29</v>
      </c>
      <c r="AQ11" s="91" t="s">
        <v>28</v>
      </c>
      <c r="AR11" s="92" t="s">
        <v>29</v>
      </c>
      <c r="AS11" s="91" t="s">
        <v>28</v>
      </c>
      <c r="AT11" s="92" t="s">
        <v>29</v>
      </c>
      <c r="AU11" s="91" t="s">
        <v>28</v>
      </c>
      <c r="AV11" s="92" t="s">
        <v>29</v>
      </c>
      <c r="AW11" s="91" t="s">
        <v>28</v>
      </c>
      <c r="AX11" s="92" t="s">
        <v>29</v>
      </c>
      <c r="AY11" s="126"/>
      <c r="AZ11" s="138"/>
    </row>
    <row r="12" spans="1:52" x14ac:dyDescent="0.25">
      <c r="A12" s="66">
        <v>2014</v>
      </c>
      <c r="B12" s="66" t="s">
        <v>0</v>
      </c>
      <c r="C12" s="67">
        <v>17</v>
      </c>
      <c r="D12" s="68">
        <v>0</v>
      </c>
      <c r="E12" s="69">
        <v>5</v>
      </c>
      <c r="F12" s="70">
        <v>0</v>
      </c>
      <c r="G12" s="69">
        <v>7</v>
      </c>
      <c r="H12" s="70">
        <v>0</v>
      </c>
      <c r="I12" s="69">
        <v>6</v>
      </c>
      <c r="J12" s="70">
        <v>0</v>
      </c>
      <c r="K12" s="69">
        <v>6</v>
      </c>
      <c r="L12" s="70">
        <v>0</v>
      </c>
      <c r="M12" s="69">
        <v>5</v>
      </c>
      <c r="N12" s="70">
        <v>0</v>
      </c>
      <c r="O12" s="69">
        <v>21</v>
      </c>
      <c r="P12" s="70">
        <v>0</v>
      </c>
      <c r="Q12" s="69">
        <v>12</v>
      </c>
      <c r="R12" s="70">
        <v>0</v>
      </c>
      <c r="S12" s="69">
        <v>1</v>
      </c>
      <c r="T12" s="70">
        <v>1</v>
      </c>
      <c r="U12" s="69">
        <v>20</v>
      </c>
      <c r="V12" s="70">
        <v>6</v>
      </c>
      <c r="W12" s="69">
        <v>7</v>
      </c>
      <c r="X12" s="70">
        <v>0</v>
      </c>
      <c r="Y12" s="69">
        <v>18</v>
      </c>
      <c r="Z12" s="70">
        <v>0</v>
      </c>
      <c r="AA12" s="69">
        <v>21</v>
      </c>
      <c r="AB12" s="70">
        <v>0</v>
      </c>
      <c r="AC12" s="69">
        <v>20</v>
      </c>
      <c r="AD12" s="70">
        <v>2</v>
      </c>
      <c r="AE12" s="69">
        <v>13</v>
      </c>
      <c r="AF12" s="70">
        <v>0</v>
      </c>
      <c r="AG12" s="69">
        <v>4</v>
      </c>
      <c r="AH12" s="70">
        <v>0</v>
      </c>
      <c r="AI12" s="69">
        <v>5</v>
      </c>
      <c r="AJ12" s="70">
        <v>0</v>
      </c>
      <c r="AK12" s="69">
        <v>3</v>
      </c>
      <c r="AL12" s="70">
        <v>0</v>
      </c>
      <c r="AM12" s="69">
        <v>19</v>
      </c>
      <c r="AN12" s="70">
        <v>7</v>
      </c>
      <c r="AO12" s="69">
        <v>2</v>
      </c>
      <c r="AP12" s="70">
        <v>0</v>
      </c>
      <c r="AQ12" s="69">
        <v>2</v>
      </c>
      <c r="AR12" s="70">
        <v>0</v>
      </c>
      <c r="AS12" s="69">
        <v>10</v>
      </c>
      <c r="AT12" s="70">
        <v>0</v>
      </c>
      <c r="AU12" s="69">
        <v>7</v>
      </c>
      <c r="AV12" s="70">
        <v>0</v>
      </c>
      <c r="AW12" s="69">
        <v>8</v>
      </c>
      <c r="AX12" s="70">
        <v>0</v>
      </c>
      <c r="AY12" s="71">
        <f>+C12+E12+G12+I12+K12+M12+O12+Q12+S12+U12+W12+Y12+AA12+AC12+AE12+AG12+AI12+AK12+AM12+AO12+AQ12+AS12+AU12+AW12</f>
        <v>239</v>
      </c>
      <c r="AZ12" s="72">
        <f>+D12+F12+H12+J12+L12+N12+P12+R12+T12+V12+X12+Z12+AB12+AD12+AF12+AH12+AJ12+AL12+AN12+AP12+AR12+AT12+AV12+AX12</f>
        <v>16</v>
      </c>
    </row>
    <row r="13" spans="1:52" x14ac:dyDescent="0.25">
      <c r="A13" s="73">
        <v>2014</v>
      </c>
      <c r="B13" s="73" t="s">
        <v>1</v>
      </c>
      <c r="C13" s="74">
        <v>17</v>
      </c>
      <c r="D13" s="75">
        <v>0</v>
      </c>
      <c r="E13" s="76">
        <v>5</v>
      </c>
      <c r="F13" s="77">
        <v>0</v>
      </c>
      <c r="G13" s="76">
        <v>7</v>
      </c>
      <c r="H13" s="77">
        <v>0</v>
      </c>
      <c r="I13" s="76">
        <v>6</v>
      </c>
      <c r="J13" s="77">
        <v>0</v>
      </c>
      <c r="K13" s="76">
        <v>6</v>
      </c>
      <c r="L13" s="77">
        <v>0</v>
      </c>
      <c r="M13" s="76">
        <v>5</v>
      </c>
      <c r="N13" s="77">
        <v>0</v>
      </c>
      <c r="O13" s="76">
        <v>21</v>
      </c>
      <c r="P13" s="77">
        <v>0</v>
      </c>
      <c r="Q13" s="76">
        <v>12</v>
      </c>
      <c r="R13" s="77">
        <v>0</v>
      </c>
      <c r="S13" s="76">
        <v>1</v>
      </c>
      <c r="T13" s="77">
        <v>1</v>
      </c>
      <c r="U13" s="76">
        <v>20</v>
      </c>
      <c r="V13" s="77">
        <v>6</v>
      </c>
      <c r="W13" s="76">
        <v>7</v>
      </c>
      <c r="X13" s="77">
        <v>0</v>
      </c>
      <c r="Y13" s="76">
        <v>18</v>
      </c>
      <c r="Z13" s="77">
        <v>0</v>
      </c>
      <c r="AA13" s="76">
        <v>21</v>
      </c>
      <c r="AB13" s="77">
        <v>0</v>
      </c>
      <c r="AC13" s="76">
        <v>20</v>
      </c>
      <c r="AD13" s="77">
        <v>2</v>
      </c>
      <c r="AE13" s="76">
        <v>11</v>
      </c>
      <c r="AF13" s="77">
        <v>0</v>
      </c>
      <c r="AG13" s="76">
        <v>4</v>
      </c>
      <c r="AH13" s="77">
        <v>0</v>
      </c>
      <c r="AI13" s="76">
        <v>5</v>
      </c>
      <c r="AJ13" s="77">
        <v>0</v>
      </c>
      <c r="AK13" s="76">
        <v>3</v>
      </c>
      <c r="AL13" s="77">
        <v>0</v>
      </c>
      <c r="AM13" s="76">
        <v>19</v>
      </c>
      <c r="AN13" s="77">
        <v>7</v>
      </c>
      <c r="AO13" s="76">
        <v>2</v>
      </c>
      <c r="AP13" s="77">
        <v>0</v>
      </c>
      <c r="AQ13" s="76">
        <v>2</v>
      </c>
      <c r="AR13" s="77">
        <v>0</v>
      </c>
      <c r="AS13" s="76">
        <v>10</v>
      </c>
      <c r="AT13" s="77">
        <v>0</v>
      </c>
      <c r="AU13" s="76">
        <v>7</v>
      </c>
      <c r="AV13" s="77">
        <v>0</v>
      </c>
      <c r="AW13" s="76">
        <v>8</v>
      </c>
      <c r="AX13" s="77">
        <v>0</v>
      </c>
      <c r="AY13" s="78">
        <f t="shared" ref="AY13:AY17" si="0">+C13+E13+G13+I13+K13+M13+O13+Q13+S13+U13+W13+Y13+AA13+AC13+AE13+AG13+AI13+AK13+AM13+AO13+AQ13+AS13+AU13+AW13</f>
        <v>237</v>
      </c>
      <c r="AZ13" s="78">
        <f t="shared" ref="AZ13:AZ17" si="1">+D13+F13+H13+J13+L13+N13+P13+R13+T13+V13+X13+Z13+AB13+AD13+AF13+AH13+AJ13+AL13+AN13+AP13+AR13+AT13+AV13+AX13</f>
        <v>16</v>
      </c>
    </row>
    <row r="14" spans="1:52" x14ac:dyDescent="0.25">
      <c r="A14" s="73">
        <v>2014</v>
      </c>
      <c r="B14" s="73" t="s">
        <v>3</v>
      </c>
      <c r="C14" s="74">
        <v>16</v>
      </c>
      <c r="D14" s="75">
        <v>0</v>
      </c>
      <c r="E14" s="76">
        <v>5</v>
      </c>
      <c r="F14" s="77">
        <v>0</v>
      </c>
      <c r="G14" s="76">
        <v>6</v>
      </c>
      <c r="H14" s="77">
        <v>0</v>
      </c>
      <c r="I14" s="76">
        <v>6</v>
      </c>
      <c r="J14" s="77">
        <v>0</v>
      </c>
      <c r="K14" s="76">
        <v>6</v>
      </c>
      <c r="L14" s="77">
        <v>0</v>
      </c>
      <c r="M14" s="76">
        <v>5</v>
      </c>
      <c r="N14" s="77">
        <v>0</v>
      </c>
      <c r="O14" s="76">
        <v>20</v>
      </c>
      <c r="P14" s="77">
        <v>0</v>
      </c>
      <c r="Q14" s="76">
        <v>12</v>
      </c>
      <c r="R14" s="77">
        <v>0</v>
      </c>
      <c r="S14" s="76">
        <v>2</v>
      </c>
      <c r="T14" s="77">
        <v>1</v>
      </c>
      <c r="U14" s="76">
        <v>19</v>
      </c>
      <c r="V14" s="77">
        <v>2</v>
      </c>
      <c r="W14" s="76">
        <v>7</v>
      </c>
      <c r="X14" s="77">
        <v>0</v>
      </c>
      <c r="Y14" s="76">
        <v>18</v>
      </c>
      <c r="Z14" s="77">
        <v>0</v>
      </c>
      <c r="AA14" s="76">
        <v>21</v>
      </c>
      <c r="AB14" s="77">
        <v>0</v>
      </c>
      <c r="AC14" s="76">
        <v>22</v>
      </c>
      <c r="AD14" s="77">
        <v>2</v>
      </c>
      <c r="AE14" s="76">
        <v>10</v>
      </c>
      <c r="AF14" s="77">
        <v>0</v>
      </c>
      <c r="AG14" s="76">
        <v>4</v>
      </c>
      <c r="AH14" s="77">
        <v>0</v>
      </c>
      <c r="AI14" s="76">
        <v>5</v>
      </c>
      <c r="AJ14" s="77">
        <v>0</v>
      </c>
      <c r="AK14" s="76">
        <v>3</v>
      </c>
      <c r="AL14" s="77">
        <v>0</v>
      </c>
      <c r="AM14" s="76">
        <v>18</v>
      </c>
      <c r="AN14" s="77">
        <v>5</v>
      </c>
      <c r="AO14" s="76">
        <v>2</v>
      </c>
      <c r="AP14" s="77">
        <v>0</v>
      </c>
      <c r="AQ14" s="76">
        <v>2</v>
      </c>
      <c r="AR14" s="77">
        <v>0</v>
      </c>
      <c r="AS14" s="76">
        <v>9</v>
      </c>
      <c r="AT14" s="77">
        <v>0</v>
      </c>
      <c r="AU14" s="76">
        <v>7</v>
      </c>
      <c r="AV14" s="77">
        <v>0</v>
      </c>
      <c r="AW14" s="76">
        <v>8</v>
      </c>
      <c r="AX14" s="77">
        <v>0</v>
      </c>
      <c r="AY14" s="78">
        <f t="shared" si="0"/>
        <v>233</v>
      </c>
      <c r="AZ14" s="78">
        <f t="shared" si="1"/>
        <v>10</v>
      </c>
    </row>
    <row r="15" spans="1:52" x14ac:dyDescent="0.25">
      <c r="A15" s="79">
        <v>2014</v>
      </c>
      <c r="B15" s="73" t="s">
        <v>2</v>
      </c>
      <c r="C15" s="74">
        <v>16</v>
      </c>
      <c r="D15" s="75">
        <v>0</v>
      </c>
      <c r="E15" s="76">
        <v>5</v>
      </c>
      <c r="F15" s="77">
        <v>0</v>
      </c>
      <c r="G15" s="76">
        <v>6</v>
      </c>
      <c r="H15" s="77">
        <v>0</v>
      </c>
      <c r="I15" s="76">
        <v>6</v>
      </c>
      <c r="J15" s="77">
        <v>0</v>
      </c>
      <c r="K15" s="76">
        <v>6</v>
      </c>
      <c r="L15" s="77">
        <v>0</v>
      </c>
      <c r="M15" s="76">
        <v>6</v>
      </c>
      <c r="N15" s="77">
        <v>0</v>
      </c>
      <c r="O15" s="76">
        <v>20</v>
      </c>
      <c r="P15" s="77">
        <v>0</v>
      </c>
      <c r="Q15" s="76">
        <v>11</v>
      </c>
      <c r="R15" s="77">
        <v>0</v>
      </c>
      <c r="S15" s="76">
        <v>2</v>
      </c>
      <c r="T15" s="77">
        <v>1</v>
      </c>
      <c r="U15" s="76">
        <v>19</v>
      </c>
      <c r="V15" s="77">
        <v>2</v>
      </c>
      <c r="W15" s="76">
        <v>7</v>
      </c>
      <c r="X15" s="77">
        <v>0</v>
      </c>
      <c r="Y15" s="76">
        <v>18</v>
      </c>
      <c r="Z15" s="77">
        <v>0</v>
      </c>
      <c r="AA15" s="76">
        <v>21</v>
      </c>
      <c r="AB15" s="77">
        <v>0</v>
      </c>
      <c r="AC15" s="76">
        <v>22</v>
      </c>
      <c r="AD15" s="77">
        <v>2</v>
      </c>
      <c r="AE15" s="76">
        <v>9</v>
      </c>
      <c r="AF15" s="77">
        <v>0</v>
      </c>
      <c r="AG15" s="76">
        <v>3</v>
      </c>
      <c r="AH15" s="77">
        <v>0</v>
      </c>
      <c r="AI15" s="76">
        <v>5</v>
      </c>
      <c r="AJ15" s="77">
        <v>0</v>
      </c>
      <c r="AK15" s="76">
        <v>3</v>
      </c>
      <c r="AL15" s="77">
        <v>0</v>
      </c>
      <c r="AM15" s="76">
        <v>16</v>
      </c>
      <c r="AN15" s="77">
        <v>5</v>
      </c>
      <c r="AO15" s="76">
        <v>2</v>
      </c>
      <c r="AP15" s="77">
        <v>0</v>
      </c>
      <c r="AQ15" s="76">
        <v>2</v>
      </c>
      <c r="AR15" s="77">
        <v>0</v>
      </c>
      <c r="AS15" s="76">
        <v>8</v>
      </c>
      <c r="AT15" s="77">
        <v>0</v>
      </c>
      <c r="AU15" s="76">
        <v>7</v>
      </c>
      <c r="AV15" s="77">
        <v>0</v>
      </c>
      <c r="AW15" s="76">
        <v>8</v>
      </c>
      <c r="AX15" s="77">
        <v>0</v>
      </c>
      <c r="AY15" s="78">
        <f t="shared" si="0"/>
        <v>228</v>
      </c>
      <c r="AZ15" s="78">
        <f t="shared" si="1"/>
        <v>10</v>
      </c>
    </row>
    <row r="16" spans="1:52" x14ac:dyDescent="0.25">
      <c r="A16" s="73">
        <v>2015</v>
      </c>
      <c r="B16" s="73" t="s">
        <v>0</v>
      </c>
      <c r="C16" s="74">
        <v>16</v>
      </c>
      <c r="D16" s="75">
        <v>0</v>
      </c>
      <c r="E16" s="76">
        <v>5</v>
      </c>
      <c r="F16" s="77">
        <v>0</v>
      </c>
      <c r="G16" s="76">
        <v>6</v>
      </c>
      <c r="H16" s="77">
        <v>0</v>
      </c>
      <c r="I16" s="76">
        <v>5</v>
      </c>
      <c r="J16" s="77">
        <v>0</v>
      </c>
      <c r="K16" s="76">
        <v>5</v>
      </c>
      <c r="L16" s="77">
        <v>0</v>
      </c>
      <c r="M16" s="76">
        <v>6</v>
      </c>
      <c r="N16" s="77">
        <v>0</v>
      </c>
      <c r="O16" s="76">
        <v>20</v>
      </c>
      <c r="P16" s="77">
        <v>0</v>
      </c>
      <c r="Q16" s="76">
        <v>11</v>
      </c>
      <c r="R16" s="77">
        <v>0</v>
      </c>
      <c r="S16" s="76">
        <v>2</v>
      </c>
      <c r="T16" s="77">
        <v>1</v>
      </c>
      <c r="U16" s="76">
        <v>19</v>
      </c>
      <c r="V16" s="77">
        <v>2</v>
      </c>
      <c r="W16" s="76">
        <v>6</v>
      </c>
      <c r="X16" s="77">
        <v>0</v>
      </c>
      <c r="Y16" s="76">
        <v>20</v>
      </c>
      <c r="Z16" s="77">
        <v>0</v>
      </c>
      <c r="AA16" s="76">
        <v>21</v>
      </c>
      <c r="AB16" s="77">
        <v>0</v>
      </c>
      <c r="AC16" s="76">
        <v>24</v>
      </c>
      <c r="AD16" s="77">
        <v>1</v>
      </c>
      <c r="AE16" s="76">
        <v>9</v>
      </c>
      <c r="AF16" s="77">
        <v>0</v>
      </c>
      <c r="AG16" s="76">
        <v>3</v>
      </c>
      <c r="AH16" s="77">
        <v>0</v>
      </c>
      <c r="AI16" s="76">
        <v>5</v>
      </c>
      <c r="AJ16" s="77">
        <v>0</v>
      </c>
      <c r="AK16" s="76">
        <v>3</v>
      </c>
      <c r="AL16" s="77">
        <v>0</v>
      </c>
      <c r="AM16" s="76">
        <v>19</v>
      </c>
      <c r="AN16" s="77">
        <v>5</v>
      </c>
      <c r="AO16" s="76">
        <v>2</v>
      </c>
      <c r="AP16" s="77">
        <v>0</v>
      </c>
      <c r="AQ16" s="76">
        <v>3</v>
      </c>
      <c r="AR16" s="77">
        <v>0</v>
      </c>
      <c r="AS16" s="76">
        <v>8</v>
      </c>
      <c r="AT16" s="77">
        <v>0</v>
      </c>
      <c r="AU16" s="76">
        <v>6</v>
      </c>
      <c r="AV16" s="77">
        <v>0</v>
      </c>
      <c r="AW16" s="76">
        <v>8</v>
      </c>
      <c r="AX16" s="77">
        <v>0</v>
      </c>
      <c r="AY16" s="78">
        <f t="shared" si="0"/>
        <v>232</v>
      </c>
      <c r="AZ16" s="78">
        <f t="shared" si="1"/>
        <v>9</v>
      </c>
    </row>
    <row r="17" spans="1:90" x14ac:dyDescent="0.25">
      <c r="A17" s="73">
        <v>2015</v>
      </c>
      <c r="B17" s="73" t="s">
        <v>1</v>
      </c>
      <c r="C17" s="74">
        <v>15</v>
      </c>
      <c r="D17" s="75">
        <v>0</v>
      </c>
      <c r="E17" s="76">
        <v>5</v>
      </c>
      <c r="F17" s="77">
        <v>0</v>
      </c>
      <c r="G17" s="76">
        <v>5</v>
      </c>
      <c r="H17" s="77">
        <v>0</v>
      </c>
      <c r="I17" s="76">
        <v>5</v>
      </c>
      <c r="J17" s="77">
        <v>0</v>
      </c>
      <c r="K17" s="76">
        <v>5</v>
      </c>
      <c r="L17" s="77">
        <v>0</v>
      </c>
      <c r="M17" s="76">
        <v>6</v>
      </c>
      <c r="N17" s="77">
        <v>0</v>
      </c>
      <c r="O17" s="76">
        <v>20</v>
      </c>
      <c r="P17" s="77">
        <v>0</v>
      </c>
      <c r="Q17" s="76">
        <v>9</v>
      </c>
      <c r="R17" s="77">
        <v>0</v>
      </c>
      <c r="S17" s="76">
        <v>2</v>
      </c>
      <c r="T17" s="77">
        <v>1</v>
      </c>
      <c r="U17" s="76">
        <v>19</v>
      </c>
      <c r="V17" s="77">
        <v>1</v>
      </c>
      <c r="W17" s="76">
        <v>6</v>
      </c>
      <c r="X17" s="77">
        <v>0</v>
      </c>
      <c r="Y17" s="76">
        <v>19</v>
      </c>
      <c r="Z17" s="77">
        <v>0</v>
      </c>
      <c r="AA17" s="76">
        <v>21</v>
      </c>
      <c r="AB17" s="77">
        <v>0</v>
      </c>
      <c r="AC17" s="76">
        <v>23</v>
      </c>
      <c r="AD17" s="77">
        <v>1</v>
      </c>
      <c r="AE17" s="76">
        <v>9</v>
      </c>
      <c r="AF17" s="77">
        <v>0</v>
      </c>
      <c r="AG17" s="76">
        <v>3</v>
      </c>
      <c r="AH17" s="77">
        <v>0</v>
      </c>
      <c r="AI17" s="76">
        <v>5</v>
      </c>
      <c r="AJ17" s="77">
        <v>0</v>
      </c>
      <c r="AK17" s="76">
        <v>3</v>
      </c>
      <c r="AL17" s="77">
        <v>0</v>
      </c>
      <c r="AM17" s="76">
        <v>19</v>
      </c>
      <c r="AN17" s="77">
        <v>4</v>
      </c>
      <c r="AO17" s="76">
        <v>2</v>
      </c>
      <c r="AP17" s="77">
        <v>0</v>
      </c>
      <c r="AQ17" s="76">
        <v>3</v>
      </c>
      <c r="AR17" s="77">
        <v>0</v>
      </c>
      <c r="AS17" s="76">
        <v>8</v>
      </c>
      <c r="AT17" s="77">
        <v>0</v>
      </c>
      <c r="AU17" s="76">
        <v>6</v>
      </c>
      <c r="AV17" s="77">
        <v>0</v>
      </c>
      <c r="AW17" s="76">
        <v>8</v>
      </c>
      <c r="AX17" s="77">
        <v>0</v>
      </c>
      <c r="AY17" s="78">
        <f t="shared" si="0"/>
        <v>226</v>
      </c>
      <c r="AZ17" s="78">
        <f t="shared" si="1"/>
        <v>7</v>
      </c>
    </row>
    <row r="18" spans="1:90" x14ac:dyDescent="0.25">
      <c r="A18" s="73">
        <v>2015</v>
      </c>
      <c r="B18" s="73" t="s">
        <v>3</v>
      </c>
      <c r="C18" s="74">
        <v>16</v>
      </c>
      <c r="D18" s="75">
        <v>0</v>
      </c>
      <c r="E18" s="76">
        <v>6</v>
      </c>
      <c r="F18" s="77">
        <v>0</v>
      </c>
      <c r="G18" s="76">
        <v>5</v>
      </c>
      <c r="H18" s="77">
        <v>0</v>
      </c>
      <c r="I18" s="76">
        <v>5</v>
      </c>
      <c r="J18" s="77">
        <v>0</v>
      </c>
      <c r="K18" s="76">
        <v>6</v>
      </c>
      <c r="L18" s="77">
        <v>0</v>
      </c>
      <c r="M18" s="76">
        <v>7</v>
      </c>
      <c r="N18" s="77">
        <v>0</v>
      </c>
      <c r="O18" s="76">
        <v>20</v>
      </c>
      <c r="P18" s="77">
        <v>0</v>
      </c>
      <c r="Q18" s="76">
        <v>9</v>
      </c>
      <c r="R18" s="77">
        <v>0</v>
      </c>
      <c r="S18" s="76">
        <v>2</v>
      </c>
      <c r="T18" s="77">
        <v>1</v>
      </c>
      <c r="U18" s="76">
        <v>24</v>
      </c>
      <c r="V18" s="77">
        <v>1</v>
      </c>
      <c r="W18" s="76">
        <v>8</v>
      </c>
      <c r="X18" s="77">
        <v>0</v>
      </c>
      <c r="Y18" s="76">
        <v>20</v>
      </c>
      <c r="Z18" s="77">
        <v>0</v>
      </c>
      <c r="AA18" s="76">
        <v>22</v>
      </c>
      <c r="AB18" s="77">
        <v>0</v>
      </c>
      <c r="AC18" s="76">
        <v>23</v>
      </c>
      <c r="AD18" s="77">
        <v>1</v>
      </c>
      <c r="AE18" s="76">
        <v>9</v>
      </c>
      <c r="AF18" s="77">
        <v>0</v>
      </c>
      <c r="AG18" s="76">
        <v>4</v>
      </c>
      <c r="AH18" s="77">
        <v>0</v>
      </c>
      <c r="AI18" s="76">
        <v>5</v>
      </c>
      <c r="AJ18" s="77">
        <v>0</v>
      </c>
      <c r="AK18" s="76">
        <v>3</v>
      </c>
      <c r="AL18" s="77">
        <v>0</v>
      </c>
      <c r="AM18" s="76">
        <v>18</v>
      </c>
      <c r="AN18" s="77">
        <v>4</v>
      </c>
      <c r="AO18" s="76">
        <v>2</v>
      </c>
      <c r="AP18" s="77">
        <v>0</v>
      </c>
      <c r="AQ18" s="76">
        <v>3</v>
      </c>
      <c r="AR18" s="77">
        <v>0</v>
      </c>
      <c r="AS18" s="76">
        <v>9</v>
      </c>
      <c r="AT18" s="77">
        <v>0</v>
      </c>
      <c r="AU18" s="76">
        <v>7</v>
      </c>
      <c r="AV18" s="77">
        <v>0</v>
      </c>
      <c r="AW18" s="76">
        <v>8</v>
      </c>
      <c r="AX18" s="77">
        <v>0</v>
      </c>
      <c r="AY18" s="78">
        <f t="shared" ref="AY18:AY24" si="2">+C18+E18+G18+I18+K18+M18+O18+Q18+S18+U18+W18+Y18+AA18+AC18+AE18+AG18+AI18+AK18+AM18+AO18+AQ18+AS18+AU18+AW18</f>
        <v>241</v>
      </c>
      <c r="AZ18" s="78">
        <f t="shared" ref="AZ18:AZ24" si="3">+D18+F18+H18+J18+L18+N18+P18+R18+T18+V18+X18+Z18+AB18+AD18+AF18+AH18+AJ18+AL18+AN18+AP18+AR18+AT18+AV18+AX18</f>
        <v>7</v>
      </c>
    </row>
    <row r="19" spans="1:90" s="33" customFormat="1" x14ac:dyDescent="0.25">
      <c r="A19" s="73">
        <v>2015</v>
      </c>
      <c r="B19" s="73" t="s">
        <v>2</v>
      </c>
      <c r="C19" s="74">
        <v>16</v>
      </c>
      <c r="D19" s="75">
        <v>0</v>
      </c>
      <c r="E19" s="76">
        <v>6</v>
      </c>
      <c r="F19" s="77">
        <v>0</v>
      </c>
      <c r="G19" s="76">
        <v>5</v>
      </c>
      <c r="H19" s="77">
        <v>0</v>
      </c>
      <c r="I19" s="76">
        <v>5</v>
      </c>
      <c r="J19" s="77">
        <v>0</v>
      </c>
      <c r="K19" s="76">
        <v>7</v>
      </c>
      <c r="L19" s="77">
        <v>0</v>
      </c>
      <c r="M19" s="76">
        <v>7</v>
      </c>
      <c r="N19" s="77">
        <v>0</v>
      </c>
      <c r="O19" s="76">
        <v>19</v>
      </c>
      <c r="P19" s="77">
        <v>0</v>
      </c>
      <c r="Q19" s="76">
        <v>10</v>
      </c>
      <c r="R19" s="77">
        <v>0</v>
      </c>
      <c r="S19" s="76">
        <v>2</v>
      </c>
      <c r="T19" s="77">
        <v>1</v>
      </c>
      <c r="U19" s="76">
        <v>27</v>
      </c>
      <c r="V19" s="77">
        <v>1</v>
      </c>
      <c r="W19" s="76">
        <v>9</v>
      </c>
      <c r="X19" s="77">
        <v>0</v>
      </c>
      <c r="Y19" s="76">
        <v>20</v>
      </c>
      <c r="Z19" s="77">
        <v>0</v>
      </c>
      <c r="AA19" s="76">
        <v>22</v>
      </c>
      <c r="AB19" s="77">
        <v>0</v>
      </c>
      <c r="AC19" s="76">
        <v>23</v>
      </c>
      <c r="AD19" s="77">
        <v>1</v>
      </c>
      <c r="AE19" s="76">
        <v>9</v>
      </c>
      <c r="AF19" s="77">
        <v>0</v>
      </c>
      <c r="AG19" s="76">
        <v>4</v>
      </c>
      <c r="AH19" s="77">
        <v>0</v>
      </c>
      <c r="AI19" s="76">
        <v>5</v>
      </c>
      <c r="AJ19" s="77">
        <v>0</v>
      </c>
      <c r="AK19" s="76">
        <v>3</v>
      </c>
      <c r="AL19" s="77">
        <v>0</v>
      </c>
      <c r="AM19" s="76">
        <v>18</v>
      </c>
      <c r="AN19" s="77">
        <v>4</v>
      </c>
      <c r="AO19" s="76">
        <v>2</v>
      </c>
      <c r="AP19" s="77">
        <v>0</v>
      </c>
      <c r="AQ19" s="76">
        <v>3</v>
      </c>
      <c r="AR19" s="77">
        <v>0</v>
      </c>
      <c r="AS19" s="76">
        <v>9</v>
      </c>
      <c r="AT19" s="77">
        <v>0</v>
      </c>
      <c r="AU19" s="76">
        <v>7</v>
      </c>
      <c r="AV19" s="77">
        <v>0</v>
      </c>
      <c r="AW19" s="76">
        <v>8</v>
      </c>
      <c r="AX19" s="77">
        <v>0</v>
      </c>
      <c r="AY19" s="78">
        <f t="shared" ref="AY19:AY20" si="4">+C19+E19+G19+I19+K19+M19+O19+Q19+S19+U19+W19+Y19+AA19+AC19+AE19+AG19+AI19+AK19+AM19+AO19+AQ19+AS19+AU19+AW19</f>
        <v>246</v>
      </c>
      <c r="AZ19" s="78">
        <f t="shared" ref="AZ19:AZ20" si="5">+D19+F19+H19+J19+L19+N19+P19+R19+T19+V19+X19+Z19+AB19+AD19+AF19+AH19+AJ19+AL19+AN19+AP19+AR19+AT19+AV19+AX19</f>
        <v>7</v>
      </c>
    </row>
    <row r="20" spans="1:90" s="33" customFormat="1" x14ac:dyDescent="0.25">
      <c r="A20" s="73">
        <v>2016</v>
      </c>
      <c r="B20" s="73" t="s">
        <v>0</v>
      </c>
      <c r="C20" s="74">
        <v>12</v>
      </c>
      <c r="D20" s="75">
        <v>0</v>
      </c>
      <c r="E20" s="76">
        <v>7</v>
      </c>
      <c r="F20" s="77">
        <v>0</v>
      </c>
      <c r="G20" s="76">
        <v>4</v>
      </c>
      <c r="H20" s="77">
        <v>0</v>
      </c>
      <c r="I20" s="76">
        <v>4</v>
      </c>
      <c r="J20" s="77">
        <v>0</v>
      </c>
      <c r="K20" s="76">
        <v>6</v>
      </c>
      <c r="L20" s="77">
        <v>0</v>
      </c>
      <c r="M20" s="76">
        <v>5</v>
      </c>
      <c r="N20" s="77">
        <v>0</v>
      </c>
      <c r="O20" s="76">
        <v>20</v>
      </c>
      <c r="P20" s="77">
        <v>0</v>
      </c>
      <c r="Q20" s="76">
        <v>10</v>
      </c>
      <c r="R20" s="77">
        <v>0</v>
      </c>
      <c r="S20" s="76">
        <v>2</v>
      </c>
      <c r="T20" s="77">
        <v>1</v>
      </c>
      <c r="U20" s="76">
        <v>22</v>
      </c>
      <c r="V20" s="77">
        <v>1</v>
      </c>
      <c r="W20" s="76">
        <v>12</v>
      </c>
      <c r="X20" s="77">
        <v>0</v>
      </c>
      <c r="Y20" s="76">
        <v>21</v>
      </c>
      <c r="Z20" s="77">
        <v>0</v>
      </c>
      <c r="AA20" s="76">
        <v>19</v>
      </c>
      <c r="AB20" s="77">
        <v>0</v>
      </c>
      <c r="AC20" s="76">
        <v>23</v>
      </c>
      <c r="AD20" s="77">
        <v>1</v>
      </c>
      <c r="AE20" s="76">
        <v>9</v>
      </c>
      <c r="AF20" s="77">
        <v>0</v>
      </c>
      <c r="AG20" s="76">
        <v>6</v>
      </c>
      <c r="AH20" s="77">
        <v>0</v>
      </c>
      <c r="AI20" s="76">
        <v>4</v>
      </c>
      <c r="AJ20" s="77">
        <v>0</v>
      </c>
      <c r="AK20" s="76">
        <v>3</v>
      </c>
      <c r="AL20" s="77">
        <v>0</v>
      </c>
      <c r="AM20" s="76">
        <v>22</v>
      </c>
      <c r="AN20" s="77">
        <v>1</v>
      </c>
      <c r="AO20" s="76">
        <v>2</v>
      </c>
      <c r="AP20" s="77">
        <v>0</v>
      </c>
      <c r="AQ20" s="76">
        <v>3</v>
      </c>
      <c r="AR20" s="77">
        <v>0</v>
      </c>
      <c r="AS20" s="76">
        <v>9</v>
      </c>
      <c r="AT20" s="77">
        <v>0</v>
      </c>
      <c r="AU20" s="76">
        <v>5</v>
      </c>
      <c r="AV20" s="77">
        <v>0</v>
      </c>
      <c r="AW20" s="76">
        <v>9</v>
      </c>
      <c r="AX20" s="77">
        <v>0</v>
      </c>
      <c r="AY20" s="78">
        <f t="shared" si="4"/>
        <v>239</v>
      </c>
      <c r="AZ20" s="78">
        <f t="shared" si="5"/>
        <v>4</v>
      </c>
    </row>
    <row r="21" spans="1:90" s="33" customFormat="1" x14ac:dyDescent="0.25">
      <c r="A21" s="73">
        <v>2016</v>
      </c>
      <c r="B21" s="73" t="s">
        <v>1</v>
      </c>
      <c r="C21" s="74">
        <v>12</v>
      </c>
      <c r="D21" s="75">
        <v>0</v>
      </c>
      <c r="E21" s="76">
        <v>7</v>
      </c>
      <c r="F21" s="77">
        <v>0</v>
      </c>
      <c r="G21" s="76">
        <v>5</v>
      </c>
      <c r="H21" s="77">
        <v>0</v>
      </c>
      <c r="I21" s="76">
        <v>3</v>
      </c>
      <c r="J21" s="77">
        <v>0</v>
      </c>
      <c r="K21" s="76">
        <v>6</v>
      </c>
      <c r="L21" s="77">
        <v>0</v>
      </c>
      <c r="M21" s="76">
        <v>6</v>
      </c>
      <c r="N21" s="77">
        <v>0</v>
      </c>
      <c r="O21" s="76">
        <v>20</v>
      </c>
      <c r="P21" s="77">
        <v>0</v>
      </c>
      <c r="Q21" s="76">
        <v>10</v>
      </c>
      <c r="R21" s="77">
        <v>0</v>
      </c>
      <c r="S21" s="76">
        <v>2</v>
      </c>
      <c r="T21" s="77">
        <v>1</v>
      </c>
      <c r="U21" s="76">
        <v>23</v>
      </c>
      <c r="V21" s="77">
        <v>1</v>
      </c>
      <c r="W21" s="76">
        <v>12</v>
      </c>
      <c r="X21" s="77">
        <v>0</v>
      </c>
      <c r="Y21" s="76">
        <v>20</v>
      </c>
      <c r="Z21" s="77">
        <v>0</v>
      </c>
      <c r="AA21" s="76">
        <v>19</v>
      </c>
      <c r="AB21" s="77">
        <v>0</v>
      </c>
      <c r="AC21" s="76">
        <v>23</v>
      </c>
      <c r="AD21" s="77">
        <v>1</v>
      </c>
      <c r="AE21" s="76">
        <v>9</v>
      </c>
      <c r="AF21" s="77">
        <v>0</v>
      </c>
      <c r="AG21" s="76">
        <v>7</v>
      </c>
      <c r="AH21" s="77">
        <v>0</v>
      </c>
      <c r="AI21" s="76">
        <v>4</v>
      </c>
      <c r="AJ21" s="77">
        <v>0</v>
      </c>
      <c r="AK21" s="76">
        <v>3</v>
      </c>
      <c r="AL21" s="77">
        <v>0</v>
      </c>
      <c r="AM21" s="76">
        <v>21</v>
      </c>
      <c r="AN21" s="77">
        <v>1</v>
      </c>
      <c r="AO21" s="76">
        <v>3</v>
      </c>
      <c r="AP21" s="77">
        <v>0</v>
      </c>
      <c r="AQ21" s="76">
        <v>3</v>
      </c>
      <c r="AR21" s="77">
        <v>0</v>
      </c>
      <c r="AS21" s="76">
        <v>8</v>
      </c>
      <c r="AT21" s="77">
        <v>0</v>
      </c>
      <c r="AU21" s="76">
        <v>5</v>
      </c>
      <c r="AV21" s="77">
        <v>0</v>
      </c>
      <c r="AW21" s="76">
        <v>9</v>
      </c>
      <c r="AX21" s="77">
        <v>0</v>
      </c>
      <c r="AY21" s="78">
        <f t="shared" si="2"/>
        <v>240</v>
      </c>
      <c r="AZ21" s="78">
        <f t="shared" si="3"/>
        <v>4</v>
      </c>
    </row>
    <row r="22" spans="1:90" s="33" customFormat="1" x14ac:dyDescent="0.25">
      <c r="A22" s="73">
        <v>2016</v>
      </c>
      <c r="B22" s="73" t="s">
        <v>3</v>
      </c>
      <c r="C22" s="74">
        <v>12</v>
      </c>
      <c r="D22" s="75">
        <v>0</v>
      </c>
      <c r="E22" s="76">
        <v>7</v>
      </c>
      <c r="F22" s="77">
        <v>0</v>
      </c>
      <c r="G22" s="76">
        <v>5</v>
      </c>
      <c r="H22" s="77">
        <v>0</v>
      </c>
      <c r="I22" s="76">
        <v>3</v>
      </c>
      <c r="J22" s="77">
        <v>0</v>
      </c>
      <c r="K22" s="76">
        <v>6</v>
      </c>
      <c r="L22" s="77">
        <v>0</v>
      </c>
      <c r="M22" s="76">
        <v>6</v>
      </c>
      <c r="N22" s="77">
        <v>0</v>
      </c>
      <c r="O22" s="76">
        <v>20</v>
      </c>
      <c r="P22" s="77">
        <v>0</v>
      </c>
      <c r="Q22" s="76">
        <v>10</v>
      </c>
      <c r="R22" s="77">
        <v>0</v>
      </c>
      <c r="S22" s="76">
        <v>2</v>
      </c>
      <c r="T22" s="77">
        <v>1</v>
      </c>
      <c r="U22" s="76">
        <v>23</v>
      </c>
      <c r="V22" s="77">
        <v>1</v>
      </c>
      <c r="W22" s="76">
        <v>12</v>
      </c>
      <c r="X22" s="77">
        <v>0</v>
      </c>
      <c r="Y22" s="76">
        <v>20</v>
      </c>
      <c r="Z22" s="77">
        <v>0</v>
      </c>
      <c r="AA22" s="76">
        <v>19</v>
      </c>
      <c r="AB22" s="77">
        <v>0</v>
      </c>
      <c r="AC22" s="76">
        <v>23</v>
      </c>
      <c r="AD22" s="77">
        <v>1</v>
      </c>
      <c r="AE22" s="76">
        <v>9</v>
      </c>
      <c r="AF22" s="77">
        <v>0</v>
      </c>
      <c r="AG22" s="76">
        <v>7</v>
      </c>
      <c r="AH22" s="77">
        <v>0</v>
      </c>
      <c r="AI22" s="76">
        <v>4</v>
      </c>
      <c r="AJ22" s="77">
        <v>0</v>
      </c>
      <c r="AK22" s="76">
        <v>3</v>
      </c>
      <c r="AL22" s="77">
        <v>0</v>
      </c>
      <c r="AM22" s="76">
        <v>21</v>
      </c>
      <c r="AN22" s="77">
        <v>1</v>
      </c>
      <c r="AO22" s="76">
        <v>3</v>
      </c>
      <c r="AP22" s="77">
        <v>0</v>
      </c>
      <c r="AQ22" s="76">
        <v>3</v>
      </c>
      <c r="AR22" s="77">
        <v>0</v>
      </c>
      <c r="AS22" s="76">
        <v>8</v>
      </c>
      <c r="AT22" s="77">
        <v>0</v>
      </c>
      <c r="AU22" s="76">
        <v>5</v>
      </c>
      <c r="AV22" s="77">
        <v>0</v>
      </c>
      <c r="AW22" s="76">
        <v>9</v>
      </c>
      <c r="AX22" s="77">
        <v>0</v>
      </c>
      <c r="AY22" s="78">
        <f t="shared" si="2"/>
        <v>240</v>
      </c>
      <c r="AZ22" s="78">
        <f t="shared" si="3"/>
        <v>4</v>
      </c>
    </row>
    <row r="23" spans="1:90" x14ac:dyDescent="0.25">
      <c r="A23" s="73">
        <v>2016</v>
      </c>
      <c r="B23" s="73" t="s">
        <v>2</v>
      </c>
      <c r="C23" s="74">
        <v>14</v>
      </c>
      <c r="D23" s="75">
        <v>0</v>
      </c>
      <c r="E23" s="74">
        <v>7</v>
      </c>
      <c r="F23" s="77">
        <v>0</v>
      </c>
      <c r="G23" s="74">
        <v>5</v>
      </c>
      <c r="H23" s="77">
        <v>0</v>
      </c>
      <c r="I23" s="74">
        <v>4</v>
      </c>
      <c r="J23" s="77">
        <v>0</v>
      </c>
      <c r="K23" s="74">
        <v>6</v>
      </c>
      <c r="L23" s="77">
        <v>0</v>
      </c>
      <c r="M23" s="74">
        <v>6</v>
      </c>
      <c r="N23" s="77">
        <v>0</v>
      </c>
      <c r="O23" s="74">
        <v>20</v>
      </c>
      <c r="P23" s="77">
        <v>0</v>
      </c>
      <c r="Q23" s="74">
        <v>9</v>
      </c>
      <c r="R23" s="77">
        <v>0</v>
      </c>
      <c r="S23" s="74">
        <v>2</v>
      </c>
      <c r="T23" s="77">
        <v>1</v>
      </c>
      <c r="U23" s="74">
        <v>22</v>
      </c>
      <c r="V23" s="77">
        <v>1</v>
      </c>
      <c r="W23" s="74">
        <v>12</v>
      </c>
      <c r="X23" s="77">
        <v>0</v>
      </c>
      <c r="Y23" s="74">
        <v>20</v>
      </c>
      <c r="Z23" s="77">
        <v>0</v>
      </c>
      <c r="AA23" s="74">
        <v>19</v>
      </c>
      <c r="AB23" s="77">
        <v>0</v>
      </c>
      <c r="AC23" s="74">
        <v>23</v>
      </c>
      <c r="AD23" s="77">
        <v>1</v>
      </c>
      <c r="AE23" s="74">
        <v>9</v>
      </c>
      <c r="AF23" s="77">
        <v>0</v>
      </c>
      <c r="AG23" s="74">
        <v>7</v>
      </c>
      <c r="AH23" s="77">
        <v>0</v>
      </c>
      <c r="AI23" s="74">
        <v>4</v>
      </c>
      <c r="AJ23" s="77">
        <v>0</v>
      </c>
      <c r="AK23" s="74">
        <v>3</v>
      </c>
      <c r="AL23" s="77">
        <v>0</v>
      </c>
      <c r="AM23" s="74">
        <v>21</v>
      </c>
      <c r="AN23" s="77">
        <v>1</v>
      </c>
      <c r="AO23" s="74">
        <v>3</v>
      </c>
      <c r="AP23" s="77">
        <v>0</v>
      </c>
      <c r="AQ23" s="74">
        <v>4</v>
      </c>
      <c r="AR23" s="77">
        <v>0</v>
      </c>
      <c r="AS23" s="74">
        <v>8</v>
      </c>
      <c r="AT23" s="77">
        <v>0</v>
      </c>
      <c r="AU23" s="74">
        <v>5</v>
      </c>
      <c r="AV23" s="77">
        <v>0</v>
      </c>
      <c r="AW23" s="74">
        <v>9</v>
      </c>
      <c r="AX23" s="77">
        <v>0</v>
      </c>
      <c r="AY23" s="74">
        <f t="shared" si="2"/>
        <v>242</v>
      </c>
      <c r="AZ23" s="78">
        <f t="shared" si="3"/>
        <v>4</v>
      </c>
    </row>
    <row r="24" spans="1:90" s="33" customFormat="1" x14ac:dyDescent="0.25">
      <c r="A24" s="73">
        <v>2017</v>
      </c>
      <c r="B24" s="73" t="s">
        <v>0</v>
      </c>
      <c r="C24" s="74">
        <v>12</v>
      </c>
      <c r="D24" s="75">
        <v>0</v>
      </c>
      <c r="E24" s="74">
        <v>6</v>
      </c>
      <c r="F24" s="77">
        <v>0</v>
      </c>
      <c r="G24" s="74">
        <v>6</v>
      </c>
      <c r="H24" s="77">
        <v>0</v>
      </c>
      <c r="I24" s="74">
        <v>4</v>
      </c>
      <c r="J24" s="77">
        <v>0</v>
      </c>
      <c r="K24" s="74">
        <v>6</v>
      </c>
      <c r="L24" s="77">
        <v>0</v>
      </c>
      <c r="M24" s="74">
        <v>6</v>
      </c>
      <c r="N24" s="77">
        <v>0</v>
      </c>
      <c r="O24" s="74">
        <v>21</v>
      </c>
      <c r="P24" s="77">
        <v>0</v>
      </c>
      <c r="Q24" s="74">
        <v>11</v>
      </c>
      <c r="R24" s="77">
        <v>0</v>
      </c>
      <c r="S24" s="74">
        <v>2</v>
      </c>
      <c r="T24" s="77">
        <v>1</v>
      </c>
      <c r="U24" s="74">
        <v>22</v>
      </c>
      <c r="V24" s="77">
        <v>1</v>
      </c>
      <c r="W24" s="74">
        <v>12</v>
      </c>
      <c r="X24" s="77">
        <v>0</v>
      </c>
      <c r="Y24" s="74">
        <v>20</v>
      </c>
      <c r="Z24" s="77">
        <v>0</v>
      </c>
      <c r="AA24" s="74">
        <v>19</v>
      </c>
      <c r="AB24" s="77">
        <v>0</v>
      </c>
      <c r="AC24" s="74">
        <v>23</v>
      </c>
      <c r="AD24" s="77">
        <v>1</v>
      </c>
      <c r="AE24" s="74">
        <v>9</v>
      </c>
      <c r="AF24" s="77">
        <v>0</v>
      </c>
      <c r="AG24" s="74">
        <v>7</v>
      </c>
      <c r="AH24" s="77">
        <v>0</v>
      </c>
      <c r="AI24" s="74">
        <v>4</v>
      </c>
      <c r="AJ24" s="77">
        <v>0</v>
      </c>
      <c r="AK24" s="74">
        <v>3</v>
      </c>
      <c r="AL24" s="77">
        <v>0</v>
      </c>
      <c r="AM24" s="74">
        <v>21</v>
      </c>
      <c r="AN24" s="77">
        <v>1</v>
      </c>
      <c r="AO24" s="74">
        <v>3</v>
      </c>
      <c r="AP24" s="77">
        <v>0</v>
      </c>
      <c r="AQ24" s="74">
        <v>4</v>
      </c>
      <c r="AR24" s="77">
        <v>0</v>
      </c>
      <c r="AS24" s="74">
        <v>8</v>
      </c>
      <c r="AT24" s="77">
        <v>0</v>
      </c>
      <c r="AU24" s="74">
        <v>5</v>
      </c>
      <c r="AV24" s="77">
        <v>0</v>
      </c>
      <c r="AW24" s="74">
        <v>9</v>
      </c>
      <c r="AX24" s="77">
        <v>0</v>
      </c>
      <c r="AY24" s="74">
        <f t="shared" si="2"/>
        <v>243</v>
      </c>
      <c r="AZ24" s="78">
        <f t="shared" si="3"/>
        <v>4</v>
      </c>
    </row>
    <row r="25" spans="1:90" s="33" customFormat="1" x14ac:dyDescent="0.25">
      <c r="A25" s="93" t="s">
        <v>56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94"/>
    </row>
    <row r="26" spans="1:90" s="33" customFormat="1" ht="15.75" thickBot="1" x14ac:dyDescent="0.3">
      <c r="A26" s="95" t="s">
        <v>55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19"/>
    </row>
    <row r="27" spans="1:90" s="33" customFormat="1" x14ac:dyDescent="0.2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x14ac:dyDescent="0.25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x14ac:dyDescent="0.2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x14ac:dyDescent="0.2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</sheetData>
  <mergeCells count="27">
    <mergeCell ref="P7:Q7"/>
    <mergeCell ref="AE10:AF10"/>
    <mergeCell ref="AG10:AH10"/>
    <mergeCell ref="AI10:AJ10"/>
    <mergeCell ref="AK10:AL10"/>
    <mergeCell ref="AM10:AN10"/>
    <mergeCell ref="U10:V10"/>
    <mergeCell ref="W10:X10"/>
    <mergeCell ref="Y10:Z10"/>
    <mergeCell ref="AA10:AB10"/>
    <mergeCell ref="AC10:AD10"/>
    <mergeCell ref="AZ10:AZ11"/>
    <mergeCell ref="AY10:AY11"/>
    <mergeCell ref="C10:D10"/>
    <mergeCell ref="E10:F10"/>
    <mergeCell ref="G10:H10"/>
    <mergeCell ref="I10:J10"/>
    <mergeCell ref="AO10:AP10"/>
    <mergeCell ref="AQ10:AR10"/>
    <mergeCell ref="AS10:AT10"/>
    <mergeCell ref="AU10:AV10"/>
    <mergeCell ref="AW10:AX10"/>
    <mergeCell ref="K10:L10"/>
    <mergeCell ref="M10:N10"/>
    <mergeCell ref="O10:P10"/>
    <mergeCell ref="Q10:R10"/>
    <mergeCell ref="S10:T10"/>
  </mergeCells>
  <hyperlinks>
    <hyperlink ref="P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="60" zoomScaleNormal="60" workbookViewId="0">
      <selection activeCell="B4" sqref="B4"/>
    </sheetView>
  </sheetViews>
  <sheetFormatPr baseColWidth="10" defaultRowHeight="15" x14ac:dyDescent="0.25"/>
  <cols>
    <col min="1" max="7" width="20.7109375" customWidth="1"/>
  </cols>
  <sheetData>
    <row r="1" spans="1:24" s="33" customFormat="1" ht="20.100000000000001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s="33" customFormat="1" ht="44.25" customHeight="1" x14ac:dyDescent="0.4">
      <c r="A2" s="40"/>
      <c r="B2" s="102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41"/>
    </row>
    <row r="3" spans="1:24" s="33" customFormat="1" ht="20.100000000000001" customHeigh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1"/>
    </row>
    <row r="4" spans="1:24" s="33" customFormat="1" ht="20.100000000000001" customHeight="1" x14ac:dyDescent="0.25">
      <c r="A4" s="40"/>
      <c r="B4" s="34" t="s">
        <v>42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41"/>
    </row>
    <row r="5" spans="1:24" s="33" customFormat="1" ht="20.100000000000001" customHeight="1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</row>
    <row r="6" spans="1:24" s="33" customFormat="1" ht="20.100000000000001" customHeigh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s="33" customFormat="1" ht="20.100000000000001" customHeight="1" x14ac:dyDescent="0.25">
      <c r="A7" s="50"/>
      <c r="B7" s="84" t="str">
        <f>+Indice!B7</f>
        <v>Fecha de publicación: Abril 2017</v>
      </c>
      <c r="C7" s="56"/>
      <c r="D7" s="56"/>
      <c r="E7" s="56"/>
      <c r="F7" s="56"/>
      <c r="G7" s="51"/>
      <c r="H7" s="56"/>
      <c r="I7" s="56"/>
      <c r="J7" s="56"/>
      <c r="K7" s="56"/>
      <c r="L7" s="56"/>
      <c r="M7" s="141" t="s">
        <v>51</v>
      </c>
      <c r="N7" s="141"/>
      <c r="O7" s="56"/>
      <c r="P7" s="56"/>
      <c r="Q7" s="56"/>
      <c r="R7" s="56"/>
      <c r="S7" s="82"/>
      <c r="T7" s="56"/>
      <c r="U7" s="82"/>
      <c r="V7" s="82"/>
      <c r="W7" s="82"/>
      <c r="X7" s="101"/>
    </row>
    <row r="8" spans="1:24" s="33" customFormat="1" ht="20.100000000000001" customHeight="1" thickBot="1" x14ac:dyDescent="0.3">
      <c r="A8" s="53"/>
      <c r="B8" s="85" t="str">
        <f>+Indice!B8</f>
        <v>Fecha de corte: Marzo 2017 (I Trimestre)</v>
      </c>
      <c r="C8" s="57"/>
      <c r="D8" s="57"/>
      <c r="E8" s="57"/>
      <c r="F8" s="57"/>
      <c r="G8" s="5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81"/>
    </row>
    <row r="9" spans="1:24" x14ac:dyDescent="0.25">
      <c r="U9" s="2"/>
    </row>
    <row r="50" spans="1:5" x14ac:dyDescent="0.25">
      <c r="C50" s="33"/>
      <c r="D50" s="33"/>
    </row>
    <row r="51" spans="1:5" x14ac:dyDescent="0.25">
      <c r="A51" s="33" t="s">
        <v>60</v>
      </c>
      <c r="B51" s="33" t="s">
        <v>61</v>
      </c>
      <c r="C51" s="33" t="s">
        <v>62</v>
      </c>
      <c r="D51" s="33" t="s">
        <v>63</v>
      </c>
      <c r="E51" s="33" t="s">
        <v>64</v>
      </c>
    </row>
    <row r="52" spans="1:5" x14ac:dyDescent="0.25">
      <c r="A52" s="99" t="s">
        <v>13</v>
      </c>
      <c r="B52" s="100">
        <v>22</v>
      </c>
      <c r="C52" s="100">
        <v>1</v>
      </c>
      <c r="D52" s="33">
        <v>2</v>
      </c>
      <c r="E52" s="33">
        <f t="shared" ref="E52:E62" si="0">SUM(B52+C52+D52)</f>
        <v>25</v>
      </c>
    </row>
    <row r="53" spans="1:5" x14ac:dyDescent="0.25">
      <c r="A53" s="99" t="s">
        <v>22</v>
      </c>
      <c r="B53" s="100">
        <v>21</v>
      </c>
      <c r="C53" s="33">
        <v>1</v>
      </c>
      <c r="D53" s="33">
        <v>3</v>
      </c>
      <c r="E53" s="33">
        <f t="shared" si="0"/>
        <v>25</v>
      </c>
    </row>
    <row r="54" spans="1:5" x14ac:dyDescent="0.25">
      <c r="A54" s="99" t="s">
        <v>59</v>
      </c>
      <c r="B54" s="100">
        <v>23</v>
      </c>
      <c r="C54" s="100">
        <v>1</v>
      </c>
      <c r="D54" s="33"/>
      <c r="E54" s="33">
        <f t="shared" si="0"/>
        <v>24</v>
      </c>
    </row>
    <row r="55" spans="1:5" x14ac:dyDescent="0.25">
      <c r="A55" s="99" t="s">
        <v>10</v>
      </c>
      <c r="B55" s="100">
        <v>20</v>
      </c>
      <c r="C55" s="33"/>
      <c r="D55" s="33"/>
      <c r="E55" s="33">
        <f t="shared" si="0"/>
        <v>20</v>
      </c>
    </row>
    <row r="56" spans="1:5" x14ac:dyDescent="0.25">
      <c r="A56" s="99" t="s">
        <v>15</v>
      </c>
      <c r="B56" s="100">
        <v>20</v>
      </c>
      <c r="C56" s="33"/>
      <c r="D56" s="33"/>
      <c r="E56" s="33">
        <f t="shared" si="0"/>
        <v>20</v>
      </c>
    </row>
    <row r="57" spans="1:5" x14ac:dyDescent="0.25">
      <c r="A57" s="99" t="s">
        <v>58</v>
      </c>
      <c r="B57" s="100">
        <v>19</v>
      </c>
      <c r="C57" s="33"/>
      <c r="D57" s="33"/>
      <c r="E57" s="33">
        <f t="shared" si="0"/>
        <v>19</v>
      </c>
    </row>
    <row r="58" spans="1:5" x14ac:dyDescent="0.25">
      <c r="A58" s="99" t="s">
        <v>4</v>
      </c>
      <c r="B58" s="100">
        <v>14</v>
      </c>
      <c r="C58" s="33"/>
      <c r="D58" s="33">
        <v>1</v>
      </c>
      <c r="E58" s="33">
        <f t="shared" si="0"/>
        <v>15</v>
      </c>
    </row>
    <row r="59" spans="1:5" x14ac:dyDescent="0.25">
      <c r="A59" s="99" t="s">
        <v>14</v>
      </c>
      <c r="B59" s="100">
        <v>12</v>
      </c>
      <c r="C59" s="33"/>
      <c r="D59" s="33"/>
      <c r="E59" s="33">
        <f t="shared" si="0"/>
        <v>12</v>
      </c>
    </row>
    <row r="60" spans="1:5" x14ac:dyDescent="0.25">
      <c r="A60" s="99" t="s">
        <v>11</v>
      </c>
      <c r="B60" s="100">
        <v>9</v>
      </c>
      <c r="C60" s="33"/>
      <c r="D60" s="33"/>
      <c r="E60" s="33">
        <f t="shared" si="0"/>
        <v>9</v>
      </c>
    </row>
    <row r="61" spans="1:5" x14ac:dyDescent="0.25">
      <c r="A61" s="99" t="s">
        <v>18</v>
      </c>
      <c r="B61" s="100">
        <v>9</v>
      </c>
      <c r="C61" s="33"/>
      <c r="D61" s="33"/>
      <c r="E61" s="33">
        <f t="shared" si="0"/>
        <v>9</v>
      </c>
    </row>
    <row r="62" spans="1:5" x14ac:dyDescent="0.25">
      <c r="A62" s="99" t="s">
        <v>27</v>
      </c>
      <c r="B62" s="100">
        <v>9</v>
      </c>
      <c r="C62" s="33"/>
      <c r="D62" s="33"/>
      <c r="E62" s="33">
        <f t="shared" si="0"/>
        <v>9</v>
      </c>
    </row>
    <row r="63" spans="1:5" x14ac:dyDescent="0.25">
      <c r="A63" s="33" t="s">
        <v>57</v>
      </c>
      <c r="B63" s="33">
        <v>2</v>
      </c>
      <c r="C63" s="33">
        <v>1</v>
      </c>
      <c r="D63" s="33">
        <v>1</v>
      </c>
      <c r="E63" s="33">
        <v>4</v>
      </c>
    </row>
    <row r="64" spans="1:5" x14ac:dyDescent="0.25">
      <c r="A64" s="99" t="s">
        <v>65</v>
      </c>
      <c r="B64" s="33">
        <v>62</v>
      </c>
      <c r="C64" s="33">
        <f>SUM(C36:C47)</f>
        <v>0</v>
      </c>
      <c r="D64" s="33">
        <f>SUM(D36:D47)</f>
        <v>0</v>
      </c>
      <c r="E64" s="33">
        <v>62</v>
      </c>
    </row>
    <row r="65" spans="1:2" x14ac:dyDescent="0.25">
      <c r="A65" s="99"/>
      <c r="B65" s="100"/>
    </row>
    <row r="66" spans="1:2" x14ac:dyDescent="0.25">
      <c r="A66" s="99"/>
      <c r="B66" s="100"/>
    </row>
    <row r="67" spans="1:2" x14ac:dyDescent="0.25">
      <c r="A67" s="99"/>
      <c r="B67" s="100"/>
    </row>
    <row r="68" spans="1:2" x14ac:dyDescent="0.25">
      <c r="A68" s="99"/>
      <c r="B68" s="100"/>
    </row>
    <row r="69" spans="1:2" x14ac:dyDescent="0.25">
      <c r="A69" s="99"/>
      <c r="B69" s="100"/>
    </row>
    <row r="70" spans="1:2" x14ac:dyDescent="0.25">
      <c r="A70" s="99"/>
      <c r="B70" s="100"/>
    </row>
    <row r="71" spans="1:2" x14ac:dyDescent="0.25">
      <c r="A71" s="99"/>
      <c r="B71" s="100"/>
    </row>
    <row r="72" spans="1:2" x14ac:dyDescent="0.25">
      <c r="A72" s="99"/>
      <c r="B72" s="100"/>
    </row>
    <row r="73" spans="1:2" x14ac:dyDescent="0.25">
      <c r="A73" s="99"/>
      <c r="B73" s="100"/>
    </row>
    <row r="74" spans="1:2" x14ac:dyDescent="0.25">
      <c r="A74" s="99"/>
      <c r="B74" s="100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SAVS-MODALIDAD</vt:lpstr>
      <vt:lpstr>SAVS-PROVINCIA</vt:lpstr>
      <vt:lpstr>GRAFICAS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MENDEZ GRUEZO GIOVANA JOSEFINA</cp:lastModifiedBy>
  <dcterms:created xsi:type="dcterms:W3CDTF">2012-02-15T19:17:10Z</dcterms:created>
  <dcterms:modified xsi:type="dcterms:W3CDTF">2017-04-27T20:54:55Z</dcterms:modified>
</cp:coreProperties>
</file>