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PUBLICACION WEB\NUEVA WEB (Estatuto)\2017\ESTADÍSTICAS DE TELECOMUNICACIONES\01. ESTADÍSTICAS\08. AGOSTO\7. SERVICIOS FINALES DE TELECOMUNICACIONES POR SATÉLITE\1. Abonados y Terminales\"/>
    </mc:Choice>
  </mc:AlternateContent>
  <bookViews>
    <workbookView xWindow="0" yWindow="0" windowWidth="19200" windowHeight="11505" tabRatio="875"/>
  </bookViews>
  <sheets>
    <sheet name="Índice" sheetId="29" r:id="rId1"/>
    <sheet name="Abonados-terminales" sheetId="26" r:id="rId2"/>
    <sheet name="Participación de mercado" sheetId="27" r:id="rId3"/>
  </sheets>
  <calcPr calcId="162913"/>
</workbook>
</file>

<file path=xl/calcChain.xml><?xml version="1.0" encoding="utf-8"?>
<calcChain xmlns="http://schemas.openxmlformats.org/spreadsheetml/2006/main">
  <c r="C20" i="27" l="1"/>
  <c r="C19" i="27"/>
  <c r="C18" i="27"/>
  <c r="C17" i="27"/>
  <c r="C16" i="27"/>
  <c r="C15" i="27"/>
  <c r="C14" i="27"/>
  <c r="C13" i="27"/>
  <c r="C12" i="27"/>
  <c r="B20" i="27"/>
  <c r="B19" i="27"/>
  <c r="B18" i="27"/>
  <c r="B17" i="27"/>
  <c r="B16" i="27"/>
  <c r="B15" i="27"/>
  <c r="B14" i="27"/>
  <c r="B13" i="27"/>
  <c r="B12" i="27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40" i="26"/>
  <c r="W12" i="26"/>
  <c r="V12" i="26"/>
  <c r="A8" i="26" l="1"/>
  <c r="A8" i="27" s="1"/>
  <c r="A7" i="26"/>
  <c r="A7" i="27" s="1"/>
</calcChain>
</file>

<file path=xl/sharedStrings.xml><?xml version="1.0" encoding="utf-8"?>
<sst xmlns="http://schemas.openxmlformats.org/spreadsheetml/2006/main" count="78" uniqueCount="42">
  <si>
    <t>MES</t>
  </si>
  <si>
    <t xml:space="preserve">TOTAL ABONADOS </t>
  </si>
  <si>
    <t xml:space="preserve">TOTAL TERMINALES ACTIVOS </t>
  </si>
  <si>
    <t>TOTAL TERMINALES</t>
  </si>
  <si>
    <t>Participación de Mercado</t>
  </si>
  <si>
    <t>ALMEIDA BRANDS JOSE FRANCISCO</t>
  </si>
  <si>
    <t>CARRO SEGURO CARSEG</t>
  </si>
  <si>
    <t>COMSATEL S.A.</t>
  </si>
  <si>
    <t>ELECTROMARINA CIA. LTDA</t>
  </si>
  <si>
    <t>LEOSATELLITE</t>
  </si>
  <si>
    <t>SERVICIOS FINALES DE TELECOMINICACIONES POR SATÉLITE</t>
  </si>
  <si>
    <t>ELECTROMARINA CIA. LTDA.</t>
  </si>
  <si>
    <t>TOTAL ABONADOS</t>
  </si>
  <si>
    <t>LINKSAT SOLUTIONS SA</t>
  </si>
  <si>
    <t>PARTICIPACIÓN DEL MERCADO</t>
  </si>
  <si>
    <t>NÚMERO DE TÉRMINALES</t>
  </si>
  <si>
    <t>TOTAL:</t>
  </si>
  <si>
    <t>Fuente: Registros administrativos ARCOTEL</t>
  </si>
  <si>
    <t>Abonados y Terminales</t>
  </si>
  <si>
    <t xml:space="preserve">Categoría: Abonados y Terminales </t>
  </si>
  <si>
    <t>SERVICIOS FINALES DE TELECOMUNICACIONES POR SATÉLITE</t>
  </si>
  <si>
    <t xml:space="preserve">Índice </t>
  </si>
  <si>
    <t>Hoja</t>
  </si>
  <si>
    <t>Descripción</t>
  </si>
  <si>
    <t>1. Abonados y Terminales</t>
  </si>
  <si>
    <t>2. Participación de Mercado</t>
  </si>
  <si>
    <t>3. Evolución</t>
  </si>
  <si>
    <t>Contiene información mensualizada del número de abonados y terminales por prestador</t>
  </si>
  <si>
    <t>Participación de Mercado por prestador en relación al número de terminales</t>
  </si>
  <si>
    <t>Gráfico de la evolución del número de abonados y terminales por prestador</t>
  </si>
  <si>
    <t>Volver al Índice</t>
  </si>
  <si>
    <t>PRESTADOR</t>
  </si>
  <si>
    <t>NAUTICAL S.A.</t>
  </si>
  <si>
    <t>TUNASAT S.A.</t>
  </si>
  <si>
    <t>BRUCARTE S.A.</t>
  </si>
  <si>
    <t xml:space="preserve">ABINSA </t>
  </si>
  <si>
    <t>Fecha de Corte: Junio 2017 (Actualización trimestral)</t>
  </si>
  <si>
    <t>No presentó información del IITRIM 2017</t>
  </si>
  <si>
    <t>En proceso de reversión del Título habilitante</t>
  </si>
  <si>
    <t>No presentó información del IITRIM 2017 se replica información del último mes presentado</t>
  </si>
  <si>
    <t>NOTAS</t>
  </si>
  <si>
    <t>Fecha de Publicación: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</si>
</sst>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</numFmts>
  <fonts count="5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0"/>
      <name val="Helv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  <charset val="204"/>
    </font>
    <font>
      <sz val="10"/>
      <color theme="0"/>
      <name val="Arial"/>
      <family val="2"/>
    </font>
    <font>
      <sz val="8"/>
      <color theme="0"/>
      <name val="Arial"/>
      <family val="2"/>
      <charset val="204"/>
    </font>
    <font>
      <sz val="11"/>
      <color theme="0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1" tint="4.9989318521683403E-2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3" applyNumberFormat="0" applyFill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 applyNumberFormat="0" applyFill="0" applyBorder="0" applyAlignment="0" applyProtection="0"/>
    <xf numFmtId="0" fontId="35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4">
    <xf numFmtId="0" fontId="0" fillId="0" borderId="0" xfId="0"/>
    <xf numFmtId="0" fontId="0" fillId="24" borderId="0" xfId="3" applyFont="1" applyFill="1"/>
    <xf numFmtId="0" fontId="0" fillId="25" borderId="0" xfId="0" applyFill="1"/>
    <xf numFmtId="0" fontId="1" fillId="24" borderId="0" xfId="3" applyFont="1" applyFill="1"/>
    <xf numFmtId="0" fontId="31" fillId="27" borderId="0" xfId="59" applyFont="1" applyFill="1" applyBorder="1"/>
    <xf numFmtId="0" fontId="31" fillId="27" borderId="19" xfId="59" applyFont="1" applyFill="1" applyBorder="1"/>
    <xf numFmtId="0" fontId="30" fillId="26" borderId="14" xfId="0" applyFont="1" applyFill="1" applyBorder="1"/>
    <xf numFmtId="0" fontId="30" fillId="26" borderId="15" xfId="0" applyFont="1" applyFill="1" applyBorder="1"/>
    <xf numFmtId="0" fontId="38" fillId="26" borderId="0" xfId="0" applyFont="1" applyFill="1" applyBorder="1"/>
    <xf numFmtId="0" fontId="30" fillId="26" borderId="0" xfId="0" applyFont="1" applyFill="1" applyBorder="1"/>
    <xf numFmtId="0" fontId="30" fillId="26" borderId="17" xfId="0" applyFont="1" applyFill="1" applyBorder="1"/>
    <xf numFmtId="0" fontId="0" fillId="26" borderId="0" xfId="0" applyFill="1" applyBorder="1"/>
    <xf numFmtId="0" fontId="38" fillId="26" borderId="0" xfId="0" applyFont="1" applyFill="1" applyBorder="1" applyAlignment="1"/>
    <xf numFmtId="0" fontId="38" fillId="26" borderId="17" xfId="0" applyFont="1" applyFill="1" applyBorder="1" applyAlignment="1"/>
    <xf numFmtId="0" fontId="41" fillId="26" borderId="0" xfId="0" applyFont="1" applyFill="1" applyBorder="1"/>
    <xf numFmtId="0" fontId="42" fillId="26" borderId="0" xfId="0" applyFont="1" applyFill="1" applyBorder="1" applyAlignment="1"/>
    <xf numFmtId="0" fontId="42" fillId="26" borderId="17" xfId="0" applyFont="1" applyFill="1" applyBorder="1" applyAlignment="1"/>
    <xf numFmtId="0" fontId="2" fillId="27" borderId="0" xfId="0" applyFont="1" applyFill="1" applyBorder="1"/>
    <xf numFmtId="0" fontId="1" fillId="27" borderId="17" xfId="0" applyFont="1" applyFill="1" applyBorder="1"/>
    <xf numFmtId="0" fontId="1" fillId="27" borderId="0" xfId="0" applyFont="1" applyFill="1" applyBorder="1"/>
    <xf numFmtId="0" fontId="2" fillId="29" borderId="19" xfId="0" applyFont="1" applyFill="1" applyBorder="1" applyAlignment="1"/>
    <xf numFmtId="0" fontId="2" fillId="29" borderId="20" xfId="0" applyFont="1" applyFill="1" applyBorder="1" applyAlignment="1"/>
    <xf numFmtId="0" fontId="43" fillId="26" borderId="19" xfId="0" applyFont="1" applyFill="1" applyBorder="1"/>
    <xf numFmtId="0" fontId="0" fillId="26" borderId="19" xfId="0" applyFont="1" applyFill="1" applyBorder="1"/>
    <xf numFmtId="0" fontId="44" fillId="26" borderId="20" xfId="0" applyFont="1" applyFill="1" applyBorder="1" applyAlignment="1">
      <alignment horizontal="center"/>
    </xf>
    <xf numFmtId="0" fontId="0" fillId="25" borderId="0" xfId="0" applyFill="1" applyBorder="1"/>
    <xf numFmtId="0" fontId="0" fillId="25" borderId="17" xfId="0" applyFill="1" applyBorder="1"/>
    <xf numFmtId="0" fontId="29" fillId="24" borderId="19" xfId="3" applyFont="1" applyFill="1" applyBorder="1"/>
    <xf numFmtId="0" fontId="1" fillId="24" borderId="19" xfId="3" applyFont="1" applyFill="1" applyBorder="1"/>
    <xf numFmtId="0" fontId="1" fillId="24" borderId="20" xfId="3" applyFont="1" applyFill="1" applyBorder="1"/>
    <xf numFmtId="0" fontId="44" fillId="26" borderId="0" xfId="0" applyFont="1" applyFill="1" applyBorder="1" applyAlignment="1"/>
    <xf numFmtId="0" fontId="42" fillId="26" borderId="0" xfId="0" applyFont="1" applyFill="1" applyBorder="1"/>
    <xf numFmtId="0" fontId="45" fillId="30" borderId="0" xfId="0" applyFont="1" applyFill="1" applyBorder="1" applyAlignment="1"/>
    <xf numFmtId="0" fontId="46" fillId="30" borderId="0" xfId="0" applyFont="1" applyFill="1" applyBorder="1" applyAlignment="1"/>
    <xf numFmtId="0" fontId="37" fillId="26" borderId="0" xfId="0" applyFont="1" applyFill="1" applyBorder="1"/>
    <xf numFmtId="0" fontId="30" fillId="27" borderId="0" xfId="0" applyFont="1" applyFill="1" applyBorder="1"/>
    <xf numFmtId="0" fontId="30" fillId="27" borderId="17" xfId="0" applyFont="1" applyFill="1" applyBorder="1"/>
    <xf numFmtId="0" fontId="32" fillId="29" borderId="0" xfId="0" applyFont="1" applyFill="1" applyBorder="1" applyAlignment="1"/>
    <xf numFmtId="0" fontId="33" fillId="29" borderId="0" xfId="0" applyFont="1" applyFill="1" applyBorder="1" applyAlignment="1"/>
    <xf numFmtId="0" fontId="2" fillId="24" borderId="0" xfId="3" applyFont="1" applyFill="1"/>
    <xf numFmtId="0" fontId="37" fillId="26" borderId="0" xfId="59" applyFont="1" applyFill="1" applyBorder="1"/>
    <xf numFmtId="0" fontId="35" fillId="26" borderId="0" xfId="59" applyFill="1" applyBorder="1"/>
    <xf numFmtId="0" fontId="35" fillId="26" borderId="13" xfId="59" applyFill="1" applyBorder="1"/>
    <xf numFmtId="0" fontId="35" fillId="26" borderId="14" xfId="59" applyFill="1" applyBorder="1"/>
    <xf numFmtId="0" fontId="35" fillId="26" borderId="15" xfId="59" applyFill="1" applyBorder="1"/>
    <xf numFmtId="0" fontId="35" fillId="26" borderId="16" xfId="59" applyFill="1" applyBorder="1"/>
    <xf numFmtId="0" fontId="35" fillId="26" borderId="17" xfId="59" applyFill="1" applyBorder="1"/>
    <xf numFmtId="0" fontId="35" fillId="26" borderId="18" xfId="59" applyFill="1" applyBorder="1"/>
    <xf numFmtId="0" fontId="35" fillId="26" borderId="19" xfId="59" applyFill="1" applyBorder="1"/>
    <xf numFmtId="0" fontId="35" fillId="26" borderId="20" xfId="59" applyFill="1" applyBorder="1"/>
    <xf numFmtId="0" fontId="35" fillId="25" borderId="16" xfId="59" applyFill="1" applyBorder="1"/>
    <xf numFmtId="0" fontId="35" fillId="25" borderId="0" xfId="59" applyFill="1" applyBorder="1"/>
    <xf numFmtId="0" fontId="35" fillId="25" borderId="17" xfId="59" applyFill="1" applyBorder="1"/>
    <xf numFmtId="0" fontId="35" fillId="25" borderId="19" xfId="59" applyFill="1" applyBorder="1"/>
    <xf numFmtId="0" fontId="35" fillId="25" borderId="20" xfId="59" applyFill="1" applyBorder="1"/>
    <xf numFmtId="0" fontId="35" fillId="27" borderId="13" xfId="59" applyFill="1" applyBorder="1"/>
    <xf numFmtId="0" fontId="35" fillId="27" borderId="21" xfId="59" applyFill="1" applyBorder="1"/>
    <xf numFmtId="0" fontId="35" fillId="27" borderId="14" xfId="59" applyFill="1" applyBorder="1"/>
    <xf numFmtId="0" fontId="35" fillId="27" borderId="15" xfId="59" applyFill="1" applyBorder="1"/>
    <xf numFmtId="0" fontId="35" fillId="27" borderId="16" xfId="59" applyFill="1" applyBorder="1"/>
    <xf numFmtId="0" fontId="35" fillId="27" borderId="0" xfId="59" applyFill="1" applyBorder="1"/>
    <xf numFmtId="0" fontId="35" fillId="27" borderId="17" xfId="59" applyFill="1" applyBorder="1"/>
    <xf numFmtId="0" fontId="35" fillId="27" borderId="18" xfId="59" applyFill="1" applyBorder="1"/>
    <xf numFmtId="0" fontId="35" fillId="27" borderId="19" xfId="59" applyFill="1" applyBorder="1"/>
    <xf numFmtId="0" fontId="35" fillId="27" borderId="20" xfId="59" applyFill="1" applyBorder="1"/>
    <xf numFmtId="0" fontId="39" fillId="27" borderId="0" xfId="59" applyFont="1" applyFill="1" applyBorder="1"/>
    <xf numFmtId="0" fontId="39" fillId="27" borderId="19" xfId="59" applyFont="1" applyFill="1" applyBorder="1"/>
    <xf numFmtId="0" fontId="36" fillId="25" borderId="0" xfId="59" applyFont="1" applyFill="1" applyBorder="1"/>
    <xf numFmtId="0" fontId="47" fillId="25" borderId="0" xfId="59" applyFont="1" applyFill="1" applyBorder="1" applyAlignment="1"/>
    <xf numFmtId="0" fontId="33" fillId="29" borderId="14" xfId="0" applyFont="1" applyFill="1" applyBorder="1" applyAlignment="1"/>
    <xf numFmtId="0" fontId="33" fillId="29" borderId="19" xfId="0" applyFont="1" applyFill="1" applyBorder="1" applyAlignment="1"/>
    <xf numFmtId="0" fontId="0" fillId="0" borderId="0" xfId="0" applyBorder="1"/>
    <xf numFmtId="0" fontId="3" fillId="27" borderId="0" xfId="39" applyFill="1" applyBorder="1" applyAlignment="1" applyProtection="1"/>
    <xf numFmtId="3" fontId="1" fillId="0" borderId="24" xfId="0" applyNumberFormat="1" applyFont="1" applyBorder="1" applyAlignment="1">
      <alignment horizontal="center" vertical="center"/>
    </xf>
    <xf numFmtId="0" fontId="3" fillId="27" borderId="17" xfId="39" applyFill="1" applyBorder="1" applyAlignment="1" applyProtection="1"/>
    <xf numFmtId="0" fontId="29" fillId="28" borderId="25" xfId="0" applyFont="1" applyFill="1" applyBorder="1" applyAlignment="1">
      <alignment horizontal="center" vertical="center" wrapText="1"/>
    </xf>
    <xf numFmtId="0" fontId="29" fillId="28" borderId="26" xfId="0" applyFont="1" applyFill="1" applyBorder="1" applyAlignment="1">
      <alignment horizontal="center" vertical="center" wrapText="1"/>
    </xf>
    <xf numFmtId="0" fontId="0" fillId="31" borderId="27" xfId="0" applyFill="1" applyBorder="1" applyAlignment="1"/>
    <xf numFmtId="0" fontId="0" fillId="31" borderId="28" xfId="0" applyFill="1" applyBorder="1" applyAlignment="1"/>
    <xf numFmtId="0" fontId="29" fillId="28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/>
    <xf numFmtId="3" fontId="1" fillId="0" borderId="31" xfId="0" applyNumberFormat="1" applyFont="1" applyBorder="1" applyAlignment="1">
      <alignment horizontal="center" vertical="center"/>
    </xf>
    <xf numFmtId="10" fontId="1" fillId="0" borderId="32" xfId="6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0" fontId="1" fillId="0" borderId="10" xfId="62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3" fontId="1" fillId="0" borderId="34" xfId="0" applyNumberFormat="1" applyFont="1" applyBorder="1" applyAlignment="1">
      <alignment horizontal="center" vertical="center"/>
    </xf>
    <xf numFmtId="10" fontId="1" fillId="0" borderId="35" xfId="62" applyNumberFormat="1" applyFont="1" applyBorder="1" applyAlignment="1">
      <alignment horizontal="center" vertical="center"/>
    </xf>
    <xf numFmtId="3" fontId="48" fillId="32" borderId="36" xfId="0" applyNumberFormat="1" applyFont="1" applyFill="1" applyBorder="1" applyAlignment="1">
      <alignment horizontal="center" vertical="center"/>
    </xf>
    <xf numFmtId="3" fontId="48" fillId="32" borderId="37" xfId="0" applyNumberFormat="1" applyFont="1" applyFill="1" applyBorder="1" applyAlignment="1">
      <alignment horizontal="center" vertical="center"/>
    </xf>
    <xf numFmtId="0" fontId="40" fillId="25" borderId="0" xfId="59" applyFont="1" applyFill="1" applyBorder="1"/>
    <xf numFmtId="0" fontId="40" fillId="25" borderId="19" xfId="59" applyFon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37" fillId="31" borderId="39" xfId="59" applyFont="1" applyFill="1" applyBorder="1" applyAlignment="1"/>
    <xf numFmtId="0" fontId="37" fillId="31" borderId="40" xfId="59" applyFont="1" applyFill="1" applyBorder="1" applyAlignment="1"/>
    <xf numFmtId="0" fontId="3" fillId="25" borderId="0" xfId="39" applyFill="1" applyBorder="1" applyAlignment="1" applyProtection="1">
      <alignment horizontal="left" vertical="center"/>
    </xf>
    <xf numFmtId="0" fontId="3" fillId="25" borderId="0" xfId="39" applyFill="1" applyBorder="1" applyAlignment="1" applyProtection="1">
      <alignment horizontal="center" vertical="center"/>
    </xf>
    <xf numFmtId="0" fontId="35" fillId="25" borderId="0" xfId="59" applyFill="1" applyBorder="1" applyAlignment="1">
      <alignment horizontal="left" vertical="center"/>
    </xf>
    <xf numFmtId="0" fontId="35" fillId="25" borderId="0" xfId="59" applyFill="1" applyBorder="1" applyAlignment="1">
      <alignment vertical="center"/>
    </xf>
    <xf numFmtId="0" fontId="3" fillId="25" borderId="19" xfId="39" applyFill="1" applyBorder="1" applyAlignment="1" applyProtection="1">
      <alignment horizontal="left" vertical="center"/>
    </xf>
    <xf numFmtId="0" fontId="1" fillId="28" borderId="22" xfId="0" applyFont="1" applyFill="1" applyBorder="1" applyAlignment="1">
      <alignment horizontal="center" vertical="center" wrapText="1"/>
    </xf>
    <xf numFmtId="0" fontId="1" fillId="28" borderId="23" xfId="0" applyFont="1" applyFill="1" applyBorder="1" applyAlignment="1">
      <alignment horizontal="center" vertical="center" wrapText="1"/>
    </xf>
    <xf numFmtId="0" fontId="1" fillId="28" borderId="41" xfId="0" applyFont="1" applyFill="1" applyBorder="1" applyAlignment="1">
      <alignment horizontal="center" vertical="center" wrapText="1"/>
    </xf>
    <xf numFmtId="0" fontId="1" fillId="28" borderId="42" xfId="0" applyFont="1" applyFill="1" applyBorder="1" applyAlignment="1">
      <alignment horizontal="center" vertical="center" wrapText="1"/>
    </xf>
    <xf numFmtId="0" fontId="1" fillId="28" borderId="43" xfId="0" applyFont="1" applyFill="1" applyBorder="1" applyAlignment="1">
      <alignment horizontal="center" vertical="center" wrapText="1"/>
    </xf>
    <xf numFmtId="0" fontId="1" fillId="28" borderId="44" xfId="0" applyFont="1" applyFill="1" applyBorder="1" applyAlignment="1">
      <alignment horizontal="center" vertical="center" wrapText="1"/>
    </xf>
    <xf numFmtId="0" fontId="34" fillId="24" borderId="0" xfId="3" applyFont="1" applyFill="1" applyBorder="1" applyAlignment="1">
      <alignment horizontal="left" vertical="center"/>
    </xf>
    <xf numFmtId="17" fontId="1" fillId="25" borderId="16" xfId="3" applyNumberFormat="1" applyFont="1" applyFill="1" applyBorder="1" applyAlignment="1">
      <alignment vertical="center"/>
    </xf>
    <xf numFmtId="0" fontId="2" fillId="24" borderId="0" xfId="3" applyFont="1" applyFill="1" applyBorder="1" applyAlignment="1">
      <alignment horizontal="left" vertical="center"/>
    </xf>
    <xf numFmtId="0" fontId="51" fillId="33" borderId="0" xfId="3" applyFont="1" applyFill="1" applyBorder="1" applyAlignment="1">
      <alignment horizontal="left" vertical="center"/>
    </xf>
    <xf numFmtId="0" fontId="2" fillId="24" borderId="24" xfId="3" applyFont="1" applyFill="1" applyBorder="1" applyAlignment="1">
      <alignment horizontal="left" vertical="center"/>
    </xf>
    <xf numFmtId="1" fontId="1" fillId="0" borderId="24" xfId="3" applyNumberFormat="1" applyFont="1" applyFill="1" applyBorder="1" applyAlignment="1">
      <alignment horizontal="center" vertical="center"/>
    </xf>
    <xf numFmtId="0" fontId="0" fillId="0" borderId="24" xfId="0" applyNumberFormat="1" applyBorder="1"/>
    <xf numFmtId="0" fontId="2" fillId="25" borderId="0" xfId="3" applyFont="1" applyFill="1"/>
    <xf numFmtId="0" fontId="0" fillId="25" borderId="0" xfId="3" applyFont="1" applyFill="1"/>
    <xf numFmtId="17" fontId="1" fillId="25" borderId="47" xfId="3" applyNumberFormat="1" applyFont="1" applyFill="1" applyBorder="1" applyAlignment="1">
      <alignment vertical="center"/>
    </xf>
    <xf numFmtId="17" fontId="1" fillId="25" borderId="48" xfId="3" applyNumberFormat="1" applyFont="1" applyFill="1" applyBorder="1" applyAlignment="1">
      <alignment vertical="center"/>
    </xf>
    <xf numFmtId="17" fontId="1" fillId="25" borderId="12" xfId="3" applyNumberFormat="1" applyFont="1" applyFill="1" applyBorder="1" applyAlignment="1">
      <alignment vertical="center"/>
    </xf>
    <xf numFmtId="0" fontId="50" fillId="33" borderId="0" xfId="3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3" fontId="1" fillId="0" borderId="49" xfId="0" applyNumberFormat="1" applyFont="1" applyBorder="1" applyAlignment="1">
      <alignment horizontal="center" vertical="center"/>
    </xf>
    <xf numFmtId="10" fontId="48" fillId="32" borderId="38" xfId="62" applyNumberFormat="1" applyFont="1" applyFill="1" applyBorder="1" applyAlignment="1">
      <alignment horizontal="center" vertical="center"/>
    </xf>
    <xf numFmtId="0" fontId="40" fillId="25" borderId="0" xfId="59" applyFont="1" applyFill="1" applyBorder="1" applyAlignment="1">
      <alignment horizontal="left" wrapText="1"/>
    </xf>
    <xf numFmtId="0" fontId="40" fillId="25" borderId="17" xfId="59" applyFont="1" applyFill="1" applyBorder="1" applyAlignment="1">
      <alignment horizontal="left" wrapText="1"/>
    </xf>
    <xf numFmtId="0" fontId="37" fillId="31" borderId="40" xfId="59" applyFont="1" applyFill="1" applyBorder="1" applyAlignment="1">
      <alignment horizontal="left"/>
    </xf>
    <xf numFmtId="0" fontId="37" fillId="31" borderId="45" xfId="59" applyFont="1" applyFill="1" applyBorder="1" applyAlignment="1">
      <alignment horizontal="left"/>
    </xf>
    <xf numFmtId="0" fontId="49" fillId="25" borderId="39" xfId="0" applyFont="1" applyFill="1" applyBorder="1" applyAlignment="1">
      <alignment horizontal="center"/>
    </xf>
    <xf numFmtId="0" fontId="49" fillId="25" borderId="40" xfId="0" applyFont="1" applyFill="1" applyBorder="1" applyAlignment="1">
      <alignment horizontal="center"/>
    </xf>
    <xf numFmtId="0" fontId="49" fillId="25" borderId="45" xfId="0" applyFont="1" applyFill="1" applyBorder="1" applyAlignment="1">
      <alignment horizontal="center"/>
    </xf>
    <xf numFmtId="0" fontId="50" fillId="31" borderId="30" xfId="0" applyFont="1" applyFill="1" applyBorder="1" applyAlignment="1">
      <alignment horizontal="center" vertical="center" wrapText="1"/>
    </xf>
    <xf numFmtId="0" fontId="50" fillId="31" borderId="28" xfId="0" applyFont="1" applyFill="1" applyBorder="1" applyAlignment="1">
      <alignment horizontal="center" vertical="center" wrapText="1"/>
    </xf>
    <xf numFmtId="0" fontId="50" fillId="31" borderId="27" xfId="0" applyFont="1" applyFill="1" applyBorder="1" applyAlignment="1">
      <alignment horizontal="center" vertical="center" wrapText="1"/>
    </xf>
    <xf numFmtId="0" fontId="2" fillId="24" borderId="12" xfId="3" applyFont="1" applyFill="1" applyBorder="1" applyAlignment="1">
      <alignment horizontal="center" vertical="center"/>
    </xf>
    <xf numFmtId="0" fontId="2" fillId="24" borderId="46" xfId="3" applyFont="1" applyFill="1" applyBorder="1" applyAlignment="1">
      <alignment horizontal="center" vertical="center"/>
    </xf>
    <xf numFmtId="0" fontId="50" fillId="31" borderId="13" xfId="0" applyFont="1" applyFill="1" applyBorder="1" applyAlignment="1">
      <alignment horizontal="center" vertical="center" wrapText="1"/>
    </xf>
    <xf numFmtId="0" fontId="50" fillId="31" borderId="15" xfId="0" applyFont="1" applyFill="1" applyBorder="1" applyAlignment="1">
      <alignment horizontal="center" vertical="center" wrapText="1"/>
    </xf>
    <xf numFmtId="0" fontId="50" fillId="31" borderId="3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0" fillId="31" borderId="0" xfId="0" applyFill="1" applyBorder="1" applyAlignment="1">
      <alignment horizontal="center"/>
    </xf>
    <xf numFmtId="0" fontId="0" fillId="31" borderId="17" xfId="0" applyFill="1" applyBorder="1" applyAlignment="1">
      <alignment horizontal="center"/>
    </xf>
    <xf numFmtId="0" fontId="30" fillId="25" borderId="40" xfId="0" applyFont="1" applyFill="1" applyBorder="1" applyAlignment="1">
      <alignment horizontal="center"/>
    </xf>
    <xf numFmtId="0" fontId="30" fillId="25" borderId="45" xfId="0" applyFont="1" applyFill="1" applyBorder="1" applyAlignment="1">
      <alignment horizontal="center"/>
    </xf>
  </cellXfs>
  <cellStyles count="68">
    <cellStyle name="=C:\WINNT\SYSTEM32\COMMAND.COM" xfId="1"/>
    <cellStyle name="=C:\WINNT\SYSTEM32\COMMAND.COM 2" xfId="2"/>
    <cellStyle name="=C:\WINNT\SYSTEM32\COMMAND.COM 3" xfId="3"/>
    <cellStyle name="=C:\WINNT\SYSTEM32\COMMAND.COM 5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" xfId="39" builtinId="8"/>
    <cellStyle name="Input" xfId="40"/>
    <cellStyle name="Linked Cell" xfId="41"/>
    <cellStyle name="Millares 2" xfId="42"/>
    <cellStyle name="Millares 2 2" xfId="43"/>
    <cellStyle name="Millares 2 3" xfId="44"/>
    <cellStyle name="Millares 3" xfId="45"/>
    <cellStyle name="Millares 4" xfId="46"/>
    <cellStyle name="Neutral 2" xfId="47"/>
    <cellStyle name="Normal" xfId="0" builtinId="0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e" xfId="60"/>
    <cellStyle name="Output" xfId="61"/>
    <cellStyle name="Porcentaje 2" xfId="62"/>
    <cellStyle name="Porcentual 2" xfId="63"/>
    <cellStyle name="Style 1" xfId="64"/>
    <cellStyle name="Title" xfId="65"/>
    <cellStyle name="Total 2" xfId="66"/>
    <cellStyle name="Warning Text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Participación de Mercado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9E5-479C-A0F3-69F4125113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E5-479C-A0F3-69F4125113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9E5-479C-A0F3-69F4125113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E5-479C-A0F3-69F4125113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9E5-479C-A0F3-69F4125113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E5-479C-A0F3-69F4125113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9E5-479C-A0F3-69F41251135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'Participación de mercado'!$A$12:$A$18</c:f>
              <c:strCache>
                <c:ptCount val="7"/>
                <c:pt idx="0">
                  <c:v>ALMEIDA BRANDS JOSE FRANCISCO</c:v>
                </c:pt>
                <c:pt idx="1">
                  <c:v>CARRO SEGURO CARSEG</c:v>
                </c:pt>
                <c:pt idx="2">
                  <c:v>COMSATEL S.A.</c:v>
                </c:pt>
                <c:pt idx="3">
                  <c:v>ELECTROMARINA CIA. LTDA</c:v>
                </c:pt>
                <c:pt idx="4">
                  <c:v>LINKSAT SOLUTIONS SA</c:v>
                </c:pt>
                <c:pt idx="5">
                  <c:v>NAUTICAL S.A.</c:v>
                </c:pt>
                <c:pt idx="6">
                  <c:v>LEOSATELLITE</c:v>
                </c:pt>
              </c:strCache>
            </c:strRef>
          </c:cat>
          <c:val>
            <c:numRef>
              <c:f>'Participación de mercado'!$C$12:$C$18</c:f>
              <c:numCache>
                <c:formatCode>0.00%</c:formatCode>
                <c:ptCount val="7"/>
                <c:pt idx="0">
                  <c:v>1.878855860908581E-2</c:v>
                </c:pt>
                <c:pt idx="1">
                  <c:v>0.13740886146943354</c:v>
                </c:pt>
                <c:pt idx="2">
                  <c:v>0.15423443634324172</c:v>
                </c:pt>
                <c:pt idx="3">
                  <c:v>0</c:v>
                </c:pt>
                <c:pt idx="4">
                  <c:v>1.9349411104879418E-2</c:v>
                </c:pt>
                <c:pt idx="5">
                  <c:v>0</c:v>
                </c:pt>
                <c:pt idx="6">
                  <c:v>0.64526079641054401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E5-479C-A0F3-69F4125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l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1</xdr:row>
      <xdr:rowOff>38100</xdr:rowOff>
    </xdr:from>
    <xdr:to>
      <xdr:col>12</xdr:col>
      <xdr:colOff>561975</xdr:colOff>
      <xdr:row>3</xdr:row>
      <xdr:rowOff>171450</xdr:rowOff>
    </xdr:to>
    <xdr:pic>
      <xdr:nvPicPr>
        <xdr:cNvPr id="281304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28600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447675</xdr:colOff>
      <xdr:row>2</xdr:row>
      <xdr:rowOff>19050</xdr:rowOff>
    </xdr:from>
    <xdr:to>
      <xdr:col>16</xdr:col>
      <xdr:colOff>352425</xdr:colOff>
      <xdr:row>4</xdr:row>
      <xdr:rowOff>190500</xdr:rowOff>
    </xdr:to>
    <xdr:pic>
      <xdr:nvPicPr>
        <xdr:cNvPr id="1932816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14350"/>
          <a:ext cx="2828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190500</xdr:rowOff>
    </xdr:from>
    <xdr:to>
      <xdr:col>2</xdr:col>
      <xdr:colOff>3667125</xdr:colOff>
      <xdr:row>3</xdr:row>
      <xdr:rowOff>114300</xdr:rowOff>
    </xdr:to>
    <xdr:pic>
      <xdr:nvPicPr>
        <xdr:cNvPr id="2688341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0"/>
          <a:ext cx="2828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22</xdr:row>
      <xdr:rowOff>47625</xdr:rowOff>
    </xdr:from>
    <xdr:to>
      <xdr:col>2</xdr:col>
      <xdr:colOff>3648075</xdr:colOff>
      <xdr:row>40</xdr:row>
      <xdr:rowOff>114300</xdr:rowOff>
    </xdr:to>
    <xdr:graphicFrame macro="">
      <xdr:nvGraphicFramePr>
        <xdr:cNvPr id="26883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6.140625" customWidth="1"/>
  </cols>
  <sheetData>
    <row r="1" spans="1:13" ht="15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8" x14ac:dyDescent="0.25">
      <c r="A2" s="45"/>
      <c r="B2" s="8" t="s">
        <v>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6"/>
    </row>
    <row r="3" spans="1:13" ht="15" x14ac:dyDescent="0.25">
      <c r="A3" s="45"/>
      <c r="B3" s="40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6"/>
    </row>
    <row r="4" spans="1:13" ht="15" x14ac:dyDescent="0.25">
      <c r="A4" s="45"/>
      <c r="B4" s="40" t="s">
        <v>21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6"/>
    </row>
    <row r="5" spans="1:13" ht="15.75" thickBot="1" x14ac:dyDescent="0.3">
      <c r="A5" s="47"/>
      <c r="B5" s="41"/>
      <c r="C5" s="41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5" x14ac:dyDescent="0.25">
      <c r="A6" s="55"/>
      <c r="B6" s="69" t="s">
        <v>17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5" x14ac:dyDescent="0.25">
      <c r="A7" s="59"/>
      <c r="B7" s="38" t="s">
        <v>41</v>
      </c>
      <c r="C7" s="65"/>
      <c r="D7" s="65"/>
      <c r="E7" s="65"/>
      <c r="F7" s="65"/>
      <c r="G7" s="60"/>
      <c r="H7" s="60"/>
      <c r="I7" s="60"/>
      <c r="J7" s="60"/>
      <c r="K7" s="60"/>
      <c r="L7" s="60"/>
      <c r="M7" s="61"/>
    </row>
    <row r="8" spans="1:13" ht="15.75" thickBot="1" x14ac:dyDescent="0.3">
      <c r="A8" s="62"/>
      <c r="B8" s="70" t="s">
        <v>36</v>
      </c>
      <c r="C8" s="66"/>
      <c r="D8" s="66"/>
      <c r="E8" s="66"/>
      <c r="F8" s="66"/>
      <c r="G8" s="63"/>
      <c r="H8" s="63"/>
      <c r="I8" s="63"/>
      <c r="J8" s="63"/>
      <c r="K8" s="63"/>
      <c r="L8" s="63"/>
      <c r="M8" s="64"/>
    </row>
    <row r="9" spans="1:13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5.75" thickBot="1" x14ac:dyDescent="0.3">
      <c r="A10" s="95"/>
      <c r="B10" s="96" t="s">
        <v>22</v>
      </c>
      <c r="C10" s="96"/>
      <c r="D10" s="96"/>
      <c r="E10" s="96"/>
      <c r="F10" s="96"/>
      <c r="G10" s="126" t="s">
        <v>23</v>
      </c>
      <c r="H10" s="126"/>
      <c r="I10" s="126"/>
      <c r="J10" s="126"/>
      <c r="K10" s="126"/>
      <c r="L10" s="126"/>
      <c r="M10" s="127"/>
    </row>
    <row r="11" spans="1:13" ht="31.5" customHeight="1" x14ac:dyDescent="0.25">
      <c r="A11" s="92"/>
      <c r="B11" s="97" t="s">
        <v>24</v>
      </c>
      <c r="C11" s="98"/>
      <c r="D11" s="71"/>
      <c r="E11" s="51"/>
      <c r="F11" s="51"/>
      <c r="G11" s="124" t="s">
        <v>27</v>
      </c>
      <c r="H11" s="124"/>
      <c r="I11" s="124"/>
      <c r="J11" s="124"/>
      <c r="K11" s="124"/>
      <c r="L11" s="124"/>
      <c r="M11" s="125"/>
    </row>
    <row r="12" spans="1:13" ht="15" x14ac:dyDescent="0.25">
      <c r="A12" s="92"/>
      <c r="B12" s="99"/>
      <c r="C12" s="100"/>
      <c r="D12" s="71"/>
      <c r="E12" s="51"/>
      <c r="F12" s="51"/>
      <c r="G12" s="67"/>
      <c r="H12" s="51"/>
      <c r="I12" s="51"/>
      <c r="J12" s="51"/>
      <c r="K12" s="51"/>
      <c r="L12" s="51"/>
      <c r="M12" s="52"/>
    </row>
    <row r="13" spans="1:13" ht="15" x14ac:dyDescent="0.25">
      <c r="A13" s="92"/>
      <c r="B13" s="97" t="s">
        <v>25</v>
      </c>
      <c r="C13" s="98"/>
      <c r="D13" s="71"/>
      <c r="E13" s="51"/>
      <c r="F13" s="51"/>
      <c r="G13" s="90" t="s">
        <v>28</v>
      </c>
      <c r="H13" s="51"/>
      <c r="I13" s="51"/>
      <c r="J13" s="51"/>
      <c r="K13" s="51"/>
      <c r="L13" s="51"/>
      <c r="M13" s="52"/>
    </row>
    <row r="14" spans="1:13" ht="15.75" x14ac:dyDescent="0.25">
      <c r="A14" s="92"/>
      <c r="B14" s="99"/>
      <c r="C14" s="100"/>
      <c r="D14" s="71"/>
      <c r="E14" s="68"/>
      <c r="F14" s="68"/>
      <c r="G14" s="68"/>
      <c r="H14" s="51"/>
      <c r="I14" s="51"/>
      <c r="J14" s="51"/>
      <c r="K14" s="51"/>
      <c r="L14" s="51"/>
      <c r="M14" s="52"/>
    </row>
    <row r="15" spans="1:13" ht="15.75" thickBot="1" x14ac:dyDescent="0.3">
      <c r="A15" s="93"/>
      <c r="B15" s="101" t="s">
        <v>26</v>
      </c>
      <c r="C15" s="101"/>
      <c r="D15" s="94"/>
      <c r="E15" s="53"/>
      <c r="F15" s="53"/>
      <c r="G15" s="91" t="s">
        <v>29</v>
      </c>
      <c r="H15" s="53"/>
      <c r="I15" s="53"/>
      <c r="J15" s="53"/>
      <c r="K15" s="53"/>
      <c r="L15" s="53"/>
      <c r="M15" s="54"/>
    </row>
  </sheetData>
  <mergeCells count="2">
    <mergeCell ref="G11:M11"/>
    <mergeCell ref="G10:M10"/>
  </mergeCells>
  <hyperlinks>
    <hyperlink ref="B11" location="'Abonados-terminales'!A1" display="1. Abonados y Terminales"/>
    <hyperlink ref="B13" location="'Participación de mercado'!A1" display="2. Participación de Mercado"/>
    <hyperlink ref="B15" location="Evolución!A1" display="3. Evolución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54"/>
  <sheetViews>
    <sheetView zoomScaleNormal="100" workbookViewId="0">
      <pane ySplit="11" topLeftCell="A30" activePane="bottomLeft" state="frozen"/>
      <selection pane="bottomLeft" activeCell="N10" sqref="N10:O10"/>
    </sheetView>
  </sheetViews>
  <sheetFormatPr baseColWidth="10" defaultRowHeight="16.5" customHeight="1" x14ac:dyDescent="0.2"/>
  <cols>
    <col min="1" max="1" width="7.140625" style="1" customWidth="1"/>
    <col min="2" max="2" width="10.42578125" style="1" customWidth="1"/>
    <col min="3" max="3" width="10.28515625" style="1" customWidth="1"/>
    <col min="4" max="4" width="10.140625" style="1" customWidth="1"/>
    <col min="5" max="9" width="11.42578125" style="1"/>
    <col min="10" max="10" width="9.5703125" style="1" bestFit="1" customWidth="1"/>
    <col min="11" max="11" width="12.140625" style="1" customWidth="1"/>
    <col min="12" max="12" width="9.5703125" style="1" bestFit="1" customWidth="1"/>
    <col min="13" max="13" width="11.42578125" style="1"/>
    <col min="14" max="14" width="9.5703125" style="1" bestFit="1" customWidth="1"/>
    <col min="15" max="22" width="11.42578125" style="1"/>
    <col min="23" max="23" width="10.7109375" style="1" bestFit="1" customWidth="1"/>
    <col min="24" max="16384" width="11.42578125" style="1"/>
  </cols>
  <sheetData>
    <row r="1" spans="1:23" ht="20.100000000000001" customHeight="1" x14ac:dyDescent="0.2">
      <c r="A1" s="6"/>
      <c r="B1" s="6"/>
      <c r="C1" s="6"/>
      <c r="D1" s="6"/>
      <c r="E1" s="6"/>
      <c r="F1" s="6"/>
      <c r="G1" s="6"/>
      <c r="H1" s="6"/>
      <c r="I1" s="9"/>
      <c r="J1" s="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ht="20.100000000000001" customHeight="1" x14ac:dyDescent="0.25">
      <c r="A2" s="8" t="s">
        <v>10</v>
      </c>
      <c r="B2" s="30"/>
      <c r="C2" s="30"/>
      <c r="D2" s="3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</row>
    <row r="3" spans="1:23" ht="20.100000000000001" customHeight="1" x14ac:dyDescent="0.2">
      <c r="A3" s="3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1:23" ht="20.100000000000001" customHeight="1" x14ac:dyDescent="0.25">
      <c r="A4" s="34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ht="20.100000000000001" customHeight="1" x14ac:dyDescent="0.2">
      <c r="A5" s="32"/>
      <c r="B5" s="3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20.100000000000001" customHeight="1" x14ac:dyDescent="0.2">
      <c r="A6" s="38" t="s">
        <v>17</v>
      </c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20.100000000000001" customHeight="1" x14ac:dyDescent="0.2">
      <c r="A7" s="38" t="str">
        <f>Índice!B7</f>
        <v>Fecha de Publicación: Septiembre del 2017</v>
      </c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72" t="s">
        <v>30</v>
      </c>
      <c r="O7" s="35"/>
      <c r="P7" s="35"/>
      <c r="Q7" s="35"/>
      <c r="R7" s="35"/>
      <c r="S7" s="35"/>
      <c r="T7" s="35"/>
      <c r="U7" s="35"/>
      <c r="V7" s="35"/>
      <c r="W7" s="36"/>
    </row>
    <row r="8" spans="1:23" ht="20.100000000000001" customHeight="1" thickBot="1" x14ac:dyDescent="0.25">
      <c r="A8" s="38" t="str">
        <f>Índice!B8</f>
        <v>Fecha de Corte: Junio 2017 (Actualización trimestral)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23" ht="20.100000000000001" customHeight="1" thickBot="1" x14ac:dyDescent="0.3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30"/>
    </row>
    <row r="10" spans="1:23" s="39" customFormat="1" ht="36.75" customHeight="1" thickBot="1" x14ac:dyDescent="0.25">
      <c r="A10" s="108"/>
      <c r="B10" s="131" t="s">
        <v>5</v>
      </c>
      <c r="C10" s="132"/>
      <c r="D10" s="131" t="s">
        <v>6</v>
      </c>
      <c r="E10" s="132"/>
      <c r="F10" s="131" t="s">
        <v>7</v>
      </c>
      <c r="G10" s="132"/>
      <c r="H10" s="131" t="s">
        <v>11</v>
      </c>
      <c r="I10" s="132"/>
      <c r="J10" s="133" t="s">
        <v>13</v>
      </c>
      <c r="K10" s="133"/>
      <c r="L10" s="136" t="s">
        <v>32</v>
      </c>
      <c r="M10" s="137"/>
      <c r="N10" s="136" t="s">
        <v>33</v>
      </c>
      <c r="O10" s="137"/>
      <c r="P10" s="136" t="s">
        <v>9</v>
      </c>
      <c r="Q10" s="137"/>
      <c r="R10" s="136" t="s">
        <v>35</v>
      </c>
      <c r="S10" s="137"/>
      <c r="T10" s="138" t="s">
        <v>34</v>
      </c>
      <c r="U10" s="139"/>
      <c r="V10" s="134"/>
      <c r="W10" s="135"/>
    </row>
    <row r="11" spans="1:23" s="39" customFormat="1" ht="37.5" customHeight="1" x14ac:dyDescent="0.2">
      <c r="A11" s="111" t="s">
        <v>0</v>
      </c>
      <c r="B11" s="106" t="s">
        <v>1</v>
      </c>
      <c r="C11" s="107" t="s">
        <v>2</v>
      </c>
      <c r="D11" s="102" t="s">
        <v>1</v>
      </c>
      <c r="E11" s="103" t="s">
        <v>2</v>
      </c>
      <c r="F11" s="102" t="s">
        <v>1</v>
      </c>
      <c r="G11" s="103" t="s">
        <v>2</v>
      </c>
      <c r="H11" s="102" t="s">
        <v>1</v>
      </c>
      <c r="I11" s="103" t="s">
        <v>2</v>
      </c>
      <c r="J11" s="102" t="s">
        <v>1</v>
      </c>
      <c r="K11" s="103" t="s">
        <v>2</v>
      </c>
      <c r="L11" s="104" t="s">
        <v>1</v>
      </c>
      <c r="M11" s="105" t="s">
        <v>2</v>
      </c>
      <c r="N11" s="106" t="s">
        <v>1</v>
      </c>
      <c r="O11" s="107" t="s">
        <v>2</v>
      </c>
      <c r="P11" s="106" t="s">
        <v>1</v>
      </c>
      <c r="Q11" s="107" t="s">
        <v>2</v>
      </c>
      <c r="R11" s="106" t="s">
        <v>1</v>
      </c>
      <c r="S11" s="107" t="s">
        <v>2</v>
      </c>
      <c r="T11" s="106" t="s">
        <v>1</v>
      </c>
      <c r="U11" s="107" t="s">
        <v>2</v>
      </c>
      <c r="V11" s="120" t="s">
        <v>12</v>
      </c>
      <c r="W11" s="120" t="s">
        <v>3</v>
      </c>
    </row>
    <row r="12" spans="1:23" ht="17.25" customHeight="1" x14ac:dyDescent="0.2">
      <c r="A12" s="117">
        <v>42036</v>
      </c>
      <c r="B12" s="113">
        <v>0</v>
      </c>
      <c r="C12" s="113">
        <v>0</v>
      </c>
      <c r="D12" s="113">
        <v>369</v>
      </c>
      <c r="E12" s="113">
        <v>369</v>
      </c>
      <c r="F12" s="113">
        <v>227</v>
      </c>
      <c r="G12" s="113">
        <v>346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2"/>
      <c r="O12" s="112"/>
      <c r="P12" s="113">
        <v>1</v>
      </c>
      <c r="Q12" s="113">
        <v>2138</v>
      </c>
      <c r="R12" s="112"/>
      <c r="S12" s="112"/>
      <c r="T12" s="112"/>
      <c r="U12" s="112"/>
      <c r="V12" s="113">
        <f>SUM(B12,D12,F12,I12,J12,L12,N12,P12,R12)</f>
        <v>597</v>
      </c>
      <c r="W12" s="113">
        <f>SUM(C12,E12,G12,I12,K12,M12,O12,Q12,S12)</f>
        <v>2853</v>
      </c>
    </row>
    <row r="13" spans="1:23" ht="17.25" customHeight="1" x14ac:dyDescent="0.2">
      <c r="A13" s="118">
        <v>42064</v>
      </c>
      <c r="B13" s="113">
        <v>0</v>
      </c>
      <c r="C13" s="113">
        <v>0</v>
      </c>
      <c r="D13" s="113">
        <v>362</v>
      </c>
      <c r="E13" s="113">
        <v>362</v>
      </c>
      <c r="F13" s="113">
        <v>227</v>
      </c>
      <c r="G13" s="113">
        <v>344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2"/>
      <c r="O13" s="112"/>
      <c r="P13" s="113">
        <v>1</v>
      </c>
      <c r="Q13" s="113">
        <v>2156</v>
      </c>
      <c r="R13" s="112"/>
      <c r="S13" s="112"/>
      <c r="T13" s="112"/>
      <c r="U13" s="112"/>
      <c r="V13" s="113">
        <f t="shared" ref="V13:V40" si="0">SUM(B13,D13,F13,I13,J13,L13,N13,P13,R13)</f>
        <v>590</v>
      </c>
      <c r="W13" s="113">
        <f t="shared" ref="W13:W40" si="1">SUM(C13,E13,G13,I13,K13,M13,O13,Q13,S13)</f>
        <v>2862</v>
      </c>
    </row>
    <row r="14" spans="1:23" ht="17.25" customHeight="1" x14ac:dyDescent="0.2">
      <c r="A14" s="118">
        <v>42095</v>
      </c>
      <c r="B14" s="113">
        <v>0</v>
      </c>
      <c r="C14" s="113">
        <v>0</v>
      </c>
      <c r="D14" s="113">
        <v>367</v>
      </c>
      <c r="E14" s="113">
        <v>367</v>
      </c>
      <c r="F14" s="113">
        <v>228</v>
      </c>
      <c r="G14" s="113">
        <v>357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2"/>
      <c r="O14" s="112"/>
      <c r="P14" s="113">
        <v>1</v>
      </c>
      <c r="Q14" s="113">
        <v>2174</v>
      </c>
      <c r="R14" s="112"/>
      <c r="S14" s="112"/>
      <c r="T14" s="112"/>
      <c r="U14" s="112"/>
      <c r="V14" s="113">
        <f t="shared" si="0"/>
        <v>596</v>
      </c>
      <c r="W14" s="113">
        <f t="shared" si="1"/>
        <v>2898</v>
      </c>
    </row>
    <row r="15" spans="1:23" ht="17.25" customHeight="1" x14ac:dyDescent="0.2">
      <c r="A15" s="118">
        <v>42125</v>
      </c>
      <c r="B15" s="113">
        <v>89</v>
      </c>
      <c r="C15" s="113">
        <v>89</v>
      </c>
      <c r="D15" s="113">
        <v>369</v>
      </c>
      <c r="E15" s="113">
        <v>369</v>
      </c>
      <c r="F15" s="113">
        <v>234</v>
      </c>
      <c r="G15" s="113">
        <v>369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2"/>
      <c r="O15" s="112"/>
      <c r="P15" s="113">
        <v>1</v>
      </c>
      <c r="Q15" s="113">
        <v>2175</v>
      </c>
      <c r="R15" s="112"/>
      <c r="S15" s="112"/>
      <c r="T15" s="112"/>
      <c r="U15" s="112"/>
      <c r="V15" s="113">
        <f t="shared" si="0"/>
        <v>693</v>
      </c>
      <c r="W15" s="113">
        <f t="shared" si="1"/>
        <v>3002</v>
      </c>
    </row>
    <row r="16" spans="1:23" ht="17.25" customHeight="1" x14ac:dyDescent="0.2">
      <c r="A16" s="118">
        <v>42156</v>
      </c>
      <c r="B16" s="113">
        <v>105</v>
      </c>
      <c r="C16" s="113">
        <v>105</v>
      </c>
      <c r="D16" s="113">
        <v>390</v>
      </c>
      <c r="E16" s="113">
        <v>390</v>
      </c>
      <c r="F16" s="113">
        <v>237</v>
      </c>
      <c r="G16" s="113">
        <v>403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2"/>
      <c r="O16" s="112"/>
      <c r="P16" s="113">
        <v>1</v>
      </c>
      <c r="Q16" s="113">
        <v>2183</v>
      </c>
      <c r="R16" s="112"/>
      <c r="S16" s="112"/>
      <c r="T16" s="112"/>
      <c r="U16" s="112"/>
      <c r="V16" s="113">
        <f t="shared" si="0"/>
        <v>733</v>
      </c>
      <c r="W16" s="113">
        <f t="shared" si="1"/>
        <v>3081</v>
      </c>
    </row>
    <row r="17" spans="1:23" ht="17.25" customHeight="1" x14ac:dyDescent="0.2">
      <c r="A17" s="118">
        <v>42186</v>
      </c>
      <c r="B17" s="113">
        <v>112</v>
      </c>
      <c r="C17" s="113">
        <v>112</v>
      </c>
      <c r="D17" s="113">
        <v>398</v>
      </c>
      <c r="E17" s="113">
        <v>398</v>
      </c>
      <c r="F17" s="113">
        <v>215</v>
      </c>
      <c r="G17" s="113">
        <v>343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2"/>
      <c r="O17" s="112"/>
      <c r="P17" s="113">
        <v>1</v>
      </c>
      <c r="Q17" s="113">
        <v>2188</v>
      </c>
      <c r="R17" s="112"/>
      <c r="S17" s="112"/>
      <c r="T17" s="112"/>
      <c r="U17" s="112"/>
      <c r="V17" s="113">
        <f t="shared" si="0"/>
        <v>726</v>
      </c>
      <c r="W17" s="113">
        <f t="shared" si="1"/>
        <v>3041</v>
      </c>
    </row>
    <row r="18" spans="1:23" ht="17.25" customHeight="1" x14ac:dyDescent="0.2">
      <c r="A18" s="118">
        <v>42217</v>
      </c>
      <c r="B18" s="113">
        <v>120</v>
      </c>
      <c r="C18" s="113">
        <v>120</v>
      </c>
      <c r="D18" s="113">
        <v>408</v>
      </c>
      <c r="E18" s="113">
        <v>408</v>
      </c>
      <c r="F18" s="113">
        <v>247</v>
      </c>
      <c r="G18" s="113">
        <v>421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2"/>
      <c r="O18" s="112"/>
      <c r="P18" s="113">
        <v>1</v>
      </c>
      <c r="Q18" s="113">
        <v>2192</v>
      </c>
      <c r="R18" s="112"/>
      <c r="S18" s="112"/>
      <c r="T18" s="112"/>
      <c r="U18" s="112"/>
      <c r="V18" s="113">
        <f t="shared" si="0"/>
        <v>776</v>
      </c>
      <c r="W18" s="113">
        <f t="shared" si="1"/>
        <v>3141</v>
      </c>
    </row>
    <row r="19" spans="1:23" ht="17.25" customHeight="1" x14ac:dyDescent="0.2">
      <c r="A19" s="118">
        <v>42248</v>
      </c>
      <c r="B19" s="113">
        <v>124</v>
      </c>
      <c r="C19" s="113">
        <v>124</v>
      </c>
      <c r="D19" s="113">
        <v>409</v>
      </c>
      <c r="E19" s="113">
        <v>409</v>
      </c>
      <c r="F19" s="113">
        <v>288</v>
      </c>
      <c r="G19" s="113">
        <v>521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2"/>
      <c r="O19" s="112"/>
      <c r="P19" s="113">
        <v>1</v>
      </c>
      <c r="Q19" s="113">
        <v>2192</v>
      </c>
      <c r="R19" s="112"/>
      <c r="S19" s="112"/>
      <c r="T19" s="112"/>
      <c r="U19" s="112"/>
      <c r="V19" s="113">
        <f t="shared" si="0"/>
        <v>822</v>
      </c>
      <c r="W19" s="113">
        <f t="shared" si="1"/>
        <v>3246</v>
      </c>
    </row>
    <row r="20" spans="1:23" ht="17.25" customHeight="1" x14ac:dyDescent="0.2">
      <c r="A20" s="118">
        <v>42278</v>
      </c>
      <c r="B20" s="113">
        <v>131</v>
      </c>
      <c r="C20" s="113">
        <v>131</v>
      </c>
      <c r="D20" s="113">
        <v>419</v>
      </c>
      <c r="E20" s="113">
        <v>419</v>
      </c>
      <c r="F20" s="113">
        <v>313</v>
      </c>
      <c r="G20" s="113">
        <v>564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2"/>
      <c r="O20" s="112"/>
      <c r="P20" s="113">
        <v>1</v>
      </c>
      <c r="Q20" s="113">
        <v>2221</v>
      </c>
      <c r="R20" s="112"/>
      <c r="S20" s="112"/>
      <c r="T20" s="112"/>
      <c r="U20" s="112"/>
      <c r="V20" s="113">
        <f t="shared" si="0"/>
        <v>864</v>
      </c>
      <c r="W20" s="113">
        <f t="shared" si="1"/>
        <v>3335</v>
      </c>
    </row>
    <row r="21" spans="1:23" ht="17.25" customHeight="1" x14ac:dyDescent="0.2">
      <c r="A21" s="118">
        <v>42309</v>
      </c>
      <c r="B21" s="113">
        <v>146</v>
      </c>
      <c r="C21" s="113">
        <v>146</v>
      </c>
      <c r="D21" s="113">
        <v>428</v>
      </c>
      <c r="E21" s="113">
        <v>428</v>
      </c>
      <c r="F21" s="113">
        <v>331</v>
      </c>
      <c r="G21" s="113">
        <v>575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2"/>
      <c r="O21" s="112"/>
      <c r="P21" s="113">
        <v>1</v>
      </c>
      <c r="Q21" s="113">
        <v>2225</v>
      </c>
      <c r="R21" s="112"/>
      <c r="S21" s="112"/>
      <c r="T21" s="112"/>
      <c r="U21" s="112"/>
      <c r="V21" s="113">
        <f t="shared" si="0"/>
        <v>906</v>
      </c>
      <c r="W21" s="113">
        <f t="shared" si="1"/>
        <v>3374</v>
      </c>
    </row>
    <row r="22" spans="1:23" ht="17.25" customHeight="1" x14ac:dyDescent="0.2">
      <c r="A22" s="118">
        <v>42339</v>
      </c>
      <c r="B22" s="113">
        <v>150</v>
      </c>
      <c r="C22" s="113">
        <v>150</v>
      </c>
      <c r="D22" s="113">
        <v>435</v>
      </c>
      <c r="E22" s="113">
        <v>435</v>
      </c>
      <c r="F22" s="113">
        <v>316</v>
      </c>
      <c r="G22" s="113">
        <v>509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2"/>
      <c r="O22" s="112"/>
      <c r="P22" s="113">
        <v>1</v>
      </c>
      <c r="Q22" s="113">
        <v>2255</v>
      </c>
      <c r="R22" s="112"/>
      <c r="S22" s="112"/>
      <c r="T22" s="112"/>
      <c r="U22" s="112"/>
      <c r="V22" s="113">
        <f t="shared" si="0"/>
        <v>902</v>
      </c>
      <c r="W22" s="113">
        <f t="shared" si="1"/>
        <v>3349</v>
      </c>
    </row>
    <row r="23" spans="1:23" ht="17.25" customHeight="1" x14ac:dyDescent="0.2">
      <c r="A23" s="118">
        <v>42370</v>
      </c>
      <c r="B23" s="113">
        <v>156</v>
      </c>
      <c r="C23" s="113">
        <v>156</v>
      </c>
      <c r="D23" s="113">
        <v>440</v>
      </c>
      <c r="E23" s="113">
        <v>440</v>
      </c>
      <c r="F23" s="113">
        <v>310</v>
      </c>
      <c r="G23" s="113">
        <v>483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2"/>
      <c r="O23" s="112"/>
      <c r="P23" s="113">
        <v>1</v>
      </c>
      <c r="Q23" s="113">
        <v>2273</v>
      </c>
      <c r="R23" s="112"/>
      <c r="S23" s="112"/>
      <c r="T23" s="112"/>
      <c r="U23" s="112"/>
      <c r="V23" s="113">
        <f t="shared" si="0"/>
        <v>907</v>
      </c>
      <c r="W23" s="113">
        <f t="shared" si="1"/>
        <v>3352</v>
      </c>
    </row>
    <row r="24" spans="1:23" ht="17.25" customHeight="1" x14ac:dyDescent="0.2">
      <c r="A24" s="118">
        <v>42401</v>
      </c>
      <c r="B24" s="113">
        <v>189</v>
      </c>
      <c r="C24" s="113">
        <v>189</v>
      </c>
      <c r="D24" s="113">
        <v>443</v>
      </c>
      <c r="E24" s="113">
        <v>443</v>
      </c>
      <c r="F24" s="113">
        <v>316</v>
      </c>
      <c r="G24" s="113">
        <v>514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2"/>
      <c r="O24" s="112"/>
      <c r="P24" s="113">
        <v>1</v>
      </c>
      <c r="Q24" s="113">
        <v>2283</v>
      </c>
      <c r="R24" s="112"/>
      <c r="S24" s="112"/>
      <c r="T24" s="112"/>
      <c r="U24" s="112"/>
      <c r="V24" s="113">
        <f t="shared" si="0"/>
        <v>949</v>
      </c>
      <c r="W24" s="113">
        <f t="shared" si="1"/>
        <v>3429</v>
      </c>
    </row>
    <row r="25" spans="1:23" ht="17.25" customHeight="1" x14ac:dyDescent="0.2">
      <c r="A25" s="109">
        <v>42430</v>
      </c>
      <c r="B25" s="113">
        <v>200</v>
      </c>
      <c r="C25" s="113">
        <v>200</v>
      </c>
      <c r="D25" s="113">
        <v>445</v>
      </c>
      <c r="E25" s="113">
        <v>445</v>
      </c>
      <c r="F25" s="113">
        <v>312</v>
      </c>
      <c r="G25" s="113">
        <v>496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2"/>
      <c r="O25" s="112"/>
      <c r="P25" s="113">
        <v>1</v>
      </c>
      <c r="Q25" s="113">
        <v>2301</v>
      </c>
      <c r="R25" s="112"/>
      <c r="S25" s="112"/>
      <c r="T25" s="112"/>
      <c r="U25" s="112"/>
      <c r="V25" s="113">
        <f t="shared" si="0"/>
        <v>958</v>
      </c>
      <c r="W25" s="113">
        <f t="shared" si="1"/>
        <v>3442</v>
      </c>
    </row>
    <row r="26" spans="1:23" ht="17.25" customHeight="1" x14ac:dyDescent="0.2">
      <c r="A26" s="118">
        <v>42461</v>
      </c>
      <c r="B26" s="113">
        <v>162</v>
      </c>
      <c r="C26" s="113">
        <v>162</v>
      </c>
      <c r="D26" s="113">
        <v>447</v>
      </c>
      <c r="E26" s="113">
        <v>447</v>
      </c>
      <c r="F26" s="113">
        <v>333</v>
      </c>
      <c r="G26" s="113">
        <v>598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2"/>
      <c r="O26" s="112"/>
      <c r="P26" s="113">
        <v>1</v>
      </c>
      <c r="Q26" s="113">
        <v>2273</v>
      </c>
      <c r="R26" s="112"/>
      <c r="S26" s="112"/>
      <c r="T26" s="112"/>
      <c r="U26" s="112"/>
      <c r="V26" s="113">
        <f t="shared" si="0"/>
        <v>943</v>
      </c>
      <c r="W26" s="113">
        <f t="shared" si="1"/>
        <v>3480</v>
      </c>
    </row>
    <row r="27" spans="1:23" ht="17.25" customHeight="1" x14ac:dyDescent="0.2">
      <c r="A27" s="118">
        <v>42491</v>
      </c>
      <c r="B27" s="113">
        <v>201</v>
      </c>
      <c r="C27" s="113">
        <v>201</v>
      </c>
      <c r="D27" s="113">
        <v>446</v>
      </c>
      <c r="E27" s="113">
        <v>446</v>
      </c>
      <c r="F27" s="113">
        <v>322</v>
      </c>
      <c r="G27" s="113">
        <v>538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2"/>
      <c r="O27" s="112"/>
      <c r="P27" s="113">
        <v>1</v>
      </c>
      <c r="Q27" s="113">
        <v>2283</v>
      </c>
      <c r="R27" s="112"/>
      <c r="S27" s="112"/>
      <c r="T27" s="112"/>
      <c r="U27" s="112"/>
      <c r="V27" s="113">
        <f t="shared" si="0"/>
        <v>970</v>
      </c>
      <c r="W27" s="113">
        <f t="shared" si="1"/>
        <v>3468</v>
      </c>
    </row>
    <row r="28" spans="1:23" ht="17.25" customHeight="1" x14ac:dyDescent="0.2">
      <c r="A28" s="109">
        <v>42522</v>
      </c>
      <c r="B28" s="113">
        <v>262</v>
      </c>
      <c r="C28" s="113">
        <v>262</v>
      </c>
      <c r="D28" s="113">
        <v>449</v>
      </c>
      <c r="E28" s="113">
        <v>449</v>
      </c>
      <c r="F28" s="113">
        <v>314</v>
      </c>
      <c r="G28" s="113">
        <v>509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2"/>
      <c r="O28" s="112"/>
      <c r="P28" s="113">
        <v>1</v>
      </c>
      <c r="Q28" s="113">
        <v>2301</v>
      </c>
      <c r="R28" s="112"/>
      <c r="S28" s="112"/>
      <c r="T28" s="112"/>
      <c r="U28" s="112"/>
      <c r="V28" s="113">
        <f t="shared" si="0"/>
        <v>1026</v>
      </c>
      <c r="W28" s="113">
        <f t="shared" si="1"/>
        <v>3521</v>
      </c>
    </row>
    <row r="29" spans="1:23" ht="17.25" customHeight="1" x14ac:dyDescent="0.2">
      <c r="A29" s="118">
        <v>42552</v>
      </c>
      <c r="B29" s="113">
        <v>152</v>
      </c>
      <c r="C29" s="113">
        <v>152</v>
      </c>
      <c r="D29" s="113">
        <v>453</v>
      </c>
      <c r="E29" s="113">
        <v>453</v>
      </c>
      <c r="F29" s="113">
        <v>313</v>
      </c>
      <c r="G29" s="113">
        <v>488</v>
      </c>
      <c r="H29" s="113">
        <v>0</v>
      </c>
      <c r="I29" s="113">
        <v>0</v>
      </c>
      <c r="J29" s="113">
        <v>36</v>
      </c>
      <c r="K29" s="113">
        <v>52</v>
      </c>
      <c r="L29" s="113">
        <v>1</v>
      </c>
      <c r="M29" s="113">
        <v>2</v>
      </c>
      <c r="N29" s="112"/>
      <c r="O29" s="112"/>
      <c r="P29" s="113">
        <v>1</v>
      </c>
      <c r="Q29" s="113">
        <v>2273</v>
      </c>
      <c r="R29" s="112"/>
      <c r="S29" s="112"/>
      <c r="T29" s="112"/>
      <c r="U29" s="112"/>
      <c r="V29" s="113">
        <f t="shared" si="0"/>
        <v>956</v>
      </c>
      <c r="W29" s="113">
        <f t="shared" si="1"/>
        <v>3420</v>
      </c>
    </row>
    <row r="30" spans="1:23" ht="17.25" customHeight="1" x14ac:dyDescent="0.2">
      <c r="A30" s="119">
        <v>42583</v>
      </c>
      <c r="B30" s="113">
        <v>140</v>
      </c>
      <c r="C30" s="113">
        <v>140</v>
      </c>
      <c r="D30" s="113">
        <v>456</v>
      </c>
      <c r="E30" s="113">
        <v>456</v>
      </c>
      <c r="F30" s="113">
        <v>310</v>
      </c>
      <c r="G30" s="113">
        <v>457</v>
      </c>
      <c r="H30" s="113">
        <v>0</v>
      </c>
      <c r="I30" s="113">
        <v>0</v>
      </c>
      <c r="J30" s="113">
        <v>40</v>
      </c>
      <c r="K30" s="113">
        <v>55</v>
      </c>
      <c r="L30" s="113">
        <v>1</v>
      </c>
      <c r="M30" s="113">
        <v>2</v>
      </c>
      <c r="N30" s="112"/>
      <c r="O30" s="112"/>
      <c r="P30" s="113">
        <v>1</v>
      </c>
      <c r="Q30" s="113">
        <v>2283</v>
      </c>
      <c r="R30" s="112"/>
      <c r="S30" s="112"/>
      <c r="T30" s="112"/>
      <c r="U30" s="112"/>
      <c r="V30" s="113">
        <f t="shared" si="0"/>
        <v>948</v>
      </c>
      <c r="W30" s="113">
        <f t="shared" si="1"/>
        <v>3393</v>
      </c>
    </row>
    <row r="31" spans="1:23" ht="17.25" customHeight="1" x14ac:dyDescent="0.2">
      <c r="A31" s="119">
        <v>42614</v>
      </c>
      <c r="B31" s="113">
        <v>166</v>
      </c>
      <c r="C31" s="113">
        <v>166</v>
      </c>
      <c r="D31" s="113">
        <v>458</v>
      </c>
      <c r="E31" s="113">
        <v>458</v>
      </c>
      <c r="F31" s="113">
        <v>309</v>
      </c>
      <c r="G31" s="113">
        <v>421</v>
      </c>
      <c r="H31" s="113">
        <v>0</v>
      </c>
      <c r="I31" s="113">
        <v>0</v>
      </c>
      <c r="J31" s="113">
        <v>40</v>
      </c>
      <c r="K31" s="113">
        <v>55</v>
      </c>
      <c r="L31" s="113">
        <v>1</v>
      </c>
      <c r="M31" s="113">
        <v>2</v>
      </c>
      <c r="N31" s="112"/>
      <c r="O31" s="112"/>
      <c r="P31" s="113">
        <v>1</v>
      </c>
      <c r="Q31" s="113">
        <v>2301</v>
      </c>
      <c r="R31" s="112"/>
      <c r="S31" s="112"/>
      <c r="T31" s="112"/>
      <c r="U31" s="112"/>
      <c r="V31" s="113">
        <f t="shared" si="0"/>
        <v>975</v>
      </c>
      <c r="W31" s="113">
        <f t="shared" si="1"/>
        <v>3403</v>
      </c>
    </row>
    <row r="32" spans="1:23" ht="17.25" customHeight="1" x14ac:dyDescent="0.2">
      <c r="A32" s="119">
        <v>42644</v>
      </c>
      <c r="B32" s="113">
        <v>135</v>
      </c>
      <c r="C32" s="113">
        <v>135</v>
      </c>
      <c r="D32" s="113">
        <v>458</v>
      </c>
      <c r="E32" s="113">
        <v>458</v>
      </c>
      <c r="F32" s="113">
        <v>309</v>
      </c>
      <c r="G32" s="113">
        <v>421</v>
      </c>
      <c r="H32" s="113">
        <v>0</v>
      </c>
      <c r="I32" s="113">
        <v>0</v>
      </c>
      <c r="J32" s="113">
        <v>40</v>
      </c>
      <c r="K32" s="113">
        <v>55</v>
      </c>
      <c r="L32" s="113">
        <v>1</v>
      </c>
      <c r="M32" s="113">
        <v>2</v>
      </c>
      <c r="N32" s="112"/>
      <c r="O32" s="112"/>
      <c r="P32" s="113">
        <v>1</v>
      </c>
      <c r="Q32" s="113">
        <v>2301</v>
      </c>
      <c r="R32" s="112"/>
      <c r="S32" s="112"/>
      <c r="T32" s="112"/>
      <c r="U32" s="112"/>
      <c r="V32" s="113">
        <f t="shared" si="0"/>
        <v>944</v>
      </c>
      <c r="W32" s="113">
        <f t="shared" si="1"/>
        <v>3372</v>
      </c>
    </row>
    <row r="33" spans="1:23" ht="17.25" customHeight="1" x14ac:dyDescent="0.2">
      <c r="A33" s="119">
        <v>42675</v>
      </c>
      <c r="B33" s="113">
        <v>45</v>
      </c>
      <c r="C33" s="113">
        <v>45</v>
      </c>
      <c r="D33" s="113">
        <v>458</v>
      </c>
      <c r="E33" s="113">
        <v>458</v>
      </c>
      <c r="F33" s="113">
        <v>309</v>
      </c>
      <c r="G33" s="113">
        <v>421</v>
      </c>
      <c r="H33" s="113">
        <v>0</v>
      </c>
      <c r="I33" s="113">
        <v>0</v>
      </c>
      <c r="J33" s="113">
        <v>40</v>
      </c>
      <c r="K33" s="113">
        <v>55</v>
      </c>
      <c r="L33" s="113">
        <v>1</v>
      </c>
      <c r="M33" s="113">
        <v>2</v>
      </c>
      <c r="N33" s="112"/>
      <c r="O33" s="112"/>
      <c r="P33" s="113">
        <v>1</v>
      </c>
      <c r="Q33" s="113">
        <v>2301</v>
      </c>
      <c r="R33" s="112"/>
      <c r="S33" s="112"/>
      <c r="T33" s="112"/>
      <c r="U33" s="112"/>
      <c r="V33" s="113">
        <f t="shared" si="0"/>
        <v>854</v>
      </c>
      <c r="W33" s="113">
        <f t="shared" si="1"/>
        <v>3282</v>
      </c>
    </row>
    <row r="34" spans="1:23" ht="17.25" customHeight="1" x14ac:dyDescent="0.2">
      <c r="A34" s="119">
        <v>42705</v>
      </c>
      <c r="B34" s="113">
        <v>14</v>
      </c>
      <c r="C34" s="113">
        <v>14</v>
      </c>
      <c r="D34" s="113">
        <v>458</v>
      </c>
      <c r="E34" s="113">
        <v>458</v>
      </c>
      <c r="F34" s="113">
        <v>309</v>
      </c>
      <c r="G34" s="113">
        <v>421</v>
      </c>
      <c r="H34" s="113">
        <v>0</v>
      </c>
      <c r="I34" s="113">
        <v>0</v>
      </c>
      <c r="J34" s="113">
        <v>40</v>
      </c>
      <c r="K34" s="113">
        <v>55</v>
      </c>
      <c r="L34" s="113">
        <v>1</v>
      </c>
      <c r="M34" s="113">
        <v>2</v>
      </c>
      <c r="N34" s="112"/>
      <c r="O34" s="112"/>
      <c r="P34" s="113">
        <v>1</v>
      </c>
      <c r="Q34" s="113">
        <v>2301</v>
      </c>
      <c r="R34" s="112"/>
      <c r="S34" s="112"/>
      <c r="T34" s="112"/>
      <c r="U34" s="112"/>
      <c r="V34" s="113">
        <f t="shared" si="0"/>
        <v>823</v>
      </c>
      <c r="W34" s="113">
        <f t="shared" si="1"/>
        <v>3251</v>
      </c>
    </row>
    <row r="35" spans="1:23" ht="17.25" customHeight="1" x14ac:dyDescent="0.2">
      <c r="A35" s="119">
        <v>42736</v>
      </c>
      <c r="B35" s="113">
        <v>14</v>
      </c>
      <c r="C35" s="113">
        <v>14</v>
      </c>
      <c r="D35" s="113">
        <v>481</v>
      </c>
      <c r="E35" s="113">
        <v>481</v>
      </c>
      <c r="F35" s="113">
        <v>384</v>
      </c>
      <c r="G35" s="113">
        <v>384</v>
      </c>
      <c r="H35" s="113">
        <v>0</v>
      </c>
      <c r="I35" s="113">
        <v>0</v>
      </c>
      <c r="J35" s="113">
        <v>69</v>
      </c>
      <c r="K35" s="113">
        <v>69</v>
      </c>
      <c r="L35" s="113">
        <v>0</v>
      </c>
      <c r="M35" s="113">
        <v>0</v>
      </c>
      <c r="N35" s="112"/>
      <c r="O35" s="112"/>
      <c r="P35" s="113">
        <v>1</v>
      </c>
      <c r="Q35" s="113">
        <v>2301</v>
      </c>
      <c r="R35" s="112"/>
      <c r="S35" s="112"/>
      <c r="T35" s="112"/>
      <c r="U35" s="112"/>
      <c r="V35" s="113">
        <f t="shared" si="0"/>
        <v>949</v>
      </c>
      <c r="W35" s="113">
        <f t="shared" si="1"/>
        <v>3249</v>
      </c>
    </row>
    <row r="36" spans="1:23" ht="17.25" customHeight="1" x14ac:dyDescent="0.2">
      <c r="A36" s="119">
        <v>42767</v>
      </c>
      <c r="B36" s="113">
        <v>14</v>
      </c>
      <c r="C36" s="113">
        <v>14</v>
      </c>
      <c r="D36" s="113">
        <v>484</v>
      </c>
      <c r="E36" s="113">
        <v>484</v>
      </c>
      <c r="F36" s="113">
        <v>390</v>
      </c>
      <c r="G36" s="113">
        <v>390</v>
      </c>
      <c r="H36" s="113">
        <v>0</v>
      </c>
      <c r="I36" s="113">
        <v>0</v>
      </c>
      <c r="J36" s="113">
        <v>69</v>
      </c>
      <c r="K36" s="113">
        <v>69</v>
      </c>
      <c r="L36" s="113">
        <v>0</v>
      </c>
      <c r="M36" s="113">
        <v>0</v>
      </c>
      <c r="N36" s="112"/>
      <c r="O36" s="112"/>
      <c r="P36" s="113">
        <v>1</v>
      </c>
      <c r="Q36" s="113">
        <v>2301</v>
      </c>
      <c r="R36" s="112"/>
      <c r="S36" s="112"/>
      <c r="T36" s="112"/>
      <c r="U36" s="112"/>
      <c r="V36" s="113">
        <f t="shared" si="0"/>
        <v>958</v>
      </c>
      <c r="W36" s="113">
        <f t="shared" si="1"/>
        <v>3258</v>
      </c>
    </row>
    <row r="37" spans="1:23" ht="17.25" customHeight="1" x14ac:dyDescent="0.2">
      <c r="A37" s="119">
        <v>42795</v>
      </c>
      <c r="B37" s="113">
        <v>14</v>
      </c>
      <c r="C37" s="113">
        <v>14</v>
      </c>
      <c r="D37" s="113">
        <v>490</v>
      </c>
      <c r="E37" s="113">
        <v>490</v>
      </c>
      <c r="F37" s="113">
        <v>409</v>
      </c>
      <c r="G37" s="113">
        <v>409</v>
      </c>
      <c r="H37" s="113">
        <v>0</v>
      </c>
      <c r="I37" s="113">
        <v>0</v>
      </c>
      <c r="J37" s="113">
        <v>69</v>
      </c>
      <c r="K37" s="113">
        <v>69</v>
      </c>
      <c r="L37" s="113">
        <v>0</v>
      </c>
      <c r="M37" s="113">
        <v>0</v>
      </c>
      <c r="N37" s="112"/>
      <c r="O37" s="112"/>
      <c r="P37" s="113">
        <v>1</v>
      </c>
      <c r="Q37" s="113">
        <v>2301</v>
      </c>
      <c r="R37" s="112"/>
      <c r="S37" s="112"/>
      <c r="T37" s="112"/>
      <c r="U37" s="112"/>
      <c r="V37" s="113">
        <f t="shared" si="0"/>
        <v>983</v>
      </c>
      <c r="W37" s="113">
        <f t="shared" si="1"/>
        <v>3283</v>
      </c>
    </row>
    <row r="38" spans="1:23" ht="17.25" customHeight="1" x14ac:dyDescent="0.2">
      <c r="A38" s="119">
        <v>42826</v>
      </c>
      <c r="B38" s="113">
        <v>31</v>
      </c>
      <c r="C38" s="113">
        <v>31</v>
      </c>
      <c r="D38" s="113">
        <v>490</v>
      </c>
      <c r="E38" s="113">
        <v>490</v>
      </c>
      <c r="F38" s="113">
        <v>315</v>
      </c>
      <c r="G38" s="113">
        <v>529</v>
      </c>
      <c r="H38" s="113">
        <v>0</v>
      </c>
      <c r="I38" s="113">
        <v>0</v>
      </c>
      <c r="J38" s="113">
        <v>69</v>
      </c>
      <c r="K38" s="113">
        <v>69</v>
      </c>
      <c r="L38" s="113">
        <v>0</v>
      </c>
      <c r="M38" s="113">
        <v>0</v>
      </c>
      <c r="N38" s="114">
        <v>40</v>
      </c>
      <c r="O38" s="114">
        <v>84</v>
      </c>
      <c r="P38" s="113">
        <v>1</v>
      </c>
      <c r="Q38" s="113">
        <v>2301</v>
      </c>
      <c r="R38" s="112"/>
      <c r="S38" s="112"/>
      <c r="T38" s="112"/>
      <c r="U38" s="112"/>
      <c r="V38" s="113">
        <f t="shared" si="0"/>
        <v>946</v>
      </c>
      <c r="W38" s="113">
        <f t="shared" si="1"/>
        <v>3504</v>
      </c>
    </row>
    <row r="39" spans="1:23" ht="17.25" customHeight="1" x14ac:dyDescent="0.2">
      <c r="A39" s="119">
        <v>42856</v>
      </c>
      <c r="B39" s="113">
        <v>60</v>
      </c>
      <c r="C39" s="113">
        <v>60</v>
      </c>
      <c r="D39" s="113">
        <v>490</v>
      </c>
      <c r="E39" s="113">
        <v>490</v>
      </c>
      <c r="F39" s="113">
        <v>321</v>
      </c>
      <c r="G39" s="113">
        <v>543</v>
      </c>
      <c r="H39" s="113">
        <v>0</v>
      </c>
      <c r="I39" s="113">
        <v>0</v>
      </c>
      <c r="J39" s="113">
        <v>69</v>
      </c>
      <c r="K39" s="113">
        <v>69</v>
      </c>
      <c r="L39" s="113">
        <v>0</v>
      </c>
      <c r="M39" s="113">
        <v>0</v>
      </c>
      <c r="N39" s="114">
        <v>42</v>
      </c>
      <c r="O39" s="114">
        <v>88</v>
      </c>
      <c r="P39" s="113">
        <v>1</v>
      </c>
      <c r="Q39" s="113">
        <v>2301</v>
      </c>
      <c r="R39" s="112"/>
      <c r="S39" s="112"/>
      <c r="T39" s="112"/>
      <c r="U39" s="112"/>
      <c r="V39" s="113">
        <f t="shared" si="0"/>
        <v>983</v>
      </c>
      <c r="W39" s="113">
        <f t="shared" si="1"/>
        <v>3551</v>
      </c>
    </row>
    <row r="40" spans="1:23" ht="17.25" customHeight="1" x14ac:dyDescent="0.2">
      <c r="A40" s="119">
        <v>42887</v>
      </c>
      <c r="B40" s="113">
        <v>67</v>
      </c>
      <c r="C40" s="113">
        <v>67</v>
      </c>
      <c r="D40" s="113">
        <v>490</v>
      </c>
      <c r="E40" s="113">
        <v>490</v>
      </c>
      <c r="F40" s="113">
        <v>323</v>
      </c>
      <c r="G40" s="113">
        <v>550</v>
      </c>
      <c r="H40" s="113">
        <v>0</v>
      </c>
      <c r="I40" s="113">
        <v>0</v>
      </c>
      <c r="J40" s="113">
        <v>69</v>
      </c>
      <c r="K40" s="113">
        <v>69</v>
      </c>
      <c r="L40" s="113">
        <v>0</v>
      </c>
      <c r="M40" s="113">
        <v>0</v>
      </c>
      <c r="N40" s="114">
        <v>43</v>
      </c>
      <c r="O40" s="114">
        <v>89</v>
      </c>
      <c r="P40" s="113">
        <v>1</v>
      </c>
      <c r="Q40" s="113">
        <v>2301</v>
      </c>
      <c r="R40" s="112"/>
      <c r="S40" s="112"/>
      <c r="T40" s="112"/>
      <c r="U40" s="112"/>
      <c r="V40" s="113">
        <f t="shared" si="0"/>
        <v>993</v>
      </c>
      <c r="W40" s="113">
        <f t="shared" si="1"/>
        <v>3566</v>
      </c>
    </row>
    <row r="41" spans="1:23" ht="17.25" customHeight="1" x14ac:dyDescent="0.2">
      <c r="A41" s="108"/>
      <c r="B41" s="108"/>
      <c r="C41" s="108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1:23" ht="17.25" customHeight="1" x14ac:dyDescent="0.2">
      <c r="A42" s="108"/>
      <c r="B42" s="108"/>
      <c r="C42" s="108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ht="17.25" customHeight="1" x14ac:dyDescent="0.2">
      <c r="A43" s="108"/>
      <c r="B43" s="108"/>
      <c r="C43" s="108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1:23" ht="17.25" customHeight="1" x14ac:dyDescent="0.2">
      <c r="A44" s="108"/>
      <c r="B44" s="108"/>
      <c r="C44" s="108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1:23" ht="17.25" customHeight="1" x14ac:dyDescent="0.2">
      <c r="A45" s="108"/>
      <c r="B45" s="108"/>
      <c r="C45" s="108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1:23" ht="17.25" customHeight="1" x14ac:dyDescent="0.2">
      <c r="A46" s="108"/>
      <c r="B46" s="108"/>
      <c r="C46" s="108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1:23" ht="17.25" customHeight="1" x14ac:dyDescent="0.2">
      <c r="A47" s="108"/>
      <c r="B47" s="108"/>
      <c r="C47" s="10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1:23" ht="17.25" customHeight="1" x14ac:dyDescent="0.2">
      <c r="A48" s="108"/>
      <c r="B48" s="108"/>
      <c r="C48" s="10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2:5" ht="20.100000000000001" customHeight="1" x14ac:dyDescent="0.2"/>
    <row r="50" spans="2:5" ht="20.100000000000001" customHeight="1" x14ac:dyDescent="0.2">
      <c r="B50" s="39" t="s">
        <v>40</v>
      </c>
      <c r="C50" s="115" t="s">
        <v>6</v>
      </c>
      <c r="E50" s="39" t="s">
        <v>39</v>
      </c>
    </row>
    <row r="51" spans="2:5" ht="20.100000000000001" customHeight="1" x14ac:dyDescent="0.2">
      <c r="C51" s="116" t="s">
        <v>11</v>
      </c>
      <c r="E51" s="39" t="s">
        <v>37</v>
      </c>
    </row>
    <row r="52" spans="2:5" ht="20.100000000000001" customHeight="1" x14ac:dyDescent="0.2">
      <c r="C52" s="116" t="s">
        <v>13</v>
      </c>
      <c r="E52" s="39" t="s">
        <v>37</v>
      </c>
    </row>
    <row r="53" spans="2:5" ht="16.5" customHeight="1" x14ac:dyDescent="0.2">
      <c r="C53" s="116" t="s">
        <v>32</v>
      </c>
      <c r="E53" s="39" t="s">
        <v>38</v>
      </c>
    </row>
    <row r="54" spans="2:5" ht="16.5" customHeight="1" x14ac:dyDescent="0.2">
      <c r="C54" s="1" t="s">
        <v>9</v>
      </c>
      <c r="E54" s="39" t="s">
        <v>39</v>
      </c>
    </row>
  </sheetData>
  <mergeCells count="12">
    <mergeCell ref="A9:W9"/>
    <mergeCell ref="B10:C10"/>
    <mergeCell ref="D10:E10"/>
    <mergeCell ref="F10:G10"/>
    <mergeCell ref="H10:I10"/>
    <mergeCell ref="J10:K10"/>
    <mergeCell ref="V10:W10"/>
    <mergeCell ref="L10:M10"/>
    <mergeCell ref="N10:O10"/>
    <mergeCell ref="P10:Q10"/>
    <mergeCell ref="R10:S10"/>
    <mergeCell ref="T10:U10"/>
  </mergeCells>
  <hyperlinks>
    <hyperlink ref="N7" location="Índice!A1" display="Volve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21" sqref="E21"/>
    </sheetView>
  </sheetViews>
  <sheetFormatPr baseColWidth="10" defaultRowHeight="12.75" x14ac:dyDescent="0.2"/>
  <cols>
    <col min="1" max="1" width="28.140625" style="2" customWidth="1"/>
    <col min="2" max="2" width="42.28515625" style="2" customWidth="1"/>
    <col min="3" max="3" width="56.42578125" style="2" customWidth="1"/>
    <col min="4" max="16384" width="11.42578125" style="2"/>
  </cols>
  <sheetData>
    <row r="1" spans="1:3" ht="20.100000000000001" customHeight="1" x14ac:dyDescent="0.2">
      <c r="A1" s="6"/>
      <c r="B1" s="6"/>
      <c r="C1" s="7"/>
    </row>
    <row r="2" spans="1:3" ht="20.100000000000001" customHeight="1" x14ac:dyDescent="0.25">
      <c r="A2" s="8" t="s">
        <v>10</v>
      </c>
      <c r="B2" s="9"/>
      <c r="C2" s="10"/>
    </row>
    <row r="3" spans="1:3" ht="20.100000000000001" customHeight="1" x14ac:dyDescent="0.25">
      <c r="A3" s="11"/>
      <c r="B3" s="12"/>
      <c r="C3" s="13"/>
    </row>
    <row r="4" spans="1:3" ht="20.100000000000001" customHeight="1" x14ac:dyDescent="0.2">
      <c r="A4" s="14" t="s">
        <v>4</v>
      </c>
      <c r="B4" s="15"/>
      <c r="C4" s="16"/>
    </row>
    <row r="5" spans="1:3" ht="20.100000000000001" customHeight="1" thickBot="1" x14ac:dyDescent="0.25">
      <c r="A5" s="22"/>
      <c r="B5" s="23"/>
      <c r="C5" s="24"/>
    </row>
    <row r="6" spans="1:3" ht="20.100000000000001" customHeight="1" x14ac:dyDescent="0.2">
      <c r="A6" s="4" t="s">
        <v>17</v>
      </c>
      <c r="B6" s="17"/>
      <c r="C6" s="18"/>
    </row>
    <row r="7" spans="1:3" ht="20.100000000000001" customHeight="1" x14ac:dyDescent="0.2">
      <c r="A7" s="4" t="str">
        <f>'Abonados-terminales'!A7</f>
        <v>Fecha de Publicación: Septiembre del 2017</v>
      </c>
      <c r="B7" s="19"/>
      <c r="C7" s="74" t="s">
        <v>30</v>
      </c>
    </row>
    <row r="8" spans="1:3" ht="20.100000000000001" customHeight="1" thickBot="1" x14ac:dyDescent="0.25">
      <c r="A8" s="5" t="str">
        <f>'Abonados-terminales'!A8</f>
        <v>Fecha de Corte: Junio 2017 (Actualización trimestral)</v>
      </c>
      <c r="B8" s="20"/>
      <c r="C8" s="21"/>
    </row>
    <row r="9" spans="1:3" ht="20.100000000000001" customHeight="1" thickBot="1" x14ac:dyDescent="0.25">
      <c r="A9" s="142"/>
      <c r="B9" s="142"/>
      <c r="C9" s="143"/>
    </row>
    <row r="10" spans="1:3" ht="20.100000000000001" customHeight="1" x14ac:dyDescent="0.2">
      <c r="A10" s="77"/>
      <c r="B10" s="77"/>
      <c r="C10" s="78"/>
    </row>
    <row r="11" spans="1:3" ht="20.100000000000001" customHeight="1" thickBot="1" x14ac:dyDescent="0.25">
      <c r="A11" s="79" t="s">
        <v>31</v>
      </c>
      <c r="B11" s="75" t="s">
        <v>15</v>
      </c>
      <c r="C11" s="76" t="s">
        <v>14</v>
      </c>
    </row>
    <row r="12" spans="1:3" ht="20.100000000000001" customHeight="1" x14ac:dyDescent="0.2">
      <c r="A12" s="80" t="s">
        <v>5</v>
      </c>
      <c r="B12" s="81">
        <f>'Abonados-terminales'!C40</f>
        <v>67</v>
      </c>
      <c r="C12" s="82">
        <f t="shared" ref="C12:C19" si="0">B12/$B$20</f>
        <v>1.878855860908581E-2</v>
      </c>
    </row>
    <row r="13" spans="1:3" ht="20.100000000000001" customHeight="1" x14ac:dyDescent="0.2">
      <c r="A13" s="83" t="s">
        <v>6</v>
      </c>
      <c r="B13" s="73">
        <f>'Abonados-terminales'!E40</f>
        <v>490</v>
      </c>
      <c r="C13" s="84">
        <f t="shared" si="0"/>
        <v>0.13740886146943354</v>
      </c>
    </row>
    <row r="14" spans="1:3" ht="20.100000000000001" customHeight="1" x14ac:dyDescent="0.2">
      <c r="A14" s="83" t="s">
        <v>7</v>
      </c>
      <c r="B14" s="73">
        <f>'Abonados-terminales'!G40</f>
        <v>550</v>
      </c>
      <c r="C14" s="84">
        <f t="shared" si="0"/>
        <v>0.15423443634324172</v>
      </c>
    </row>
    <row r="15" spans="1:3" ht="20.100000000000001" customHeight="1" x14ac:dyDescent="0.2">
      <c r="A15" s="83" t="s">
        <v>8</v>
      </c>
      <c r="B15" s="73">
        <f>'Abonados-terminales'!I40</f>
        <v>0</v>
      </c>
      <c r="C15" s="84">
        <f t="shared" si="0"/>
        <v>0</v>
      </c>
    </row>
    <row r="16" spans="1:3" ht="20.100000000000001" customHeight="1" x14ac:dyDescent="0.2">
      <c r="A16" s="83" t="s">
        <v>13</v>
      </c>
      <c r="B16" s="73">
        <f>'Abonados-terminales'!K40</f>
        <v>69</v>
      </c>
      <c r="C16" s="84">
        <f t="shared" si="0"/>
        <v>1.9349411104879418E-2</v>
      </c>
    </row>
    <row r="17" spans="1:3" ht="20.100000000000001" customHeight="1" x14ac:dyDescent="0.2">
      <c r="A17" s="83" t="s">
        <v>32</v>
      </c>
      <c r="B17" s="73">
        <f>'Abonados-terminales'!M40</f>
        <v>0</v>
      </c>
      <c r="C17" s="84">
        <f t="shared" si="0"/>
        <v>0</v>
      </c>
    </row>
    <row r="18" spans="1:3" ht="20.100000000000001" customHeight="1" x14ac:dyDescent="0.2">
      <c r="A18" s="85" t="s">
        <v>9</v>
      </c>
      <c r="B18" s="86">
        <f>'Abonados-terminales'!Q40</f>
        <v>2301</v>
      </c>
      <c r="C18" s="87">
        <f t="shared" si="0"/>
        <v>0.64526079641054401</v>
      </c>
    </row>
    <row r="19" spans="1:3" ht="20.100000000000001" customHeight="1" thickBot="1" x14ac:dyDescent="0.25">
      <c r="A19" s="121" t="s">
        <v>33</v>
      </c>
      <c r="B19" s="122">
        <f>'Abonados-terminales'!O40</f>
        <v>89</v>
      </c>
      <c r="C19" s="87">
        <f t="shared" si="0"/>
        <v>2.4957936062815479E-2</v>
      </c>
    </row>
    <row r="20" spans="1:3" ht="20.100000000000001" customHeight="1" thickBot="1" x14ac:dyDescent="0.25">
      <c r="A20" s="88" t="s">
        <v>16</v>
      </c>
      <c r="B20" s="89">
        <f>SUM(B12:B19)</f>
        <v>3566</v>
      </c>
      <c r="C20" s="123">
        <f>SUM(C12:C19)</f>
        <v>1</v>
      </c>
    </row>
    <row r="21" spans="1:3" ht="20.100000000000001" customHeight="1" x14ac:dyDescent="0.2">
      <c r="A21" s="25"/>
      <c r="B21" s="25"/>
      <c r="C21" s="26"/>
    </row>
    <row r="22" spans="1:3" ht="20.100000000000001" customHeight="1" x14ac:dyDescent="0.2">
      <c r="A22" s="140"/>
      <c r="B22" s="140"/>
      <c r="C22" s="141"/>
    </row>
    <row r="23" spans="1:3" ht="20.100000000000001" customHeight="1" x14ac:dyDescent="0.2">
      <c r="A23" s="25"/>
      <c r="B23" s="25"/>
      <c r="C23" s="26"/>
    </row>
    <row r="24" spans="1:3" ht="20.100000000000001" customHeight="1" x14ac:dyDescent="0.2">
      <c r="A24" s="25"/>
      <c r="B24" s="25"/>
      <c r="C24" s="26"/>
    </row>
    <row r="25" spans="1:3" ht="20.100000000000001" customHeight="1" x14ac:dyDescent="0.2">
      <c r="A25" s="25"/>
      <c r="B25" s="25"/>
      <c r="C25" s="26"/>
    </row>
    <row r="26" spans="1:3" ht="20.100000000000001" customHeight="1" x14ac:dyDescent="0.2">
      <c r="A26" s="25"/>
      <c r="B26" s="25"/>
      <c r="C26" s="26"/>
    </row>
    <row r="27" spans="1:3" ht="20.100000000000001" customHeight="1" x14ac:dyDescent="0.2">
      <c r="A27" s="25"/>
      <c r="B27" s="25"/>
      <c r="C27" s="26"/>
    </row>
    <row r="28" spans="1:3" ht="20.100000000000001" customHeight="1" x14ac:dyDescent="0.2">
      <c r="A28" s="25"/>
      <c r="B28" s="25"/>
      <c r="C28" s="26"/>
    </row>
    <row r="29" spans="1:3" ht="20.100000000000001" customHeight="1" x14ac:dyDescent="0.2">
      <c r="A29" s="25"/>
      <c r="B29" s="25"/>
      <c r="C29" s="26"/>
    </row>
    <row r="30" spans="1:3" ht="20.100000000000001" customHeight="1" x14ac:dyDescent="0.2">
      <c r="A30" s="25"/>
      <c r="B30" s="25"/>
      <c r="C30" s="26"/>
    </row>
    <row r="31" spans="1:3" ht="20.100000000000001" customHeight="1" x14ac:dyDescent="0.2">
      <c r="A31" s="25"/>
      <c r="B31" s="25"/>
      <c r="C31" s="26"/>
    </row>
    <row r="32" spans="1:3" ht="20.100000000000001" customHeight="1" x14ac:dyDescent="0.2">
      <c r="A32" s="25"/>
      <c r="B32" s="25"/>
      <c r="C32" s="26"/>
    </row>
    <row r="33" spans="1:6" ht="20.100000000000001" customHeight="1" x14ac:dyDescent="0.2">
      <c r="A33" s="25"/>
      <c r="B33" s="25"/>
      <c r="C33" s="26"/>
    </row>
    <row r="34" spans="1:6" ht="20.100000000000001" customHeight="1" x14ac:dyDescent="0.2">
      <c r="A34" s="25"/>
      <c r="B34" s="25"/>
      <c r="C34" s="26"/>
    </row>
    <row r="35" spans="1:6" ht="20.100000000000001" customHeight="1" x14ac:dyDescent="0.2">
      <c r="A35" s="25"/>
      <c r="B35" s="25"/>
      <c r="C35" s="26"/>
    </row>
    <row r="36" spans="1:6" ht="20.100000000000001" customHeight="1" x14ac:dyDescent="0.2">
      <c r="A36" s="25"/>
      <c r="B36" s="25"/>
      <c r="C36" s="26"/>
    </row>
    <row r="37" spans="1:6" ht="20.100000000000001" customHeight="1" x14ac:dyDescent="0.2">
      <c r="A37" s="25"/>
      <c r="B37" s="25"/>
      <c r="C37" s="26"/>
    </row>
    <row r="38" spans="1:6" ht="20.100000000000001" customHeight="1" x14ac:dyDescent="0.2">
      <c r="A38" s="25"/>
      <c r="B38" s="25"/>
      <c r="C38" s="26"/>
    </row>
    <row r="39" spans="1:6" ht="20.100000000000001" customHeight="1" x14ac:dyDescent="0.2">
      <c r="A39" s="25"/>
      <c r="B39" s="25"/>
      <c r="C39" s="26"/>
    </row>
    <row r="40" spans="1:6" ht="20.100000000000001" customHeight="1" x14ac:dyDescent="0.2">
      <c r="A40" s="25"/>
      <c r="B40" s="25"/>
      <c r="C40" s="26"/>
    </row>
    <row r="41" spans="1:6" ht="20.100000000000001" customHeight="1" thickBot="1" x14ac:dyDescent="0.25">
      <c r="A41" s="27"/>
      <c r="B41" s="28"/>
      <c r="C41" s="29"/>
      <c r="D41" s="3"/>
      <c r="E41" s="3"/>
      <c r="F41" s="3"/>
    </row>
  </sheetData>
  <mergeCells count="2">
    <mergeCell ref="A22:C22"/>
    <mergeCell ref="A9:C9"/>
  </mergeCells>
  <hyperlinks>
    <hyperlink ref="C7" location="Índice!A1" display="Volve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Abonados-terminales</vt:lpstr>
      <vt:lpstr>Participación de mercado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RUANO LOURDES CONSUELO</dc:creator>
  <cp:lastModifiedBy>RUIZ RUANO LOURDES CONSUELO</cp:lastModifiedBy>
  <cp:lastPrinted>2010-01-11T16:17:55Z</cp:lastPrinted>
  <dcterms:created xsi:type="dcterms:W3CDTF">2009-02-16T22:07:06Z</dcterms:created>
  <dcterms:modified xsi:type="dcterms:W3CDTF">2017-09-21T20:07:00Z</dcterms:modified>
</cp:coreProperties>
</file>