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astudillo\Desktop\MATRIZ RES.936\Actualización 0936\"/>
    </mc:Choice>
  </mc:AlternateContent>
  <bookViews>
    <workbookView xWindow="0" yWindow="0" windowWidth="19200" windowHeight="10995" tabRatio="880" firstSheet="2" activeTab="2"/>
  </bookViews>
  <sheets>
    <sheet name="REPORTE" sheetId="1" state="hidden" r:id="rId1"/>
    <sheet name="Menú" sheetId="9" state="hidden" r:id="rId2"/>
    <sheet name="FO-CTDG-03" sheetId="2" r:id="rId3"/>
    <sheet name="FO-CTDG-03.1" sheetId="4" r:id="rId4"/>
    <sheet name="FO-CTDG-03.2" sheetId="5" r:id="rId5"/>
    <sheet name="FO-CTDG-03.3" sheetId="6" r:id="rId6"/>
    <sheet name="FO-CTDG-03.4" sheetId="7" r:id="rId7"/>
    <sheet name="FO-CTDG-03.5" sheetId="8" r:id="rId8"/>
  </sheets>
  <definedNames>
    <definedName name="_xlnm._FilterDatabase" localSheetId="3" hidden="1">'FO-CTDG-03.1'!$A$11:$G$506</definedName>
    <definedName name="_xlnm._FilterDatabase" localSheetId="4" hidden="1">'FO-CTDG-03.2'!$A$10:$G$503</definedName>
    <definedName name="_xlnm._FilterDatabase" localSheetId="6" hidden="1">'FO-CTDG-03.4'!$A$11:$X$206</definedName>
    <definedName name="_xlnm._FilterDatabase" localSheetId="7" hidden="1">'FO-CTDG-03.5'!$A$11:$X$206</definedName>
    <definedName name="_xlnm.Extract" localSheetId="6">'FO-CTDG-03.4'!$A$214:$B$214</definedName>
    <definedName name="_xlnm.Extract" localSheetId="7">'FO-CTDG-03.5'!$A$214:$B$214</definedName>
    <definedName name="_xlnm.Print_Area" localSheetId="2">'FO-CTDG-03'!$B$1:$J$74</definedName>
    <definedName name="_xlnm.Print_Area" localSheetId="3">'FO-CTDG-03.1'!$A$1:$G$570</definedName>
    <definedName name="_xlnm.Print_Area" localSheetId="4">'FO-CTDG-03.2'!$A$1:$G$569</definedName>
    <definedName name="_xlnm.Print_Area" localSheetId="5">'FO-CTDG-03.3'!$B$1:$N$61</definedName>
    <definedName name="_xlnm.Print_Area" localSheetId="6">'FO-CTDG-03.4'!$A:$S</definedName>
    <definedName name="_xlnm.Print_Area" localSheetId="7">'FO-CTDG-03.5'!$A$1:$S$284</definedName>
    <definedName name="OLE_LINK13" localSheetId="2">'FO-CTDG-03'!#REF!</definedName>
    <definedName name="OLE_LINK13" localSheetId="3">#REF!</definedName>
    <definedName name="OLE_LINK13" localSheetId="4">#REF!</definedName>
    <definedName name="_xlnm.Print_Titles" localSheetId="2">'FO-CTDG-03'!$13:$14</definedName>
    <definedName name="_xlnm.Print_Titles" localSheetId="3">'FO-CTDG-03.1'!$10:$11</definedName>
    <definedName name="_xlnm.Print_Titles" localSheetId="4">'FO-CTDG-03.2'!$9:$10</definedName>
    <definedName name="_xlnm.Print_Titles" localSheetId="6">'FO-CTDG-03.4'!$11:$11</definedName>
    <definedName name="_xlnm.Print_Titles" localSheetId="7">'FO-CTDG-03.5'!$10:$11</definedName>
  </definedNames>
  <calcPr calcId="152511"/>
</workbook>
</file>

<file path=xl/calcChain.xml><?xml version="1.0" encoding="utf-8"?>
<calcChain xmlns="http://schemas.openxmlformats.org/spreadsheetml/2006/main">
  <c r="C39" i="2" l="1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8" i="2"/>
  <c r="C16" i="2"/>
  <c r="D531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515" i="4" l="1"/>
  <c r="D17" i="2" s="1"/>
  <c r="C516" i="4"/>
  <c r="D18" i="2" s="1"/>
  <c r="C517" i="4"/>
  <c r="D19" i="2" s="1"/>
  <c r="C518" i="4"/>
  <c r="D20" i="2" s="1"/>
  <c r="C519" i="4"/>
  <c r="D21" i="2" s="1"/>
  <c r="C520" i="4"/>
  <c r="D22" i="2" s="1"/>
  <c r="C521" i="4"/>
  <c r="D23" i="2" s="1"/>
  <c r="C522" i="4"/>
  <c r="D24" i="2" s="1"/>
  <c r="C523" i="4"/>
  <c r="D25" i="2" s="1"/>
  <c r="C524" i="4"/>
  <c r="D26" i="2" s="1"/>
  <c r="C525" i="4"/>
  <c r="D27" i="2" s="1"/>
  <c r="C526" i="4"/>
  <c r="D28" i="2" s="1"/>
  <c r="C527" i="4"/>
  <c r="D29" i="2" s="1"/>
  <c r="C528" i="4"/>
  <c r="D30" i="2" s="1"/>
  <c r="C529" i="4"/>
  <c r="D31" i="2" s="1"/>
  <c r="C530" i="4"/>
  <c r="D32" i="2" s="1"/>
  <c r="C531" i="4"/>
  <c r="D33" i="2" s="1"/>
  <c r="C532" i="4"/>
  <c r="D34" i="2" s="1"/>
  <c r="C514" i="4"/>
  <c r="D16" i="2" s="1"/>
  <c r="H34" i="2" l="1"/>
  <c r="J34" i="2" s="1"/>
  <c r="H22" i="2"/>
  <c r="J22" i="2" s="1"/>
  <c r="H33" i="2"/>
  <c r="J33" i="2" s="1"/>
  <c r="H29" i="2"/>
  <c r="J29" i="2" s="1"/>
  <c r="H25" i="2"/>
  <c r="J25" i="2" s="1"/>
  <c r="H21" i="2"/>
  <c r="J21" i="2" s="1"/>
  <c r="H17" i="2"/>
  <c r="J17" i="2" s="1"/>
  <c r="H26" i="2"/>
  <c r="J26" i="2" s="1"/>
  <c r="H18" i="2"/>
  <c r="J18" i="2" s="1"/>
  <c r="H32" i="2"/>
  <c r="J32" i="2" s="1"/>
  <c r="H28" i="2"/>
  <c r="J28" i="2" s="1"/>
  <c r="H24" i="2"/>
  <c r="J24" i="2" s="1"/>
  <c r="H20" i="2"/>
  <c r="J20" i="2" s="1"/>
  <c r="H30" i="2"/>
  <c r="J30" i="2" s="1"/>
  <c r="H31" i="2"/>
  <c r="J31" i="2" s="1"/>
  <c r="H27" i="2"/>
  <c r="J27" i="2" s="1"/>
  <c r="H23" i="2"/>
  <c r="J23" i="2" s="1"/>
  <c r="H19" i="2"/>
  <c r="J19" i="2" s="1"/>
  <c r="B214" i="7" l="1"/>
  <c r="C214" i="8"/>
  <c r="B214" i="8"/>
  <c r="R12" i="8"/>
  <c r="G206" i="7"/>
  <c r="F206" i="7"/>
  <c r="R12" i="7"/>
  <c r="E505" i="4"/>
  <c r="F505" i="4"/>
  <c r="F504" i="5"/>
  <c r="E504" i="5"/>
  <c r="G35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D512" i="5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1" i="5"/>
  <c r="G12" i="5"/>
  <c r="G13" i="5"/>
  <c r="G14" i="5"/>
  <c r="G15" i="5"/>
  <c r="G16" i="5"/>
  <c r="G17" i="5"/>
  <c r="G18" i="5"/>
  <c r="G19" i="5"/>
  <c r="G20" i="5"/>
  <c r="G21" i="5"/>
  <c r="R13" i="7"/>
  <c r="R14" i="7"/>
  <c r="R15" i="7"/>
  <c r="R16" i="7"/>
  <c r="R17" i="7"/>
  <c r="R18" i="7"/>
  <c r="R19" i="7"/>
  <c r="R20" i="7"/>
  <c r="R21" i="7"/>
  <c r="R22" i="7"/>
  <c r="R23" i="7"/>
  <c r="R13" i="8"/>
  <c r="R14" i="8"/>
  <c r="R15" i="8"/>
  <c r="R16" i="8"/>
  <c r="R17" i="8"/>
  <c r="R18" i="8"/>
  <c r="R19" i="8"/>
  <c r="R20" i="8"/>
  <c r="R21" i="8"/>
  <c r="R22" i="8"/>
  <c r="R23" i="8"/>
  <c r="G33" i="4"/>
  <c r="G34" i="4"/>
  <c r="G35" i="4"/>
  <c r="G36" i="4"/>
  <c r="D532" i="5" l="1"/>
  <c r="E38" i="2"/>
  <c r="E58" i="2" l="1"/>
  <c r="C217" i="7" l="1"/>
  <c r="E217" i="7" s="1"/>
  <c r="C221" i="7"/>
  <c r="E221" i="7" s="1"/>
  <c r="C225" i="7"/>
  <c r="E225" i="7" s="1"/>
  <c r="C217" i="8"/>
  <c r="E217" i="8" s="1"/>
  <c r="D40" i="6"/>
  <c r="C225" i="8"/>
  <c r="E225" i="8" s="1"/>
  <c r="C37" i="6"/>
  <c r="C41" i="6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C214" i="7"/>
  <c r="D284" i="8"/>
  <c r="D284" i="7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F33" i="6"/>
  <c r="E33" i="6"/>
  <c r="D34" i="6"/>
  <c r="D35" i="6"/>
  <c r="D37" i="6"/>
  <c r="D38" i="6"/>
  <c r="D39" i="6"/>
  <c r="D41" i="6"/>
  <c r="D42" i="6"/>
  <c r="D43" i="6"/>
  <c r="D44" i="6"/>
  <c r="D45" i="6"/>
  <c r="D46" i="6"/>
  <c r="D47" i="6"/>
  <c r="D33" i="6"/>
  <c r="C33" i="6"/>
  <c r="C34" i="6"/>
  <c r="C35" i="6"/>
  <c r="C36" i="6"/>
  <c r="C38" i="6"/>
  <c r="C39" i="6"/>
  <c r="C40" i="6"/>
  <c r="C42" i="6"/>
  <c r="C43" i="6"/>
  <c r="C44" i="6"/>
  <c r="C45" i="6"/>
  <c r="C46" i="6"/>
  <c r="C47" i="6"/>
  <c r="C48" i="6"/>
  <c r="F13" i="6"/>
  <c r="F14" i="6"/>
  <c r="F15" i="6"/>
  <c r="F16" i="6"/>
  <c r="F17" i="6"/>
  <c r="F18" i="6"/>
  <c r="F19" i="6"/>
  <c r="F20" i="6"/>
  <c r="F21" i="6"/>
  <c r="F22" i="6"/>
  <c r="F12" i="6"/>
  <c r="E13" i="6"/>
  <c r="E14" i="6"/>
  <c r="E15" i="6"/>
  <c r="E16" i="6"/>
  <c r="E17" i="6"/>
  <c r="E18" i="6"/>
  <c r="E19" i="6"/>
  <c r="E20" i="6"/>
  <c r="E21" i="6"/>
  <c r="E22" i="6"/>
  <c r="E12" i="6"/>
  <c r="C12" i="6"/>
  <c r="D15" i="6"/>
  <c r="D13" i="6"/>
  <c r="D14" i="6"/>
  <c r="D16" i="6"/>
  <c r="D17" i="6"/>
  <c r="D19" i="6"/>
  <c r="D20" i="6"/>
  <c r="D21" i="6"/>
  <c r="D22" i="6"/>
  <c r="D23" i="6"/>
  <c r="D24" i="6"/>
  <c r="D25" i="6"/>
  <c r="D26" i="6"/>
  <c r="D27" i="6"/>
  <c r="C14" i="6"/>
  <c r="C15" i="6"/>
  <c r="C17" i="6"/>
  <c r="C18" i="6"/>
  <c r="C19" i="6"/>
  <c r="C20" i="6"/>
  <c r="C21" i="6"/>
  <c r="C22" i="6"/>
  <c r="C23" i="6"/>
  <c r="C24" i="6"/>
  <c r="C25" i="6"/>
  <c r="C26" i="6"/>
  <c r="C27" i="6"/>
  <c r="C226" i="7"/>
  <c r="E226" i="7" s="1"/>
  <c r="C227" i="7"/>
  <c r="E227" i="7" s="1"/>
  <c r="C228" i="7"/>
  <c r="E228" i="7" s="1"/>
  <c r="C229" i="7"/>
  <c r="E229" i="7" s="1"/>
  <c r="C230" i="7"/>
  <c r="E230" i="7" s="1"/>
  <c r="C231" i="7"/>
  <c r="E231" i="7" s="1"/>
  <c r="C232" i="7"/>
  <c r="E232" i="7" s="1"/>
  <c r="C233" i="7"/>
  <c r="E233" i="7" s="1"/>
  <c r="C234" i="7"/>
  <c r="E234" i="7" s="1"/>
  <c r="C235" i="7"/>
  <c r="E235" i="7" s="1"/>
  <c r="C236" i="7"/>
  <c r="E236" i="7" s="1"/>
  <c r="C237" i="7"/>
  <c r="E237" i="7" s="1"/>
  <c r="C238" i="7"/>
  <c r="E238" i="7" s="1"/>
  <c r="C239" i="7"/>
  <c r="E239" i="7" s="1"/>
  <c r="C240" i="7"/>
  <c r="E240" i="7" s="1"/>
  <c r="C241" i="7"/>
  <c r="E241" i="7" s="1"/>
  <c r="C242" i="7"/>
  <c r="E242" i="7" s="1"/>
  <c r="C243" i="7"/>
  <c r="E243" i="7" s="1"/>
  <c r="C244" i="7"/>
  <c r="E244" i="7" s="1"/>
  <c r="C245" i="7"/>
  <c r="E245" i="7" s="1"/>
  <c r="C246" i="7"/>
  <c r="E246" i="7" s="1"/>
  <c r="C247" i="7"/>
  <c r="E247" i="7" s="1"/>
  <c r="C248" i="7"/>
  <c r="E248" i="7" s="1"/>
  <c r="C249" i="7"/>
  <c r="E249" i="7" s="1"/>
  <c r="C250" i="7"/>
  <c r="E250" i="7" s="1"/>
  <c r="C251" i="7"/>
  <c r="E251" i="7" s="1"/>
  <c r="C252" i="7"/>
  <c r="E252" i="7" s="1"/>
  <c r="C253" i="7"/>
  <c r="E253" i="7" s="1"/>
  <c r="C254" i="7"/>
  <c r="E254" i="7" s="1"/>
  <c r="C255" i="7"/>
  <c r="E255" i="7" s="1"/>
  <c r="C256" i="7"/>
  <c r="E256" i="7" s="1"/>
  <c r="C257" i="7"/>
  <c r="E257" i="7" s="1"/>
  <c r="C258" i="7"/>
  <c r="E258" i="7" s="1"/>
  <c r="C259" i="7"/>
  <c r="E259" i="7" s="1"/>
  <c r="C260" i="7"/>
  <c r="E260" i="7" s="1"/>
  <c r="C261" i="7"/>
  <c r="E261" i="7" s="1"/>
  <c r="C262" i="7"/>
  <c r="E262" i="7" s="1"/>
  <c r="C263" i="7"/>
  <c r="E263" i="7" s="1"/>
  <c r="C264" i="7"/>
  <c r="E264" i="7" s="1"/>
  <c r="C265" i="7"/>
  <c r="E265" i="7" s="1"/>
  <c r="C266" i="7"/>
  <c r="E266" i="7" s="1"/>
  <c r="C267" i="7"/>
  <c r="E267" i="7" s="1"/>
  <c r="C268" i="7"/>
  <c r="E268" i="7" s="1"/>
  <c r="C269" i="7"/>
  <c r="E269" i="7" s="1"/>
  <c r="C270" i="7"/>
  <c r="E270" i="7" s="1"/>
  <c r="C271" i="7"/>
  <c r="E271" i="7" s="1"/>
  <c r="C272" i="7"/>
  <c r="E272" i="7" s="1"/>
  <c r="C273" i="7"/>
  <c r="E273" i="7" s="1"/>
  <c r="C274" i="7"/>
  <c r="E274" i="7" s="1"/>
  <c r="C275" i="7"/>
  <c r="E275" i="7" s="1"/>
  <c r="C276" i="7"/>
  <c r="E276" i="7" s="1"/>
  <c r="C277" i="7"/>
  <c r="E277" i="7" s="1"/>
  <c r="C278" i="7"/>
  <c r="E278" i="7" s="1"/>
  <c r="C279" i="7"/>
  <c r="E279" i="7" s="1"/>
  <c r="C280" i="7"/>
  <c r="E280" i="7" s="1"/>
  <c r="C281" i="7"/>
  <c r="E281" i="7" s="1"/>
  <c r="C282" i="7"/>
  <c r="E282" i="7" s="1"/>
  <c r="C283" i="7"/>
  <c r="E283" i="7" s="1"/>
  <c r="H206" i="7"/>
  <c r="I206" i="7"/>
  <c r="J206" i="7"/>
  <c r="K206" i="7"/>
  <c r="L206" i="7"/>
  <c r="M206" i="7"/>
  <c r="N206" i="7"/>
  <c r="O206" i="7"/>
  <c r="P206" i="7"/>
  <c r="Q206" i="7"/>
  <c r="C215" i="7"/>
  <c r="E215" i="7" s="1"/>
  <c r="C216" i="7"/>
  <c r="E216" i="7" s="1"/>
  <c r="C218" i="7"/>
  <c r="E218" i="7" s="1"/>
  <c r="C219" i="7"/>
  <c r="E219" i="7" s="1"/>
  <c r="C220" i="7"/>
  <c r="E220" i="7" s="1"/>
  <c r="C222" i="7"/>
  <c r="E222" i="7" s="1"/>
  <c r="C223" i="7"/>
  <c r="E223" i="7" s="1"/>
  <c r="C224" i="7"/>
  <c r="E224" i="7" s="1"/>
  <c r="R24" i="7"/>
  <c r="F26" i="6" s="1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C215" i="8"/>
  <c r="E215" i="8" s="1"/>
  <c r="C216" i="8"/>
  <c r="E216" i="8" s="1"/>
  <c r="C218" i="8"/>
  <c r="E218" i="8" s="1"/>
  <c r="C219" i="8"/>
  <c r="E219" i="8" s="1"/>
  <c r="C220" i="8"/>
  <c r="E220" i="8" s="1"/>
  <c r="C222" i="8"/>
  <c r="E222" i="8" s="1"/>
  <c r="C223" i="8"/>
  <c r="E223" i="8" s="1"/>
  <c r="C224" i="8"/>
  <c r="E224" i="8" s="1"/>
  <c r="C226" i="8"/>
  <c r="E226" i="8" s="1"/>
  <c r="C227" i="8"/>
  <c r="E227" i="8" s="1"/>
  <c r="C228" i="8"/>
  <c r="E228" i="8" s="1"/>
  <c r="C229" i="8"/>
  <c r="E229" i="8" s="1"/>
  <c r="C230" i="8"/>
  <c r="E230" i="8" s="1"/>
  <c r="C231" i="8"/>
  <c r="E231" i="8" s="1"/>
  <c r="C232" i="8"/>
  <c r="E232" i="8" s="1"/>
  <c r="C233" i="8"/>
  <c r="E233" i="8" s="1"/>
  <c r="C234" i="8"/>
  <c r="E234" i="8" s="1"/>
  <c r="C235" i="8"/>
  <c r="E235" i="8" s="1"/>
  <c r="C236" i="8"/>
  <c r="E236" i="8" s="1"/>
  <c r="C237" i="8"/>
  <c r="E237" i="8" s="1"/>
  <c r="C238" i="8"/>
  <c r="E238" i="8" s="1"/>
  <c r="C239" i="8"/>
  <c r="E239" i="8" s="1"/>
  <c r="C240" i="8"/>
  <c r="E240" i="8" s="1"/>
  <c r="C241" i="8"/>
  <c r="E241" i="8" s="1"/>
  <c r="C242" i="8"/>
  <c r="E242" i="8" s="1"/>
  <c r="C243" i="8"/>
  <c r="E243" i="8" s="1"/>
  <c r="C244" i="8"/>
  <c r="E244" i="8" s="1"/>
  <c r="C245" i="8"/>
  <c r="E245" i="8" s="1"/>
  <c r="C246" i="8"/>
  <c r="E246" i="8" s="1"/>
  <c r="C247" i="8"/>
  <c r="E247" i="8" s="1"/>
  <c r="C248" i="8"/>
  <c r="E248" i="8" s="1"/>
  <c r="C249" i="8"/>
  <c r="E249" i="8" s="1"/>
  <c r="C250" i="8"/>
  <c r="E250" i="8" s="1"/>
  <c r="C251" i="8"/>
  <c r="E251" i="8" s="1"/>
  <c r="C252" i="8"/>
  <c r="E252" i="8" s="1"/>
  <c r="C253" i="8"/>
  <c r="E253" i="8" s="1"/>
  <c r="C254" i="8"/>
  <c r="E254" i="8" s="1"/>
  <c r="C255" i="8"/>
  <c r="E255" i="8" s="1"/>
  <c r="C256" i="8"/>
  <c r="E256" i="8" s="1"/>
  <c r="C257" i="8"/>
  <c r="E257" i="8" s="1"/>
  <c r="C258" i="8"/>
  <c r="E258" i="8" s="1"/>
  <c r="C259" i="8"/>
  <c r="E259" i="8" s="1"/>
  <c r="C260" i="8"/>
  <c r="E260" i="8" s="1"/>
  <c r="C261" i="8"/>
  <c r="E261" i="8" s="1"/>
  <c r="C262" i="8"/>
  <c r="E262" i="8" s="1"/>
  <c r="C263" i="8"/>
  <c r="E263" i="8" s="1"/>
  <c r="C264" i="8"/>
  <c r="E264" i="8" s="1"/>
  <c r="C265" i="8"/>
  <c r="E265" i="8" s="1"/>
  <c r="C266" i="8"/>
  <c r="E266" i="8" s="1"/>
  <c r="C267" i="8"/>
  <c r="E267" i="8" s="1"/>
  <c r="C268" i="8"/>
  <c r="E268" i="8" s="1"/>
  <c r="C269" i="8"/>
  <c r="E269" i="8" s="1"/>
  <c r="C270" i="8"/>
  <c r="E270" i="8" s="1"/>
  <c r="C271" i="8"/>
  <c r="E271" i="8" s="1"/>
  <c r="C272" i="8"/>
  <c r="E272" i="8" s="1"/>
  <c r="C273" i="8"/>
  <c r="E273" i="8" s="1"/>
  <c r="C274" i="8"/>
  <c r="E274" i="8" s="1"/>
  <c r="C275" i="8"/>
  <c r="E275" i="8" s="1"/>
  <c r="C276" i="8"/>
  <c r="E276" i="8" s="1"/>
  <c r="C277" i="8"/>
  <c r="E277" i="8" s="1"/>
  <c r="C278" i="8"/>
  <c r="E278" i="8" s="1"/>
  <c r="C279" i="8"/>
  <c r="E279" i="8" s="1"/>
  <c r="C280" i="8"/>
  <c r="E280" i="8" s="1"/>
  <c r="C281" i="8"/>
  <c r="E281" i="8" s="1"/>
  <c r="C282" i="8"/>
  <c r="E282" i="8" s="1"/>
  <c r="C283" i="8"/>
  <c r="E283" i="8" s="1"/>
  <c r="E214" i="8"/>
  <c r="P206" i="8"/>
  <c r="Q206" i="8"/>
  <c r="G58" i="2"/>
  <c r="C512" i="5"/>
  <c r="E513" i="5"/>
  <c r="E515" i="5"/>
  <c r="E517" i="5"/>
  <c r="E519" i="5"/>
  <c r="E521" i="5"/>
  <c r="E523" i="5"/>
  <c r="E525" i="5"/>
  <c r="E527" i="5"/>
  <c r="E529" i="5"/>
  <c r="F55" i="2" s="1"/>
  <c r="E531" i="5"/>
  <c r="F57" i="2" s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O206" i="8"/>
  <c r="N206" i="8"/>
  <c r="M206" i="8"/>
  <c r="L206" i="8"/>
  <c r="K206" i="8"/>
  <c r="J206" i="8"/>
  <c r="I206" i="8"/>
  <c r="H206" i="8"/>
  <c r="G206" i="8"/>
  <c r="F206" i="8"/>
  <c r="E7" i="8"/>
  <c r="E8" i="8"/>
  <c r="E7" i="7"/>
  <c r="E8" i="7"/>
  <c r="N51" i="6"/>
  <c r="D6" i="5"/>
  <c r="D7" i="5"/>
  <c r="D7" i="4"/>
  <c r="D8" i="4"/>
  <c r="D515" i="4" s="1"/>
  <c r="E17" i="2" s="1"/>
  <c r="F17" i="2" s="1"/>
  <c r="F25" i="6" l="1"/>
  <c r="E24" i="6"/>
  <c r="F24" i="6"/>
  <c r="G504" i="5"/>
  <c r="G505" i="4"/>
  <c r="E27" i="6"/>
  <c r="E23" i="6"/>
  <c r="F27" i="6"/>
  <c r="F23" i="6"/>
  <c r="E25" i="6"/>
  <c r="E26" i="6"/>
  <c r="D517" i="4"/>
  <c r="E19" i="2" s="1"/>
  <c r="F19" i="2" s="1"/>
  <c r="D529" i="4"/>
  <c r="E31" i="2" s="1"/>
  <c r="F31" i="2" s="1"/>
  <c r="D525" i="4"/>
  <c r="E27" i="2" s="1"/>
  <c r="F27" i="2" s="1"/>
  <c r="D521" i="4"/>
  <c r="E23" i="2" s="1"/>
  <c r="F23" i="2" s="1"/>
  <c r="D56" i="2"/>
  <c r="H56" i="2" s="1"/>
  <c r="J56" i="2" s="1"/>
  <c r="E530" i="5"/>
  <c r="F56" i="2" s="1"/>
  <c r="D48" i="2"/>
  <c r="H48" i="2" s="1"/>
  <c r="J48" i="2" s="1"/>
  <c r="E522" i="5"/>
  <c r="F48" i="2" s="1"/>
  <c r="D40" i="2"/>
  <c r="H40" i="2" s="1"/>
  <c r="J40" i="2" s="1"/>
  <c r="E514" i="5"/>
  <c r="F40" i="2" s="1"/>
  <c r="D54" i="2"/>
  <c r="H54" i="2" s="1"/>
  <c r="J54" i="2" s="1"/>
  <c r="E528" i="5"/>
  <c r="F54" i="2" s="1"/>
  <c r="D50" i="2"/>
  <c r="H50" i="2" s="1"/>
  <c r="J50" i="2" s="1"/>
  <c r="E524" i="5"/>
  <c r="F50" i="2" s="1"/>
  <c r="D46" i="2"/>
  <c r="H46" i="2" s="1"/>
  <c r="J46" i="2" s="1"/>
  <c r="E520" i="5"/>
  <c r="F46" i="2" s="1"/>
  <c r="D42" i="2"/>
  <c r="H42" i="2" s="1"/>
  <c r="J42" i="2" s="1"/>
  <c r="E516" i="5"/>
  <c r="F42" i="2" s="1"/>
  <c r="D38" i="2"/>
  <c r="H38" i="2" s="1"/>
  <c r="C532" i="5"/>
  <c r="D52" i="2"/>
  <c r="H52" i="2" s="1"/>
  <c r="J52" i="2" s="1"/>
  <c r="E526" i="5"/>
  <c r="F52" i="2" s="1"/>
  <c r="D44" i="2"/>
  <c r="H44" i="2" s="1"/>
  <c r="J44" i="2" s="1"/>
  <c r="E518" i="5"/>
  <c r="F44" i="2" s="1"/>
  <c r="C284" i="7"/>
  <c r="D532" i="4"/>
  <c r="E34" i="2" s="1"/>
  <c r="F34" i="2" s="1"/>
  <c r="D524" i="4"/>
  <c r="E26" i="2" s="1"/>
  <c r="F26" i="2" s="1"/>
  <c r="D516" i="4"/>
  <c r="E18" i="2" s="1"/>
  <c r="F18" i="2" s="1"/>
  <c r="D514" i="4"/>
  <c r="D530" i="4"/>
  <c r="E32" i="2" s="1"/>
  <c r="F32" i="2" s="1"/>
  <c r="D526" i="4"/>
  <c r="E28" i="2" s="1"/>
  <c r="F28" i="2" s="1"/>
  <c r="D522" i="4"/>
  <c r="E24" i="2" s="1"/>
  <c r="F24" i="2" s="1"/>
  <c r="D518" i="4"/>
  <c r="E20" i="2" s="1"/>
  <c r="F20" i="2" s="1"/>
  <c r="D528" i="4"/>
  <c r="E30" i="2" s="1"/>
  <c r="F30" i="2" s="1"/>
  <c r="D520" i="4"/>
  <c r="E22" i="2" s="1"/>
  <c r="F22" i="2" s="1"/>
  <c r="D531" i="4"/>
  <c r="E33" i="2" s="1"/>
  <c r="F33" i="2" s="1"/>
  <c r="D527" i="4"/>
  <c r="E29" i="2" s="1"/>
  <c r="F29" i="2" s="1"/>
  <c r="D523" i="4"/>
  <c r="E25" i="2" s="1"/>
  <c r="F25" i="2" s="1"/>
  <c r="D519" i="4"/>
  <c r="E21" i="2" s="1"/>
  <c r="F21" i="2" s="1"/>
  <c r="D36" i="6"/>
  <c r="G36" i="6" s="1"/>
  <c r="G48" i="6"/>
  <c r="C221" i="8"/>
  <c r="E221" i="8" s="1"/>
  <c r="E284" i="8" s="1"/>
  <c r="G44" i="6"/>
  <c r="F51" i="2"/>
  <c r="F47" i="2"/>
  <c r="F43" i="2"/>
  <c r="F39" i="2"/>
  <c r="F53" i="2"/>
  <c r="F49" i="2"/>
  <c r="F45" i="2"/>
  <c r="F41" i="2"/>
  <c r="D47" i="2"/>
  <c r="H47" i="2" s="1"/>
  <c r="J47" i="2" s="1"/>
  <c r="D39" i="2"/>
  <c r="H39" i="2" s="1"/>
  <c r="J39" i="2" s="1"/>
  <c r="E512" i="5"/>
  <c r="D53" i="2"/>
  <c r="H53" i="2" s="1"/>
  <c r="J53" i="2" s="1"/>
  <c r="D49" i="2"/>
  <c r="H49" i="2" s="1"/>
  <c r="J49" i="2" s="1"/>
  <c r="D45" i="2"/>
  <c r="H45" i="2" s="1"/>
  <c r="J45" i="2" s="1"/>
  <c r="D41" i="2"/>
  <c r="H41" i="2" s="1"/>
  <c r="J41" i="2" s="1"/>
  <c r="D55" i="2"/>
  <c r="H55" i="2" s="1"/>
  <c r="J55" i="2" s="1"/>
  <c r="D43" i="2"/>
  <c r="H43" i="2" s="1"/>
  <c r="J43" i="2" s="1"/>
  <c r="D51" i="2"/>
  <c r="H51" i="2" s="1"/>
  <c r="J51" i="2" s="1"/>
  <c r="R206" i="8"/>
  <c r="G40" i="6"/>
  <c r="G37" i="6"/>
  <c r="G38" i="6"/>
  <c r="G34" i="6"/>
  <c r="G47" i="6"/>
  <c r="G43" i="6"/>
  <c r="G39" i="6"/>
  <c r="G35" i="6"/>
  <c r="G41" i="6"/>
  <c r="G45" i="6"/>
  <c r="C49" i="6"/>
  <c r="F49" i="6"/>
  <c r="E49" i="6"/>
  <c r="G46" i="6"/>
  <c r="G42" i="6"/>
  <c r="G33" i="6"/>
  <c r="C13" i="6"/>
  <c r="G13" i="6" s="1"/>
  <c r="D18" i="6"/>
  <c r="G18" i="6" s="1"/>
  <c r="C16" i="6"/>
  <c r="G16" i="6" s="1"/>
  <c r="R206" i="7"/>
  <c r="D12" i="6"/>
  <c r="G12" i="6" s="1"/>
  <c r="E214" i="7"/>
  <c r="E284" i="7" s="1"/>
  <c r="E28" i="6"/>
  <c r="G25" i="6"/>
  <c r="G21" i="6"/>
  <c r="G17" i="6"/>
  <c r="G14" i="6"/>
  <c r="G26" i="6"/>
  <c r="G22" i="6"/>
  <c r="G27" i="6"/>
  <c r="G23" i="6"/>
  <c r="G19" i="6"/>
  <c r="G15" i="6"/>
  <c r="F28" i="6"/>
  <c r="G24" i="6"/>
  <c r="G20" i="6"/>
  <c r="H16" i="2" l="1"/>
  <c r="J16" i="2" s="1"/>
  <c r="E525" i="4"/>
  <c r="E514" i="4"/>
  <c r="D58" i="2"/>
  <c r="E532" i="5"/>
  <c r="H58" i="2"/>
  <c r="E524" i="4"/>
  <c r="E520" i="4"/>
  <c r="E530" i="4"/>
  <c r="E519" i="4"/>
  <c r="E531" i="4"/>
  <c r="E521" i="4"/>
  <c r="E526" i="4"/>
  <c r="E522" i="4"/>
  <c r="E516" i="4"/>
  <c r="E515" i="4"/>
  <c r="C533" i="4"/>
  <c r="D533" i="4"/>
  <c r="E523" i="4"/>
  <c r="E527" i="4"/>
  <c r="E517" i="4"/>
  <c r="E528" i="4"/>
  <c r="E16" i="2"/>
  <c r="E532" i="4"/>
  <c r="E529" i="4"/>
  <c r="E518" i="4"/>
  <c r="D49" i="6"/>
  <c r="C284" i="8"/>
  <c r="F38" i="2"/>
  <c r="F58" i="2" s="1"/>
  <c r="J38" i="2"/>
  <c r="J58" i="2" s="1"/>
  <c r="G49" i="6"/>
  <c r="C28" i="6"/>
  <c r="D28" i="6"/>
  <c r="G28" i="6"/>
  <c r="D35" i="2" l="1"/>
  <c r="E533" i="4"/>
  <c r="F16" i="2"/>
  <c r="E35" i="2"/>
  <c r="J35" i="2" l="1"/>
  <c r="H35" i="2"/>
  <c r="F35" i="2"/>
</calcChain>
</file>

<file path=xl/comments1.xml><?xml version="1.0" encoding="utf-8"?>
<comments xmlns="http://schemas.openxmlformats.org/spreadsheetml/2006/main">
  <authors>
    <author>Alejandro Flores</author>
  </authors>
  <commentList>
    <comment ref="R206" authorId="0" shapeId="0">
      <text>
        <r>
          <rPr>
            <b/>
            <sz val="9"/>
            <color indexed="81"/>
            <rFont val="Arial"/>
            <family val="2"/>
          </rPr>
          <t xml:space="preserve">ARCOTEL:
</t>
        </r>
        <r>
          <rPr>
            <sz val="8"/>
            <color indexed="81"/>
            <rFont val="Arial"/>
            <family val="2"/>
          </rPr>
          <t xml:space="preserve">Este valor debe cuadrar con el mayor contable de interconexión saliente y con el "Formulario de Homologación de Ingresos, Costos, Gastos". </t>
        </r>
      </text>
    </comment>
  </commentList>
</comments>
</file>

<file path=xl/comments2.xml><?xml version="1.0" encoding="utf-8"?>
<comments xmlns="http://schemas.openxmlformats.org/spreadsheetml/2006/main">
  <authors>
    <author>Alejandro Flores</author>
  </authors>
  <commentList>
    <comment ref="R206" authorId="0" shapeId="0">
      <text>
        <r>
          <rPr>
            <b/>
            <sz val="8"/>
            <color indexed="81"/>
            <rFont val="Arial"/>
            <family val="2"/>
          </rPr>
          <t>ARCOTEL:</t>
        </r>
        <r>
          <rPr>
            <sz val="8"/>
            <color indexed="81"/>
            <rFont val="Arial"/>
            <family val="2"/>
          </rPr>
          <t xml:space="preserve">
Este valor debe cuadrar con el mayor contable de interconexión entrante y con el "Formulario de Homologación de Ingresos, Costos, Gastos". </t>
        </r>
      </text>
    </comment>
  </commentList>
</comments>
</file>

<file path=xl/sharedStrings.xml><?xml version="1.0" encoding="utf-8"?>
<sst xmlns="http://schemas.openxmlformats.org/spreadsheetml/2006/main" count="633" uniqueCount="305">
  <si>
    <t>AÑO:</t>
  </si>
  <si>
    <t>EMPRESA:</t>
  </si>
  <si>
    <t xml:space="preserve">DETALLE DE INGRESOS </t>
  </si>
  <si>
    <t>MONTO FACTURADO</t>
  </si>
  <si>
    <t>SUJETOS A PAGO CONTRIBUCIÓN PARA  FODETEL:</t>
  </si>
  <si>
    <t xml:space="preserve">EXENTOS A PAGO CONTRIBUCIÓN PARA  FODETEL </t>
  </si>
  <si>
    <t>CODIGO</t>
  </si>
  <si>
    <t>REPORTE DE INGRESOS DESAGREGADOS POR SERVICIO Y TITULO HABILITANTE (EXPRESADO EN USD)</t>
  </si>
  <si>
    <t>INGRESOS POR LA PRESTACIÓN DEL SERVICIO DE TELEFONÍA FIJA LOCAL (INCLUYE LOS INGRESOS DEL SERVICIO DE LARGA DISTANCIA NACIONAL).</t>
  </si>
  <si>
    <t>INGRESOS POR LA PRESTACIÓN DEL SERVICIO MÓVIL AVANZADO.</t>
  </si>
  <si>
    <t>INGRESOS POR LA PRESTACIÓN DEL SERVICIO TELEFÓNICO DE LARGA DISTANCIA INTERNACIONAL.</t>
  </si>
  <si>
    <t>INGRESOS POR LA PRESTACIÓN DE SERVICIOS PORTADORES.</t>
  </si>
  <si>
    <t>INGRESOS POR LA PRESTACIÓN DE SERVICIOS DE VALOR AGREGADO.</t>
  </si>
  <si>
    <t>OTRAS UNIDADES DE GENERACIÓN DE RECURSOS PARA LA EMPRESA</t>
  </si>
  <si>
    <t>SUJETOS A PAGO CONTRIBUCIÓN PARA  FODETEL Y DERECHOS DE CONCESIÓN:</t>
  </si>
  <si>
    <t xml:space="preserve">EXENTOS A PAGO CONTRIBUCIÓN PARA  FODETEL DERECHOS DE CONCESIÓN </t>
  </si>
  <si>
    <t xml:space="preserve">EXENTOS A PAGO CONTRIBUCIÓN PARA  FODETEL Y DERECHOS DE CONCESIÓN: </t>
  </si>
  <si>
    <t>SUJETOS A PAGO CONTRIBUCIÓN PARA  FODETEL Y DERECHOS DE CONCESIÓN::</t>
  </si>
  <si>
    <t xml:space="preserve">INGRESOS POR LA PRESTACIÓN SERVICIOS DE TELECOMUNICACIONES A TRAVÉS DE TERMINALES DE USO PÚBLICO </t>
  </si>
  <si>
    <t xml:space="preserve">INGRESOS POR LA PRESTACIÓN SERVICIOS FINALES DE TELECOMUNICACIONES POR SATÉLITE </t>
  </si>
  <si>
    <t>INGRESOS POR LA PROVISIÓN DE CAPACIDAD DE CABLE SUBMARINO</t>
  </si>
  <si>
    <t>SNT-ING-001</t>
  </si>
  <si>
    <t>PRODUCTO/SERVICIO</t>
  </si>
  <si>
    <t>DERECHOS DE CONCESIÓN</t>
  </si>
  <si>
    <t>ST-01</t>
  </si>
  <si>
    <t>ST-02</t>
  </si>
  <si>
    <t>ST-03</t>
  </si>
  <si>
    <t>ST-04</t>
  </si>
  <si>
    <t>ST-05</t>
  </si>
  <si>
    <t>ST-06</t>
  </si>
  <si>
    <t>ST-07</t>
  </si>
  <si>
    <t>ST-08</t>
  </si>
  <si>
    <t>ST-09</t>
  </si>
  <si>
    <t>ST-10</t>
  </si>
  <si>
    <t>Total</t>
  </si>
  <si>
    <t>Código de Servicio</t>
  </si>
  <si>
    <t>Descripción del Servicio</t>
  </si>
  <si>
    <t>Representante Legal:</t>
  </si>
  <si>
    <t>Contador General:</t>
  </si>
  <si>
    <t>Fecha de presentación:</t>
  </si>
  <si>
    <t>ST-11</t>
  </si>
  <si>
    <t>Venta de Terminales</t>
  </si>
  <si>
    <t>INGRESOS</t>
  </si>
  <si>
    <t>VT-01</t>
  </si>
  <si>
    <t>OI-01</t>
  </si>
  <si>
    <t>C.I.:</t>
  </si>
  <si>
    <t>COSTOS / GASTOS NO DEDUCIBLES</t>
  </si>
  <si>
    <t>COSTOS Y GASTOS</t>
  </si>
  <si>
    <t>Código de Costo / Gastos</t>
  </si>
  <si>
    <t>CT-01</t>
  </si>
  <si>
    <t>CT-02</t>
  </si>
  <si>
    <t>CT-03</t>
  </si>
  <si>
    <t>CT-04</t>
  </si>
  <si>
    <t>CT-05</t>
  </si>
  <si>
    <t>CT-06</t>
  </si>
  <si>
    <t>CT-07</t>
  </si>
  <si>
    <t>CT-08</t>
  </si>
  <si>
    <t>CT-09</t>
  </si>
  <si>
    <t>CT-10</t>
  </si>
  <si>
    <t>CT-11</t>
  </si>
  <si>
    <t>OC-01</t>
  </si>
  <si>
    <t>OG-01</t>
  </si>
  <si>
    <t>Otros Gastos</t>
  </si>
  <si>
    <t>Descripción</t>
  </si>
  <si>
    <t>Total Ingresos :</t>
  </si>
  <si>
    <t>( A )    INGRESOS GRAVADOS</t>
  </si>
  <si>
    <t>(  B  )        COSTOS DEDUCIBLES</t>
  </si>
  <si>
    <t>RESUMEN DE INGRESOS, COSTOS, GASTOS  POR SERVICIOS DE TELECOMUNICACIONES</t>
  </si>
  <si>
    <t>Nombre:</t>
  </si>
  <si>
    <t>ST-12</t>
  </si>
  <si>
    <t>CT-12</t>
  </si>
  <si>
    <t>Audio y Video por Suscripción</t>
  </si>
  <si>
    <t>Otros Ingresos por Servicios de Telecomunicaciones</t>
  </si>
  <si>
    <t>Otros Ingresos</t>
  </si>
  <si>
    <t>INGRESOS EXENTOS</t>
  </si>
  <si>
    <t>TOTAL INGRESOS</t>
  </si>
  <si>
    <t>Nombre del Servicio de Telecomunicaciones</t>
  </si>
  <si>
    <t>DETERMINACIÓN DE COSTOS Y GASTOS DEDUCIBLES Y NO DEDUCIBLES</t>
  </si>
  <si>
    <t>Código de Costo/ Gasto</t>
  </si>
  <si>
    <t>TOTAL COSTOS y GASTOS</t>
  </si>
  <si>
    <t>CV-01</t>
  </si>
  <si>
    <t>RESUMEN DE COSTOS, GASTOS  POR SERVICIOS DE TELECOMUNICACIONES</t>
  </si>
  <si>
    <t>COSTOS</t>
  </si>
  <si>
    <t>DETERMINACIÓN DE INGRESOS GRAVADOS Y EXENTOS</t>
  </si>
  <si>
    <t>(En dólares)</t>
  </si>
  <si>
    <t>Base Imponible Deducible</t>
  </si>
  <si>
    <t>Valor de Derecho de Concesión Variable   =================   &gt;</t>
  </si>
  <si>
    <t>RUC:</t>
  </si>
  <si>
    <t>Nombre del Prestador del Servicio:</t>
  </si>
  <si>
    <t>ST-13</t>
  </si>
  <si>
    <t>IO</t>
  </si>
  <si>
    <t>IN-O</t>
  </si>
  <si>
    <t>Código Cuenta</t>
  </si>
  <si>
    <t>Nombre de la Cuenta</t>
  </si>
  <si>
    <t>Tipo de Ingreso</t>
  </si>
  <si>
    <t>Comunales</t>
  </si>
  <si>
    <t>Costo o Gasto</t>
  </si>
  <si>
    <t>TIPO DE GASTO O COSTO</t>
  </si>
  <si>
    <t>C-V Costo de Ventas</t>
  </si>
  <si>
    <t>C-V</t>
  </si>
  <si>
    <t>G-A Gastos Administrativos</t>
  </si>
  <si>
    <t>G-V Gastos de Ventas</t>
  </si>
  <si>
    <t>G-A</t>
  </si>
  <si>
    <t>G-V</t>
  </si>
  <si>
    <t xml:space="preserve">G-F Gastos Financieros </t>
  </si>
  <si>
    <t>O-G Otros Gastos</t>
  </si>
  <si>
    <t>G-F</t>
  </si>
  <si>
    <t>O-G</t>
  </si>
  <si>
    <t>Costo de Ventas</t>
  </si>
  <si>
    <t>Gastos de Ventas</t>
  </si>
  <si>
    <t>Gastos Financieros</t>
  </si>
  <si>
    <t>Gastos Administrativos</t>
  </si>
  <si>
    <t>CT-13</t>
  </si>
  <si>
    <t>OG-01 Gastos</t>
  </si>
  <si>
    <t>OC-01 Costos</t>
  </si>
  <si>
    <t>Costos</t>
  </si>
  <si>
    <t>Gastos</t>
  </si>
  <si>
    <t>Empresa:</t>
  </si>
  <si>
    <t>TOTAL</t>
  </si>
  <si>
    <t>TOTAL COSTOS / GASTOS</t>
  </si>
  <si>
    <t>Observaciones</t>
  </si>
  <si>
    <t>TRÁFICO SALIENTE</t>
  </si>
  <si>
    <t>TIPO DE SERVICIO</t>
  </si>
  <si>
    <t>TOTAL INTERCONEXIÓN SALIENTE</t>
  </si>
  <si>
    <t>TRÁFICO ENTRANTE</t>
  </si>
  <si>
    <t>TOTAL INTERCONEXIÓN ENTRANTE</t>
  </si>
  <si>
    <t>CÓDIGO DE LA CUENTA</t>
  </si>
  <si>
    <t>NOMBRE DE LA CUENTA</t>
  </si>
  <si>
    <t>TRÁFICO NACIONAL O INTERNACIONAL</t>
  </si>
  <si>
    <t>TIPO DE TRÁFICO</t>
  </si>
  <si>
    <t>OPERADORA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</si>
  <si>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</si>
  <si>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</si>
  <si>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</si>
  <si>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</si>
  <si>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</si>
  <si>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</si>
  <si>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</si>
  <si>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</si>
  <si>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</si>
  <si>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</si>
  <si>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</si>
  <si>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</si>
  <si>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OBSERVACIONES</t>
  </si>
  <si>
    <t xml:space="preserve">TS-01 Tráfico Saliente Nacional </t>
  </si>
  <si>
    <t>TS-01 Datos</t>
  </si>
  <si>
    <t>Tipo de Tráfico</t>
  </si>
  <si>
    <t>TS-04 Mensajería SMS</t>
  </si>
  <si>
    <t>TS-01</t>
  </si>
  <si>
    <t>Tráfico Saliente Nacional</t>
  </si>
  <si>
    <t>TS-02 Tráfico Saliente Internacional</t>
  </si>
  <si>
    <t>TS-07 Roaming Internacional</t>
  </si>
  <si>
    <t>TS-02</t>
  </si>
  <si>
    <t>Tráfico Saliente Internacional</t>
  </si>
  <si>
    <t>TS-08 Fijos Voz</t>
  </si>
  <si>
    <t>TS-09 Móvil Voz</t>
  </si>
  <si>
    <t>PR-10 Provisión Registro</t>
  </si>
  <si>
    <t>PR-11 Provisión Reverso</t>
  </si>
  <si>
    <t>TS-02 Internet Navegación</t>
  </si>
  <si>
    <t>Tipo de Servicio</t>
  </si>
  <si>
    <t>Datos</t>
  </si>
  <si>
    <t>TS-06 Roaming Nacional</t>
  </si>
  <si>
    <t>Internet Navegación</t>
  </si>
  <si>
    <t>TS-03 Internet Redes Sociales</t>
  </si>
  <si>
    <t>TS-03</t>
  </si>
  <si>
    <t>Internet Redes Sociales</t>
  </si>
  <si>
    <t>TS-04</t>
  </si>
  <si>
    <t>SMS</t>
  </si>
  <si>
    <t>TS-05 Mensajería MMS</t>
  </si>
  <si>
    <t>TS-05</t>
  </si>
  <si>
    <t>MMS</t>
  </si>
  <si>
    <t>TS-06</t>
  </si>
  <si>
    <t>Roaming Nacional</t>
  </si>
  <si>
    <t>TS-07</t>
  </si>
  <si>
    <t>Roaming Internacional</t>
  </si>
  <si>
    <t>TS-08</t>
  </si>
  <si>
    <t>Fijos Voz</t>
  </si>
  <si>
    <t>TS-09</t>
  </si>
  <si>
    <t>Móvil Voz</t>
  </si>
  <si>
    <t>PR-10</t>
  </si>
  <si>
    <t>Registro de la provisión</t>
  </si>
  <si>
    <t>PR-11</t>
  </si>
  <si>
    <t>Cierre del registro de la provisión</t>
  </si>
  <si>
    <t>CRUCE INTERCONEXIÓN SALIENTE Y SALDO EN LIBROS (EEFF)</t>
  </si>
  <si>
    <t>CÓDIGO CONTABLE</t>
  </si>
  <si>
    <t>CUENTA CONTABLE</t>
  </si>
  <si>
    <t>SALDO ANEXO INTERCONEXIÓN SALIENTE</t>
  </si>
  <si>
    <t>SALDO EN LIBROS (EEFF)</t>
  </si>
  <si>
    <t xml:space="preserve">DIFERENCIA </t>
  </si>
  <si>
    <t xml:space="preserve">TE-01 Tráfico Entrante Nacional </t>
  </si>
  <si>
    <t>Tipo de Interconexión</t>
  </si>
  <si>
    <t>TE-01</t>
  </si>
  <si>
    <t>Tráfico Entrante Nacional</t>
  </si>
  <si>
    <t>TE-02 Tráfico Entrante Internacional</t>
  </si>
  <si>
    <t>TE-02</t>
  </si>
  <si>
    <t>Tráfico Entrante Internacional</t>
  </si>
  <si>
    <t>CRUCE INTERCONEXIÓN ENTRANTE Y SALDO EN LIBROS (EEFF)</t>
  </si>
  <si>
    <t>SALDO ANEXO INTERCONEXIÓN ENTRANTE</t>
  </si>
  <si>
    <t>AJUSTES</t>
  </si>
  <si>
    <t>BASE IMPONIBLE GRAVABLE</t>
  </si>
  <si>
    <t>PORCENTAJE POR  TIPO DE OBLIGACIÓN ECONÓMICA</t>
  </si>
  <si>
    <t>VALOR POR TIPO DE OBLIGACIÓN ECONÓMICA</t>
  </si>
  <si>
    <t>Periódo Declarado:</t>
  </si>
  <si>
    <t>dd/mm/aaaa</t>
  </si>
  <si>
    <t>Ene - Mar</t>
  </si>
  <si>
    <t>Abr - Jun</t>
  </si>
  <si>
    <t>Jul - Sep</t>
  </si>
  <si>
    <t>Anual</t>
  </si>
  <si>
    <t xml:space="preserve">Año Declarado: </t>
  </si>
  <si>
    <t>ST-14</t>
  </si>
  <si>
    <t>ST-15</t>
  </si>
  <si>
    <t>ST-16</t>
  </si>
  <si>
    <t>ST-17</t>
  </si>
  <si>
    <t>Acceso a Internet</t>
  </si>
  <si>
    <t>Portador</t>
  </si>
  <si>
    <t>Radiodifusión y Televisión</t>
  </si>
  <si>
    <t>Servicio Móvil Avanzado (SMA)</t>
  </si>
  <si>
    <t>Larga Distancia Internacional</t>
  </si>
  <si>
    <t>Servicios de telecomunicaciones a través de terminales de uso público</t>
  </si>
  <si>
    <t>Servicios finales de telecomunicaciones por satélite</t>
  </si>
  <si>
    <t>Servicio de Telefonia Fija (incluye los ingresos del Servicio de LDN)</t>
  </si>
  <si>
    <t>Transporte Internacional modalidad capacidad de cable submarino</t>
  </si>
  <si>
    <t>Telecomunicaciones móviles por satélite</t>
  </si>
  <si>
    <t>Transporte internacional modalidad provisión de segmento espacial</t>
  </si>
  <si>
    <t>Troncalizado</t>
  </si>
  <si>
    <t>Valor Agregado</t>
  </si>
  <si>
    <t>Movil Avanzado a traves de Operador Movil Virtual (OMV)</t>
  </si>
  <si>
    <t>Servicio Móvil Avanzado</t>
  </si>
  <si>
    <t>Servicio de telefonía Fija (incluye los ingresos del Servicio de LDN)</t>
  </si>
  <si>
    <t>CT-14</t>
  </si>
  <si>
    <t>CT-15</t>
  </si>
  <si>
    <t>CT-16</t>
  </si>
  <si>
    <t xml:space="preserve">Troncalizados </t>
  </si>
  <si>
    <t>CT-17</t>
  </si>
  <si>
    <t>CT-18</t>
  </si>
  <si>
    <t>Costos provenientes por otros servicios de telecomunicaciones</t>
  </si>
  <si>
    <t>CV-01 Costo Venta Terminales</t>
  </si>
  <si>
    <t>Costo Venta Terminales</t>
  </si>
  <si>
    <t>GESTIÓN ECONÓMICA DE TÍTULOS HABILITANTES:</t>
  </si>
  <si>
    <t>No.</t>
  </si>
  <si>
    <t>CÓDIGO</t>
  </si>
  <si>
    <t>ANÁLISIS DE TRÁFICO</t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</si>
  <si>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</si>
  <si>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FO-CTDG-03.1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</si>
  <si>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1.0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</si>
  <si>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FO-CTDG-03.3</t>
    </r>
  </si>
  <si>
    <t>FORMULARIO DE HOMOLOGACIÓN DE INGRESOS, COSTOS, GASTOS POR TIPO DE SERVICIOS DE TELECOMUNICACIONES Y RADIODIFUSIÓN: 
ANÁLISIS DE TRÁFICO</t>
  </si>
  <si>
    <t>HOMOLOGACIÓN DE INGRESOS, COSTOS, GASTOS POR TIPO DE SERVICIOS DE TELECOMUNICACIONES Y RADIODIFUSIÓN:</t>
  </si>
  <si>
    <t>FORMULARIO TÉCNICO DE HOMOLOGACIÓN DE INGRESOS, COSTOS, GASTOS POR TIPO DE SERVICIOS DE TELECOMUNICACIONES Y RADIODIFUSIÓN</t>
  </si>
  <si>
    <t>NOMBRE</t>
  </si>
  <si>
    <t xml:space="preserve">HOMOLOGACIÓN DE INGRESOS, COSTOS, GASTOS POR TIPO DE SERVICIOS DE TELECOMUNICACIONES Y RADIODIFUSIÓN </t>
  </si>
  <si>
    <t xml:space="preserve">HOMOLOGACIÓN DE INGRESOS, COSTOS, GASTOS POR TIPO DE SERVICIOS DE TELECOMUNICACIONES Y RADIODIFUSIÓN: 
DETERMINACIÓN DE INGRESOS GRAVADOS Y EXENTOS </t>
  </si>
  <si>
    <t>FORMULARIO DE HOMOLOGACIÓN DE INGRESOS, COSTOS, GASTOS POR TIPO DE SERVICIOS DE TELECOMUNICACIONES Y RADIODIFUSIÓN: 
TRÁFICO SALIENTE</t>
  </si>
  <si>
    <r>
      <rPr>
        <b/>
        <sz val="11"/>
        <rFont val="Arial"/>
        <family val="2"/>
      </rPr>
      <t xml:space="preserve">Versión: </t>
    </r>
    <r>
      <rPr>
        <sz val="11"/>
        <rFont val="Arial"/>
        <family val="2"/>
      </rPr>
      <t>1.0</t>
    </r>
  </si>
  <si>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FO-CTDG-03.4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</si>
  <si>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1.0</t>
    </r>
  </si>
  <si>
    <t>FORMULARIO DE HOMOLOGACIÓN DE INGRESOS, COSTOS, GASTOS POR TIPO DE SERVICIOS DE TELECOMUNICACIONES Y RADIODIFUSIÓN: 
TRÁFICO ENTRANTE</t>
  </si>
  <si>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FO-CTDG-03.5</t>
    </r>
  </si>
  <si>
    <r>
      <rPr>
        <b/>
        <sz val="11"/>
        <rFont val="Arial"/>
        <family val="2"/>
      </rPr>
      <t xml:space="preserve">Código: </t>
    </r>
    <r>
      <rPr>
        <sz val="11"/>
        <rFont val="Arial"/>
        <family val="2"/>
      </rPr>
      <t>FO-CTDG-03.2</t>
    </r>
  </si>
  <si>
    <t/>
  </si>
  <si>
    <t>FO-CTDG-03</t>
  </si>
  <si>
    <t>FO-CTDG-03.1</t>
  </si>
  <si>
    <t>FO-CTDG-03.2</t>
  </si>
  <si>
    <t>FO-CTDG-03.3</t>
  </si>
  <si>
    <t>FO-CTDG-03.4</t>
  </si>
  <si>
    <t>FO-CTDG-03.5</t>
  </si>
  <si>
    <t>ST-01 Acceso a Internet.</t>
  </si>
  <si>
    <t>ST-02 Audio y Video por Suscripción.</t>
  </si>
  <si>
    <t>ST-03 Comunales.</t>
  </si>
  <si>
    <t>ST-04 Movil Avanzado a traves de Operador Movil Virtual (OMV).</t>
  </si>
  <si>
    <t>ST-05 Portador.</t>
  </si>
  <si>
    <t>VT-01 Venta de Terminales.</t>
  </si>
  <si>
    <t>OI-01 Otros Ingresos.</t>
  </si>
  <si>
    <t>IN-O  Ingresos No Operacionales</t>
  </si>
  <si>
    <t>IO Ingresos Operacionales</t>
  </si>
  <si>
    <t>Oct- Dic</t>
  </si>
  <si>
    <t>ST-06 Radiodifusión y Televisión.</t>
  </si>
  <si>
    <t>ST-07 Servicio Móvil Avanzado (SMA).</t>
  </si>
  <si>
    <t>ST-08 Larga Distancia Internacional.</t>
  </si>
  <si>
    <t>ST-09 Servicios de telecomunicaciones a través de terminales de uso público.</t>
  </si>
  <si>
    <t xml:space="preserve">ST-10 Servicios finales de telecomunicaciones por satélite. </t>
  </si>
  <si>
    <t>ST-11  Servicio de Telefonia Fija (incluye los ingresos del Servicio de LDN).</t>
  </si>
  <si>
    <t>ST-13 Telecomunicaciones móviles por satélite.</t>
  </si>
  <si>
    <t>ST-14 Transporte internacional modalidad provisión de segmento espacial.</t>
  </si>
  <si>
    <t>ST-15 Troncalizados.</t>
  </si>
  <si>
    <t>ST-16 Valor Agregado.</t>
  </si>
  <si>
    <t>ST-17 Otros Ingresos por Servicios de Telecomunicaciones.</t>
  </si>
  <si>
    <t>ST-12 Transporte Internacional modalidad capacidad de cable submarino.</t>
  </si>
  <si>
    <t>CT-08 Larga Distancia Internacional</t>
  </si>
  <si>
    <t>CT-11  Servicio de telefonía Fija (incluye los ingresos del Servicio de LDN)</t>
  </si>
  <si>
    <t>CT-10 Servicios finales de telecomunicaciones por satélite</t>
  </si>
  <si>
    <t>CT-09 Servicios de telecomunicaciones a través de terminales de uso público</t>
  </si>
  <si>
    <t>CT-07 Servicio Móvil Avanzado</t>
  </si>
  <si>
    <t xml:space="preserve">CT-06 Radiodifusión y Televisión </t>
  </si>
  <si>
    <t>CT-05 Portador</t>
  </si>
  <si>
    <t>CT-04 Movil Avanzado a traves de Operador Movil Virtual (OMV)</t>
  </si>
  <si>
    <t>CT-02 Audio y Video por Suscripción</t>
  </si>
  <si>
    <t>CT-01 Acceso a Internet</t>
  </si>
  <si>
    <t>CT-03 Comunales</t>
  </si>
  <si>
    <t>CT-12 Transporte Internacional modalidad capacidad de cable submarino</t>
  </si>
  <si>
    <t xml:space="preserve">CT-15 Troncalizados </t>
  </si>
  <si>
    <t>CT-17 Costos provenientes por otros servicios de telecomunicaciones</t>
  </si>
  <si>
    <t>CT-16 Valor Agregado</t>
  </si>
  <si>
    <t>CT-14Transporte internacional modalidad provisión de segmento espacial</t>
  </si>
  <si>
    <t>CT-13 Telecomunicaciones móviles por satélite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</si>
</sst>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u val="singleAccounting"/>
      <sz val="9"/>
      <name val="Arial"/>
      <family val="2"/>
    </font>
    <font>
      <b/>
      <sz val="11"/>
      <name val="Arial"/>
      <family val="2"/>
    </font>
    <font>
      <b/>
      <sz val="9"/>
      <color indexed="81"/>
      <name val="Arial"/>
      <family val="2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b/>
      <u val="singleAccounting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FFFF00"/>
      <name val="Arial"/>
      <family val="2"/>
    </font>
    <font>
      <b/>
      <i/>
      <sz val="8"/>
      <color rgb="FF002060"/>
      <name val="Arial"/>
      <family val="2"/>
    </font>
    <font>
      <b/>
      <sz val="9"/>
      <color rgb="FFFFFF00"/>
      <name val="Arial"/>
      <family val="2"/>
    </font>
    <font>
      <sz val="8"/>
      <color theme="1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99FF"/>
      <name val="Arial"/>
      <family val="2"/>
    </font>
    <font>
      <b/>
      <sz val="9"/>
      <color rgb="FF0000CC"/>
      <name val="Arial"/>
      <family val="2"/>
    </font>
    <font>
      <b/>
      <i/>
      <u/>
      <sz val="10"/>
      <color rgb="FF002060"/>
      <name val="Arial"/>
      <family val="2"/>
    </font>
    <font>
      <b/>
      <i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i/>
      <sz val="9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3F9D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9" fontId="12" fillId="0" borderId="0" applyFont="0" applyFill="0" applyBorder="0" applyAlignment="0" applyProtection="0"/>
    <xf numFmtId="0" fontId="28" fillId="0" borderId="0"/>
  </cellStyleXfs>
  <cellXfs count="56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justify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4" borderId="0" xfId="0" applyFill="1" applyProtection="1">
      <protection hidden="1"/>
    </xf>
    <xf numFmtId="0" fontId="0" fillId="4" borderId="9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0" xfId="0" applyFill="1" applyAlignment="1" applyProtection="1">
      <protection hidden="1"/>
    </xf>
    <xf numFmtId="164" fontId="7" fillId="4" borderId="0" xfId="4" applyFont="1" applyFill="1" applyProtection="1">
      <protection hidden="1"/>
    </xf>
    <xf numFmtId="0" fontId="0" fillId="5" borderId="0" xfId="0" applyFill="1" applyProtection="1">
      <protection hidden="1"/>
    </xf>
    <xf numFmtId="0" fontId="8" fillId="5" borderId="0" xfId="0" applyFont="1" applyFill="1" applyProtection="1">
      <protection hidden="1"/>
    </xf>
    <xf numFmtId="0" fontId="0" fillId="5" borderId="0" xfId="0" applyFill="1" applyBorder="1" applyProtection="1">
      <protection hidden="1"/>
    </xf>
    <xf numFmtId="0" fontId="8" fillId="5" borderId="0" xfId="0" applyFont="1" applyFill="1" applyBorder="1" applyAlignment="1" applyProtection="1">
      <alignment horizontal="right" wrapText="1"/>
      <protection hidden="1"/>
    </xf>
    <xf numFmtId="164" fontId="7" fillId="5" borderId="0" xfId="4" applyFont="1" applyFill="1" applyBorder="1" applyProtection="1">
      <protection hidden="1"/>
    </xf>
    <xf numFmtId="0" fontId="8" fillId="5" borderId="9" xfId="0" applyFont="1" applyFill="1" applyBorder="1" applyAlignment="1" applyProtection="1">
      <alignment horizontal="justify" vertical="center"/>
      <protection hidden="1"/>
    </xf>
    <xf numFmtId="0" fontId="8" fillId="5" borderId="0" xfId="0" applyFont="1" applyFill="1" applyBorder="1" applyAlignment="1" applyProtection="1">
      <alignment horizontal="right" vertical="top" wrapText="1"/>
      <protection hidden="1"/>
    </xf>
    <xf numFmtId="164" fontId="8" fillId="5" borderId="0" xfId="4" applyFont="1" applyFill="1" applyBorder="1" applyProtection="1"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43" fontId="0" fillId="5" borderId="0" xfId="0" applyNumberFormat="1" applyFill="1" applyProtection="1">
      <protection hidden="1"/>
    </xf>
    <xf numFmtId="0" fontId="11" fillId="5" borderId="0" xfId="0" applyFont="1" applyFill="1" applyAlignment="1" applyProtection="1">
      <protection hidden="1"/>
    </xf>
    <xf numFmtId="0" fontId="0" fillId="6" borderId="0" xfId="0" applyFill="1" applyAlignment="1" applyProtection="1">
      <protection locked="0"/>
    </xf>
    <xf numFmtId="0" fontId="1" fillId="4" borderId="11" xfId="0" applyFont="1" applyFill="1" applyBorder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3" xfId="0" applyFont="1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" fillId="4" borderId="0" xfId="0" applyFont="1" applyFill="1" applyAlignment="1" applyProtection="1">
      <protection hidden="1"/>
    </xf>
    <xf numFmtId="0" fontId="1" fillId="5" borderId="0" xfId="0" applyNumberFormat="1" applyFont="1" applyFill="1" applyAlignment="1" applyProtection="1">
      <alignment horizontal="left"/>
      <protection hidden="1"/>
    </xf>
    <xf numFmtId="0" fontId="10" fillId="4" borderId="9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right"/>
      <protection hidden="1"/>
    </xf>
    <xf numFmtId="49" fontId="2" fillId="7" borderId="3" xfId="0" applyNumberFormat="1" applyFont="1" applyFill="1" applyBorder="1" applyAlignment="1" applyProtection="1">
      <alignment vertical="center"/>
      <protection hidden="1"/>
    </xf>
    <xf numFmtId="0" fontId="2" fillId="7" borderId="3" xfId="0" applyFont="1" applyFill="1" applyBorder="1" applyAlignment="1" applyProtection="1">
      <alignment vertical="center"/>
      <protection hidden="1"/>
    </xf>
    <xf numFmtId="0" fontId="2" fillId="8" borderId="2" xfId="0" applyFont="1" applyFill="1" applyBorder="1" applyAlignment="1" applyProtection="1">
      <alignment vertical="center"/>
      <protection locked="0"/>
    </xf>
    <xf numFmtId="0" fontId="2" fillId="8" borderId="3" xfId="0" applyFont="1" applyFill="1" applyBorder="1" applyAlignment="1" applyProtection="1">
      <alignment vertical="center"/>
      <protection locked="0"/>
    </xf>
    <xf numFmtId="49" fontId="2" fillId="9" borderId="7" xfId="0" applyNumberFormat="1" applyFont="1" applyFill="1" applyBorder="1" applyAlignment="1" applyProtection="1">
      <alignment vertical="center" wrapText="1"/>
      <protection locked="0"/>
    </xf>
    <xf numFmtId="164" fontId="2" fillId="8" borderId="3" xfId="4" applyFont="1" applyFill="1" applyBorder="1" applyAlignment="1" applyProtection="1">
      <alignment vertical="center"/>
      <protection locked="0"/>
    </xf>
    <xf numFmtId="164" fontId="2" fillId="6" borderId="15" xfId="4" applyFont="1" applyFill="1" applyBorder="1" applyAlignment="1" applyProtection="1">
      <alignment vertical="center"/>
      <protection hidden="1"/>
    </xf>
    <xf numFmtId="0" fontId="2" fillId="8" borderId="2" xfId="0" applyFont="1" applyFill="1" applyBorder="1" applyAlignment="1" applyProtection="1">
      <alignment horizontal="left" vertical="center"/>
      <protection locked="0"/>
    </xf>
    <xf numFmtId="0" fontId="2" fillId="10" borderId="0" xfId="0" applyFont="1" applyFill="1" applyBorder="1" applyAlignment="1" applyProtection="1">
      <alignment horizontal="right" wrapText="1"/>
      <protection hidden="1"/>
    </xf>
    <xf numFmtId="164" fontId="2" fillId="10" borderId="0" xfId="4" applyFont="1" applyFill="1" applyBorder="1" applyProtection="1">
      <protection hidden="1"/>
    </xf>
    <xf numFmtId="49" fontId="2" fillId="7" borderId="16" xfId="0" applyNumberFormat="1" applyFont="1" applyFill="1" applyBorder="1" applyAlignment="1" applyProtection="1">
      <alignment vertical="center" wrapText="1"/>
      <protection hidden="1"/>
    </xf>
    <xf numFmtId="0" fontId="2" fillId="11" borderId="17" xfId="0" applyFont="1" applyFill="1" applyBorder="1" applyAlignment="1" applyProtection="1">
      <alignment horizontal="left" vertical="top" wrapText="1"/>
      <protection hidden="1"/>
    </xf>
    <xf numFmtId="49" fontId="2" fillId="7" borderId="2" xfId="0" applyNumberFormat="1" applyFont="1" applyFill="1" applyBorder="1" applyAlignment="1" applyProtection="1">
      <alignment vertical="center" wrapText="1"/>
      <protection hidden="1"/>
    </xf>
    <xf numFmtId="0" fontId="2" fillId="11" borderId="18" xfId="0" applyFont="1" applyFill="1" applyBorder="1" applyAlignment="1" applyProtection="1">
      <alignment horizontal="left" vertical="top" wrapText="1"/>
      <protection hidden="1"/>
    </xf>
    <xf numFmtId="0" fontId="2" fillId="4" borderId="2" xfId="0" applyNumberFormat="1" applyFont="1" applyFill="1" applyBorder="1" applyProtection="1">
      <protection hidden="1"/>
    </xf>
    <xf numFmtId="164" fontId="13" fillId="4" borderId="3" xfId="4" applyFont="1" applyFill="1" applyBorder="1" applyAlignment="1" applyProtection="1">
      <alignment horizontal="center" vertical="center" wrapText="1"/>
      <protection hidden="1"/>
    </xf>
    <xf numFmtId="164" fontId="2" fillId="4" borderId="3" xfId="4" applyFont="1" applyFill="1" applyBorder="1" applyProtection="1">
      <protection hidden="1"/>
    </xf>
    <xf numFmtId="164" fontId="2" fillId="6" borderId="3" xfId="4" applyFont="1" applyFill="1" applyBorder="1" applyProtection="1">
      <protection locked="0"/>
    </xf>
    <xf numFmtId="43" fontId="2" fillId="4" borderId="3" xfId="0" applyNumberFormat="1" applyFont="1" applyFill="1" applyBorder="1" applyProtection="1">
      <protection hidden="1"/>
    </xf>
    <xf numFmtId="0" fontId="13" fillId="12" borderId="19" xfId="0" applyFont="1" applyFill="1" applyBorder="1" applyAlignment="1" applyProtection="1">
      <alignment vertical="center" wrapText="1"/>
      <protection hidden="1"/>
    </xf>
    <xf numFmtId="0" fontId="13" fillId="12" borderId="20" xfId="0" applyFont="1" applyFill="1" applyBorder="1" applyAlignment="1" applyProtection="1">
      <alignment horizontal="center" vertical="center" wrapText="1"/>
      <protection hidden="1"/>
    </xf>
    <xf numFmtId="0" fontId="2" fillId="4" borderId="21" xfId="0" applyNumberFormat="1" applyFont="1" applyFill="1" applyBorder="1" applyProtection="1">
      <protection hidden="1"/>
    </xf>
    <xf numFmtId="0" fontId="13" fillId="4" borderId="22" xfId="4" applyNumberFormat="1" applyFont="1" applyFill="1" applyBorder="1" applyAlignment="1" applyProtection="1">
      <alignment horizontal="center" wrapText="1"/>
      <protection hidden="1"/>
    </xf>
    <xf numFmtId="164" fontId="2" fillId="4" borderId="22" xfId="4" applyFont="1" applyFill="1" applyBorder="1" applyProtection="1">
      <protection hidden="1"/>
    </xf>
    <xf numFmtId="164" fontId="2" fillId="4" borderId="23" xfId="4" applyFont="1" applyFill="1" applyBorder="1" applyProtection="1">
      <protection hidden="1"/>
    </xf>
    <xf numFmtId="43" fontId="2" fillId="4" borderId="22" xfId="0" applyNumberFormat="1" applyFont="1" applyFill="1" applyBorder="1" applyProtection="1">
      <protection hidden="1"/>
    </xf>
    <xf numFmtId="164" fontId="2" fillId="4" borderId="24" xfId="4" applyFont="1" applyFill="1" applyBorder="1" applyProtection="1">
      <protection hidden="1"/>
    </xf>
    <xf numFmtId="0" fontId="2" fillId="4" borderId="2" xfId="0" applyNumberFormat="1" applyFont="1" applyFill="1" applyBorder="1" applyAlignment="1" applyProtection="1">
      <alignment vertical="center"/>
      <protection hidden="1"/>
    </xf>
    <xf numFmtId="164" fontId="2" fillId="4" borderId="3" xfId="4" applyFont="1" applyFill="1" applyBorder="1" applyAlignment="1" applyProtection="1">
      <alignment vertical="center" wrapText="1"/>
      <protection hidden="1"/>
    </xf>
    <xf numFmtId="164" fontId="2" fillId="4" borderId="3" xfId="4" applyFont="1" applyFill="1" applyBorder="1" applyAlignment="1" applyProtection="1">
      <alignment vertical="center"/>
      <protection hidden="1"/>
    </xf>
    <xf numFmtId="164" fontId="2" fillId="6" borderId="3" xfId="4" applyFont="1" applyFill="1" applyBorder="1" applyAlignment="1" applyProtection="1">
      <alignment vertical="center"/>
      <protection locked="0"/>
    </xf>
    <xf numFmtId="43" fontId="2" fillId="4" borderId="3" xfId="0" applyNumberFormat="1" applyFont="1" applyFill="1" applyBorder="1" applyAlignment="1" applyProtection="1">
      <alignment vertical="center"/>
      <protection hidden="1"/>
    </xf>
    <xf numFmtId="0" fontId="30" fillId="13" borderId="25" xfId="0" applyNumberFormat="1" applyFont="1" applyFill="1" applyBorder="1" applyAlignment="1" applyProtection="1">
      <alignment vertical="center"/>
      <protection hidden="1"/>
    </xf>
    <xf numFmtId="49" fontId="2" fillId="4" borderId="2" xfId="0" applyNumberFormat="1" applyFont="1" applyFill="1" applyBorder="1" applyAlignment="1" applyProtection="1">
      <alignment vertical="center"/>
      <protection hidden="1"/>
    </xf>
    <xf numFmtId="0" fontId="2" fillId="4" borderId="3" xfId="4" applyNumberFormat="1" applyFont="1" applyFill="1" applyBorder="1" applyAlignment="1" applyProtection="1">
      <alignment vertical="center" wrapText="1"/>
      <protection hidden="1"/>
    </xf>
    <xf numFmtId="164" fontId="2" fillId="4" borderId="23" xfId="4" applyFont="1" applyFill="1" applyBorder="1" applyAlignment="1" applyProtection="1">
      <alignment vertical="center"/>
      <protection hidden="1"/>
    </xf>
    <xf numFmtId="43" fontId="2" fillId="4" borderId="22" xfId="0" applyNumberFormat="1" applyFont="1" applyFill="1" applyBorder="1" applyAlignment="1" applyProtection="1">
      <alignment vertical="center"/>
      <protection hidden="1"/>
    </xf>
    <xf numFmtId="164" fontId="2" fillId="4" borderId="15" xfId="4" applyFont="1" applyFill="1" applyBorder="1" applyAlignment="1" applyProtection="1">
      <alignment vertical="center"/>
      <protection hidden="1"/>
    </xf>
    <xf numFmtId="0" fontId="30" fillId="4" borderId="26" xfId="0" applyNumberFormat="1" applyFont="1" applyFill="1" applyBorder="1" applyAlignment="1" applyProtection="1">
      <alignment vertical="center"/>
      <protection hidden="1"/>
    </xf>
    <xf numFmtId="0" fontId="31" fillId="12" borderId="26" xfId="0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 wrapText="1"/>
      <protection hidden="1"/>
    </xf>
    <xf numFmtId="0" fontId="31" fillId="12" borderId="28" xfId="0" applyFont="1" applyFill="1" applyBorder="1" applyAlignment="1" applyProtection="1">
      <alignment horizontal="center" vertical="center" wrapText="1"/>
      <protection hidden="1"/>
    </xf>
    <xf numFmtId="164" fontId="21" fillId="5" borderId="0" xfId="4" applyFont="1" applyFill="1" applyProtection="1">
      <protection hidden="1"/>
    </xf>
    <xf numFmtId="10" fontId="2" fillId="6" borderId="3" xfId="9" applyNumberFormat="1" applyFont="1" applyFill="1" applyBorder="1" applyAlignment="1" applyProtection="1">
      <alignment horizontal="center"/>
      <protection locked="0"/>
    </xf>
    <xf numFmtId="10" fontId="2" fillId="6" borderId="3" xfId="9" applyNumberFormat="1" applyFont="1" applyFill="1" applyBorder="1" applyAlignment="1" applyProtection="1">
      <alignment horizontal="center" vertical="center"/>
      <protection locked="0"/>
    </xf>
    <xf numFmtId="10" fontId="2" fillId="6" borderId="22" xfId="9" applyNumberFormat="1" applyFont="1" applyFill="1" applyBorder="1" applyAlignment="1" applyProtection="1">
      <alignment horizontal="center"/>
      <protection locked="0"/>
    </xf>
    <xf numFmtId="164" fontId="2" fillId="4" borderId="15" xfId="4" applyFont="1" applyFill="1" applyBorder="1" applyProtection="1">
      <protection hidden="1"/>
    </xf>
    <xf numFmtId="164" fontId="21" fillId="4" borderId="0" xfId="4" applyFont="1" applyFill="1" applyProtection="1">
      <protection hidden="1"/>
    </xf>
    <xf numFmtId="49" fontId="2" fillId="7" borderId="3" xfId="0" applyNumberFormat="1" applyFont="1" applyFill="1" applyBorder="1" applyAlignment="1" applyProtection="1">
      <protection hidden="1"/>
    </xf>
    <xf numFmtId="0" fontId="2" fillId="7" borderId="3" xfId="0" applyFont="1" applyFill="1" applyBorder="1" applyProtection="1">
      <protection hidden="1"/>
    </xf>
    <xf numFmtId="164" fontId="32" fillId="13" borderId="29" xfId="4" applyFont="1" applyFill="1" applyBorder="1" applyAlignment="1" applyProtection="1">
      <alignment vertical="center" wrapText="1"/>
      <protection hidden="1"/>
    </xf>
    <xf numFmtId="164" fontId="32" fillId="13" borderId="29" xfId="4" applyFont="1" applyFill="1" applyBorder="1" applyAlignment="1" applyProtection="1">
      <alignment vertical="center"/>
      <protection hidden="1"/>
    </xf>
    <xf numFmtId="164" fontId="15" fillId="4" borderId="27" xfId="4" applyFont="1" applyFill="1" applyBorder="1" applyAlignment="1" applyProtection="1">
      <alignment vertical="center"/>
      <protection hidden="1"/>
    </xf>
    <xf numFmtId="0" fontId="13" fillId="12" borderId="30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right" vertical="center"/>
      <protection hidden="1"/>
    </xf>
    <xf numFmtId="0" fontId="16" fillId="5" borderId="32" xfId="0" applyNumberFormat="1" applyFont="1" applyFill="1" applyBorder="1" applyAlignment="1" applyProtection="1">
      <protection hidden="1"/>
    </xf>
    <xf numFmtId="0" fontId="2" fillId="10" borderId="0" xfId="0" applyFont="1" applyFill="1" applyBorder="1" applyAlignment="1" applyProtection="1">
      <alignment horizontal="left"/>
      <protection hidden="1"/>
    </xf>
    <xf numFmtId="0" fontId="2" fillId="10" borderId="0" xfId="0" applyFont="1" applyFill="1" applyBorder="1" applyProtection="1">
      <protection hidden="1"/>
    </xf>
    <xf numFmtId="164" fontId="2" fillId="6" borderId="33" xfId="4" applyFont="1" applyFill="1" applyBorder="1" applyProtection="1">
      <protection hidden="1"/>
    </xf>
    <xf numFmtId="164" fontId="2" fillId="11" borderId="16" xfId="4" applyFont="1" applyFill="1" applyBorder="1" applyProtection="1">
      <protection hidden="1"/>
    </xf>
    <xf numFmtId="164" fontId="2" fillId="11" borderId="20" xfId="4" applyFont="1" applyFill="1" applyBorder="1" applyProtection="1">
      <protection hidden="1"/>
    </xf>
    <xf numFmtId="0" fontId="31" fillId="12" borderId="3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left"/>
      <protection hidden="1"/>
    </xf>
    <xf numFmtId="164" fontId="2" fillId="6" borderId="20" xfId="4" applyFont="1" applyFill="1" applyBorder="1" applyAlignment="1" applyProtection="1">
      <alignment vertical="center"/>
      <protection hidden="1"/>
    </xf>
    <xf numFmtId="0" fontId="2" fillId="8" borderId="25" xfId="0" applyFont="1" applyFill="1" applyBorder="1" applyAlignment="1" applyProtection="1">
      <alignment vertical="center"/>
      <protection locked="0"/>
    </xf>
    <xf numFmtId="0" fontId="2" fillId="8" borderId="29" xfId="0" applyFont="1" applyFill="1" applyBorder="1" applyAlignment="1" applyProtection="1">
      <alignment vertical="center"/>
      <protection locked="0"/>
    </xf>
    <xf numFmtId="164" fontId="2" fillId="8" borderId="29" xfId="4" applyFont="1" applyFill="1" applyBorder="1" applyAlignment="1" applyProtection="1">
      <alignment vertical="center"/>
      <protection locked="0"/>
    </xf>
    <xf numFmtId="164" fontId="14" fillId="12" borderId="35" xfId="4" applyFont="1" applyFill="1" applyBorder="1" applyProtection="1">
      <protection hidden="1"/>
    </xf>
    <xf numFmtId="0" fontId="2" fillId="8" borderId="25" xfId="0" applyFont="1" applyFill="1" applyBorder="1" applyAlignment="1" applyProtection="1">
      <alignment horizontal="left" vertical="center"/>
      <protection locked="0"/>
    </xf>
    <xf numFmtId="164" fontId="14" fillId="12" borderId="35" xfId="4" applyFont="1" applyFill="1" applyBorder="1" applyAlignment="1" applyProtection="1">
      <alignment vertical="center"/>
      <protection hidden="1"/>
    </xf>
    <xf numFmtId="0" fontId="0" fillId="8" borderId="21" xfId="0" applyFill="1" applyBorder="1" applyProtection="1">
      <protection locked="0"/>
    </xf>
    <xf numFmtId="0" fontId="1" fillId="8" borderId="22" xfId="0" applyFont="1" applyFill="1" applyBorder="1" applyProtection="1">
      <protection locked="0"/>
    </xf>
    <xf numFmtId="0" fontId="0" fillId="8" borderId="21" xfId="0" applyFill="1" applyBorder="1" applyAlignment="1" applyProtection="1">
      <alignment horizontal="left"/>
      <protection locked="0"/>
    </xf>
    <xf numFmtId="0" fontId="1" fillId="8" borderId="3" xfId="0" applyFont="1" applyFill="1" applyBorder="1" applyProtection="1">
      <protection locked="0"/>
    </xf>
    <xf numFmtId="49" fontId="1" fillId="9" borderId="3" xfId="0" applyNumberFormat="1" applyFont="1" applyFill="1" applyBorder="1" applyAlignment="1" applyProtection="1">
      <alignment wrapText="1"/>
      <protection locked="0"/>
    </xf>
    <xf numFmtId="164" fontId="1" fillId="8" borderId="22" xfId="4" applyFont="1" applyFill="1" applyBorder="1" applyProtection="1">
      <protection locked="0"/>
    </xf>
    <xf numFmtId="164" fontId="1" fillId="8" borderId="3" xfId="4" applyFont="1" applyFill="1" applyBorder="1" applyProtection="1">
      <protection locked="0"/>
    </xf>
    <xf numFmtId="164" fontId="4" fillId="14" borderId="36" xfId="4" applyFont="1" applyFill="1" applyBorder="1" applyAlignment="1" applyProtection="1">
      <alignment horizontal="center" vertical="center"/>
      <protection hidden="1"/>
    </xf>
    <xf numFmtId="0" fontId="28" fillId="15" borderId="0" xfId="7" applyFill="1"/>
    <xf numFmtId="43" fontId="28" fillId="15" borderId="0" xfId="5" applyFont="1" applyFill="1"/>
    <xf numFmtId="0" fontId="28" fillId="15" borderId="31" xfId="7" applyFill="1" applyBorder="1"/>
    <xf numFmtId="0" fontId="28" fillId="15" borderId="12" xfId="7" applyFill="1" applyBorder="1"/>
    <xf numFmtId="0" fontId="28" fillId="15" borderId="9" xfId="7" applyFill="1" applyBorder="1"/>
    <xf numFmtId="43" fontId="28" fillId="15" borderId="0" xfId="5" applyFont="1" applyFill="1" applyBorder="1"/>
    <xf numFmtId="0" fontId="28" fillId="15" borderId="0" xfId="7" applyFill="1" applyBorder="1"/>
    <xf numFmtId="0" fontId="28" fillId="15" borderId="10" xfId="7" applyFill="1" applyBorder="1"/>
    <xf numFmtId="0" fontId="14" fillId="15" borderId="0" xfId="7" applyFont="1" applyFill="1" applyBorder="1" applyAlignment="1" applyProtection="1">
      <alignment horizontal="right"/>
      <protection hidden="1"/>
    </xf>
    <xf numFmtId="0" fontId="33" fillId="15" borderId="9" xfId="7" applyFont="1" applyFill="1" applyBorder="1"/>
    <xf numFmtId="0" fontId="33" fillId="15" borderId="0" xfId="7" applyFont="1" applyFill="1" applyBorder="1"/>
    <xf numFmtId="0" fontId="34" fillId="16" borderId="37" xfId="7" applyFont="1" applyFill="1" applyBorder="1" applyAlignment="1" applyProtection="1">
      <alignment horizontal="center" vertical="center" wrapText="1"/>
      <protection hidden="1"/>
    </xf>
    <xf numFmtId="0" fontId="34" fillId="16" borderId="26" xfId="7" applyFont="1" applyFill="1" applyBorder="1" applyAlignment="1" applyProtection="1">
      <alignment horizontal="center" vertical="center" wrapText="1"/>
      <protection hidden="1"/>
    </xf>
    <xf numFmtId="0" fontId="34" fillId="16" borderId="38" xfId="7" applyFont="1" applyFill="1" applyBorder="1" applyAlignment="1" applyProtection="1">
      <alignment horizontal="center" vertical="center" wrapText="1"/>
      <protection hidden="1"/>
    </xf>
    <xf numFmtId="0" fontId="34" fillId="16" borderId="27" xfId="7" applyFont="1" applyFill="1" applyBorder="1" applyAlignment="1" applyProtection="1">
      <alignment horizontal="center" vertical="center" wrapText="1"/>
      <protection hidden="1"/>
    </xf>
    <xf numFmtId="0" fontId="34" fillId="16" borderId="34" xfId="7" applyFont="1" applyFill="1" applyBorder="1" applyAlignment="1" applyProtection="1">
      <alignment horizontal="center" vertical="center" wrapText="1"/>
      <protection hidden="1"/>
    </xf>
    <xf numFmtId="0" fontId="2" fillId="15" borderId="39" xfId="7" applyNumberFormat="1" applyFont="1" applyFill="1" applyBorder="1" applyAlignment="1" applyProtection="1">
      <alignment vertical="center" wrapText="1"/>
      <protection hidden="1"/>
    </xf>
    <xf numFmtId="43" fontId="33" fillId="15" borderId="16" xfId="5" applyFont="1" applyFill="1" applyBorder="1" applyAlignment="1" applyProtection="1">
      <alignment vertical="center" wrapText="1"/>
      <protection hidden="1"/>
    </xf>
    <xf numFmtId="43" fontId="35" fillId="15" borderId="33" xfId="7" applyNumberFormat="1" applyFont="1" applyFill="1" applyBorder="1" applyAlignment="1" applyProtection="1">
      <alignment horizontal="center" vertical="center" wrapText="1"/>
      <protection hidden="1"/>
    </xf>
    <xf numFmtId="0" fontId="2" fillId="15" borderId="40" xfId="7" applyNumberFormat="1" applyFont="1" applyFill="1" applyBorder="1" applyAlignment="1" applyProtection="1">
      <alignment vertical="center" wrapText="1"/>
      <protection hidden="1"/>
    </xf>
    <xf numFmtId="43" fontId="33" fillId="15" borderId="3" xfId="5" applyFont="1" applyFill="1" applyBorder="1" applyAlignment="1" applyProtection="1">
      <alignment vertical="center" wrapText="1"/>
      <protection hidden="1"/>
    </xf>
    <xf numFmtId="0" fontId="30" fillId="17" borderId="42" xfId="7" applyFont="1" applyFill="1" applyBorder="1" applyAlignment="1" applyProtection="1">
      <alignment horizontal="center" vertical="center" wrapText="1"/>
      <protection hidden="1"/>
    </xf>
    <xf numFmtId="43" fontId="32" fillId="17" borderId="43" xfId="5" applyFont="1" applyFill="1" applyBorder="1" applyAlignment="1" applyProtection="1">
      <alignment vertical="center" wrapText="1"/>
      <protection hidden="1"/>
    </xf>
    <xf numFmtId="0" fontId="28" fillId="15" borderId="13" xfId="7" applyFill="1" applyBorder="1"/>
    <xf numFmtId="0" fontId="28" fillId="15" borderId="32" xfId="7" applyFill="1" applyBorder="1"/>
    <xf numFmtId="14" fontId="4" fillId="15" borderId="14" xfId="7" applyNumberFormat="1" applyFont="1" applyFill="1" applyBorder="1" applyAlignment="1" applyProtection="1">
      <alignment horizontal="center" vertical="center"/>
      <protection hidden="1"/>
    </xf>
    <xf numFmtId="0" fontId="4" fillId="15" borderId="0" xfId="7" applyFont="1" applyFill="1" applyBorder="1" applyAlignment="1" applyProtection="1">
      <alignment horizontal="center"/>
      <protection hidden="1"/>
    </xf>
    <xf numFmtId="0" fontId="4" fillId="15" borderId="0" xfId="7" applyFont="1" applyFill="1" applyBorder="1" applyAlignment="1" applyProtection="1">
      <alignment horizontal="right"/>
      <protection hidden="1"/>
    </xf>
    <xf numFmtId="14" fontId="4" fillId="15" borderId="0" xfId="7" applyNumberFormat="1" applyFont="1" applyFill="1" applyBorder="1" applyAlignment="1" applyProtection="1">
      <alignment horizontal="center"/>
      <protection hidden="1"/>
    </xf>
    <xf numFmtId="43" fontId="28" fillId="15" borderId="11" xfId="5" applyFont="1" applyFill="1" applyBorder="1"/>
    <xf numFmtId="43" fontId="28" fillId="15" borderId="9" xfId="5" applyFont="1" applyFill="1" applyBorder="1"/>
    <xf numFmtId="0" fontId="28" fillId="15" borderId="0" xfId="7" applyFill="1" applyProtection="1">
      <protection hidden="1"/>
    </xf>
    <xf numFmtId="0" fontId="28" fillId="15" borderId="9" xfId="7" applyFill="1" applyBorder="1" applyProtection="1">
      <protection hidden="1"/>
    </xf>
    <xf numFmtId="0" fontId="28" fillId="15" borderId="0" xfId="7" applyFill="1" applyBorder="1" applyProtection="1">
      <protection hidden="1"/>
    </xf>
    <xf numFmtId="43" fontId="28" fillId="15" borderId="0" xfId="7" applyNumberFormat="1" applyFill="1" applyBorder="1" applyProtection="1">
      <protection hidden="1"/>
    </xf>
    <xf numFmtId="0" fontId="28" fillId="15" borderId="10" xfId="7" applyFill="1" applyBorder="1" applyProtection="1">
      <protection hidden="1"/>
    </xf>
    <xf numFmtId="0" fontId="28" fillId="15" borderId="13" xfId="7" applyFill="1" applyBorder="1" applyProtection="1">
      <protection hidden="1"/>
    </xf>
    <xf numFmtId="0" fontId="28" fillId="15" borderId="32" xfId="7" applyFill="1" applyBorder="1" applyProtection="1">
      <protection hidden="1"/>
    </xf>
    <xf numFmtId="43" fontId="28" fillId="15" borderId="32" xfId="7" applyNumberFormat="1" applyFill="1" applyBorder="1" applyProtection="1">
      <protection hidden="1"/>
    </xf>
    <xf numFmtId="0" fontId="28" fillId="15" borderId="14" xfId="7" applyFill="1" applyBorder="1" applyProtection="1">
      <protection hidden="1"/>
    </xf>
    <xf numFmtId="0" fontId="1" fillId="15" borderId="0" xfId="7" applyFont="1" applyFill="1" applyBorder="1" applyProtection="1">
      <protection hidden="1"/>
    </xf>
    <xf numFmtId="0" fontId="28" fillId="15" borderId="0" xfId="7" applyFill="1" applyBorder="1" applyAlignment="1" applyProtection="1">
      <protection hidden="1"/>
    </xf>
    <xf numFmtId="0" fontId="28" fillId="15" borderId="0" xfId="7" applyFill="1" applyAlignment="1" applyProtection="1">
      <protection hidden="1"/>
    </xf>
    <xf numFmtId="0" fontId="28" fillId="15" borderId="0" xfId="7" applyFill="1" applyAlignment="1" applyProtection="1">
      <protection locked="0"/>
    </xf>
    <xf numFmtId="0" fontId="1" fillId="15" borderId="0" xfId="7" applyFont="1" applyFill="1" applyAlignment="1" applyProtection="1">
      <protection hidden="1"/>
    </xf>
    <xf numFmtId="0" fontId="28" fillId="18" borderId="0" xfId="7" applyFill="1"/>
    <xf numFmtId="0" fontId="36" fillId="15" borderId="0" xfId="7" applyFont="1" applyFill="1" applyAlignment="1">
      <alignment vertical="center"/>
    </xf>
    <xf numFmtId="0" fontId="37" fillId="15" borderId="0" xfId="7" applyFont="1" applyFill="1" applyAlignment="1" applyProtection="1">
      <alignment horizontal="left" vertical="center"/>
      <protection hidden="1"/>
    </xf>
    <xf numFmtId="43" fontId="33" fillId="15" borderId="0" xfId="5" applyFont="1" applyFill="1" applyAlignment="1">
      <alignment vertical="center"/>
    </xf>
    <xf numFmtId="0" fontId="33" fillId="15" borderId="0" xfId="7" applyFont="1" applyFill="1" applyAlignment="1">
      <alignment vertical="center"/>
    </xf>
    <xf numFmtId="0" fontId="33" fillId="15" borderId="0" xfId="7" applyFont="1" applyFill="1" applyAlignment="1">
      <alignment horizontal="left" vertical="center"/>
    </xf>
    <xf numFmtId="0" fontId="34" fillId="16" borderId="26" xfId="7" applyFont="1" applyFill="1" applyBorder="1" applyAlignment="1">
      <alignment horizontal="center" vertical="center" wrapText="1"/>
    </xf>
    <xf numFmtId="0" fontId="34" fillId="16" borderId="38" xfId="7" applyFont="1" applyFill="1" applyBorder="1" applyAlignment="1">
      <alignment horizontal="center" vertical="center"/>
    </xf>
    <xf numFmtId="0" fontId="34" fillId="16" borderId="27" xfId="7" applyFont="1" applyFill="1" applyBorder="1" applyAlignment="1">
      <alignment horizontal="center" vertical="center"/>
    </xf>
    <xf numFmtId="43" fontId="34" fillId="16" borderId="46" xfId="5" applyFont="1" applyFill="1" applyBorder="1" applyAlignment="1">
      <alignment horizontal="center" vertical="center"/>
    </xf>
    <xf numFmtId="43" fontId="34" fillId="16" borderId="38" xfId="5" applyFont="1" applyFill="1" applyBorder="1" applyAlignment="1">
      <alignment horizontal="center" vertical="center"/>
    </xf>
    <xf numFmtId="43" fontId="34" fillId="16" borderId="28" xfId="5" applyFont="1" applyFill="1" applyBorder="1" applyAlignment="1">
      <alignment horizontal="center" vertical="center"/>
    </xf>
    <xf numFmtId="43" fontId="34" fillId="16" borderId="1" xfId="5" applyFont="1" applyFill="1" applyBorder="1" applyAlignment="1">
      <alignment horizontal="center" vertical="center"/>
    </xf>
    <xf numFmtId="43" fontId="34" fillId="16" borderId="47" xfId="5" applyFont="1" applyFill="1" applyBorder="1" applyAlignment="1">
      <alignment horizontal="center" vertical="center"/>
    </xf>
    <xf numFmtId="0" fontId="4" fillId="19" borderId="3" xfId="7" applyFont="1" applyFill="1" applyBorder="1" applyAlignment="1" applyProtection="1">
      <alignment horizontal="center" vertical="center" wrapText="1"/>
      <protection hidden="1"/>
    </xf>
    <xf numFmtId="49" fontId="2" fillId="7" borderId="3" xfId="7" applyNumberFormat="1" applyFont="1" applyFill="1" applyBorder="1" applyAlignment="1" applyProtection="1">
      <alignment vertical="center"/>
      <protection hidden="1"/>
    </xf>
    <xf numFmtId="49" fontId="2" fillId="7" borderId="3" xfId="7" applyNumberFormat="1" applyFont="1" applyFill="1" applyBorder="1" applyAlignment="1" applyProtection="1">
      <alignment horizontal="left" vertical="center"/>
      <protection hidden="1"/>
    </xf>
    <xf numFmtId="0" fontId="2" fillId="20" borderId="2" xfId="7" applyNumberFormat="1" applyFont="1" applyFill="1" applyBorder="1" applyAlignment="1" applyProtection="1">
      <alignment vertical="center" wrapText="1"/>
      <protection locked="0"/>
    </xf>
    <xf numFmtId="0" fontId="33" fillId="20" borderId="3" xfId="7" applyNumberFormat="1" applyFont="1" applyFill="1" applyBorder="1" applyAlignment="1" applyProtection="1">
      <alignment vertical="center" wrapText="1"/>
      <protection locked="0"/>
    </xf>
    <xf numFmtId="0" fontId="33" fillId="20" borderId="2" xfId="8" applyNumberFormat="1" applyFont="1" applyFill="1" applyBorder="1" applyAlignment="1" applyProtection="1">
      <alignment vertical="center" wrapText="1"/>
      <protection locked="0"/>
    </xf>
    <xf numFmtId="0" fontId="33" fillId="20" borderId="3" xfId="8" applyNumberFormat="1" applyFont="1" applyFill="1" applyBorder="1" applyAlignment="1" applyProtection="1">
      <alignment vertical="center" wrapText="1"/>
      <protection locked="0"/>
    </xf>
    <xf numFmtId="0" fontId="33" fillId="20" borderId="48" xfId="7" applyFont="1" applyFill="1" applyBorder="1" applyAlignment="1" applyProtection="1">
      <alignment vertical="center" wrapText="1"/>
      <protection locked="0"/>
    </xf>
    <xf numFmtId="0" fontId="33" fillId="20" borderId="2" xfId="7" applyNumberFormat="1" applyFont="1" applyFill="1" applyBorder="1" applyAlignment="1" applyProtection="1">
      <alignment vertical="center" wrapText="1"/>
      <protection locked="0"/>
    </xf>
    <xf numFmtId="0" fontId="33" fillId="20" borderId="5" xfId="7" applyNumberFormat="1" applyFont="1" applyFill="1" applyBorder="1" applyAlignment="1" applyProtection="1">
      <alignment vertical="center" wrapText="1"/>
      <protection locked="0"/>
    </xf>
    <xf numFmtId="0" fontId="33" fillId="20" borderId="49" xfId="7" applyFont="1" applyFill="1" applyBorder="1" applyAlignment="1" applyProtection="1">
      <alignment vertical="center" wrapText="1"/>
      <protection locked="0"/>
    </xf>
    <xf numFmtId="43" fontId="38" fillId="21" borderId="50" xfId="5" applyFont="1" applyFill="1" applyBorder="1" applyAlignment="1">
      <alignment vertical="center"/>
    </xf>
    <xf numFmtId="43" fontId="38" fillId="21" borderId="35" xfId="5" applyFont="1" applyFill="1" applyBorder="1" applyAlignment="1">
      <alignment vertical="center"/>
    </xf>
    <xf numFmtId="43" fontId="38" fillId="21" borderId="51" xfId="5" applyFont="1" applyFill="1" applyBorder="1" applyAlignment="1">
      <alignment vertical="center"/>
    </xf>
    <xf numFmtId="0" fontId="35" fillId="22" borderId="52" xfId="7" applyFont="1" applyFill="1" applyBorder="1" applyAlignment="1">
      <alignment horizontal="center" vertical="center" wrapText="1"/>
    </xf>
    <xf numFmtId="0" fontId="35" fillId="22" borderId="30" xfId="7" applyFont="1" applyFill="1" applyBorder="1" applyAlignment="1">
      <alignment horizontal="center" vertical="center"/>
    </xf>
    <xf numFmtId="0" fontId="35" fillId="22" borderId="53" xfId="7" applyFont="1" applyFill="1" applyBorder="1" applyAlignment="1">
      <alignment horizontal="center" vertical="center" wrapText="1"/>
    </xf>
    <xf numFmtId="0" fontId="35" fillId="22" borderId="54" xfId="7" applyFont="1" applyFill="1" applyBorder="1" applyAlignment="1">
      <alignment horizontal="center" vertical="center"/>
    </xf>
    <xf numFmtId="0" fontId="33" fillId="15" borderId="20" xfId="7" applyNumberFormat="1" applyFont="1" applyFill="1" applyBorder="1" applyAlignment="1" applyProtection="1">
      <alignment horizontal="left" vertical="center" wrapText="1"/>
      <protection hidden="1"/>
    </xf>
    <xf numFmtId="43" fontId="33" fillId="15" borderId="55" xfId="5" applyFont="1" applyFill="1" applyBorder="1" applyAlignment="1" applyProtection="1">
      <alignment vertical="center"/>
      <protection hidden="1"/>
    </xf>
    <xf numFmtId="43" fontId="33" fillId="20" borderId="17" xfId="5" applyFont="1" applyFill="1" applyBorder="1" applyAlignment="1" applyProtection="1">
      <alignment vertical="center"/>
      <protection locked="0"/>
    </xf>
    <xf numFmtId="43" fontId="35" fillId="15" borderId="39" xfId="5" applyFont="1" applyFill="1" applyBorder="1" applyAlignment="1" applyProtection="1">
      <alignment vertical="center"/>
      <protection hidden="1"/>
    </xf>
    <xf numFmtId="165" fontId="33" fillId="15" borderId="0" xfId="5" applyNumberFormat="1" applyFont="1" applyFill="1" applyAlignment="1">
      <alignment vertical="center"/>
    </xf>
    <xf numFmtId="43" fontId="33" fillId="20" borderId="18" xfId="5" applyFont="1" applyFill="1" applyBorder="1" applyAlignment="1" applyProtection="1">
      <alignment vertical="center"/>
      <protection locked="0"/>
    </xf>
    <xf numFmtId="0" fontId="33" fillId="20" borderId="18" xfId="7" applyFont="1" applyFill="1" applyBorder="1" applyAlignment="1" applyProtection="1">
      <alignment vertical="center"/>
      <protection locked="0"/>
    </xf>
    <xf numFmtId="0" fontId="33" fillId="20" borderId="56" xfId="7" applyFont="1" applyFill="1" applyBorder="1" applyAlignment="1" applyProtection="1">
      <alignment vertical="center"/>
      <protection locked="0"/>
    </xf>
    <xf numFmtId="43" fontId="38" fillId="21" borderId="50" xfId="7" applyNumberFormat="1" applyFont="1" applyFill="1" applyBorder="1" applyAlignment="1">
      <alignment vertical="center"/>
    </xf>
    <xf numFmtId="43" fontId="33" fillId="15" borderId="0" xfId="7" applyNumberFormat="1" applyFont="1" applyFill="1" applyAlignment="1">
      <alignment vertical="center"/>
    </xf>
    <xf numFmtId="0" fontId="33" fillId="20" borderId="16" xfId="7" applyNumberFormat="1" applyFont="1" applyFill="1" applyBorder="1" applyAlignment="1" applyProtection="1">
      <alignment vertical="center" wrapText="1"/>
      <protection locked="0"/>
    </xf>
    <xf numFmtId="0" fontId="33" fillId="20" borderId="19" xfId="8" applyNumberFormat="1" applyFont="1" applyFill="1" applyBorder="1" applyAlignment="1" applyProtection="1">
      <alignment vertical="center" wrapText="1"/>
      <protection locked="0"/>
    </xf>
    <xf numFmtId="0" fontId="33" fillId="15" borderId="19" xfId="7" applyNumberFormat="1" applyFont="1" applyFill="1" applyBorder="1" applyAlignment="1" applyProtection="1">
      <alignment vertical="center" wrapText="1"/>
      <protection locked="0"/>
    </xf>
    <xf numFmtId="43" fontId="33" fillId="20" borderId="55" xfId="5" applyFont="1" applyFill="1" applyBorder="1" applyAlignment="1" applyProtection="1">
      <alignment vertical="center" wrapText="1"/>
      <protection locked="0"/>
    </xf>
    <xf numFmtId="43" fontId="33" fillId="20" borderId="19" xfId="5" applyFont="1" applyFill="1" applyBorder="1" applyAlignment="1" applyProtection="1">
      <alignment vertical="center" wrapText="1"/>
      <protection locked="0"/>
    </xf>
    <xf numFmtId="43" fontId="35" fillId="15" borderId="39" xfId="5" applyFont="1" applyFill="1" applyBorder="1" applyAlignment="1" applyProtection="1">
      <alignment vertical="center" wrapText="1"/>
      <protection hidden="1"/>
    </xf>
    <xf numFmtId="0" fontId="33" fillId="20" borderId="57" xfId="7" applyFont="1" applyFill="1" applyBorder="1" applyAlignment="1" applyProtection="1">
      <alignment vertical="center" wrapText="1"/>
      <protection locked="0"/>
    </xf>
    <xf numFmtId="0" fontId="33" fillId="20" borderId="15" xfId="7" applyNumberFormat="1" applyFont="1" applyFill="1" applyBorder="1" applyAlignment="1" applyProtection="1">
      <alignment horizontal="center" vertical="center" wrapText="1"/>
      <protection locked="0"/>
    </xf>
    <xf numFmtId="43" fontId="33" fillId="20" borderId="7" xfId="5" applyFont="1" applyFill="1" applyBorder="1" applyAlignment="1" applyProtection="1">
      <alignment vertical="center" wrapText="1"/>
      <protection locked="0"/>
    </xf>
    <xf numFmtId="43" fontId="33" fillId="20" borderId="3" xfId="5" applyFont="1" applyFill="1" applyBorder="1" applyAlignment="1" applyProtection="1">
      <alignment vertical="center" wrapText="1"/>
      <protection locked="0"/>
    </xf>
    <xf numFmtId="43" fontId="35" fillId="15" borderId="58" xfId="5" applyFont="1" applyFill="1" applyBorder="1" applyAlignment="1" applyProtection="1">
      <alignment vertical="center" wrapText="1"/>
      <protection hidden="1"/>
    </xf>
    <xf numFmtId="0" fontId="33" fillId="20" borderId="59" xfId="7" applyNumberFormat="1" applyFont="1" applyFill="1" applyBorder="1" applyAlignment="1" applyProtection="1">
      <alignment horizontal="center" vertical="center" wrapText="1"/>
      <protection locked="0"/>
    </xf>
    <xf numFmtId="43" fontId="33" fillId="20" borderId="18" xfId="5" applyFont="1" applyFill="1" applyBorder="1" applyAlignment="1" applyProtection="1">
      <alignment vertical="center" wrapText="1"/>
      <protection locked="0"/>
    </xf>
    <xf numFmtId="43" fontId="33" fillId="20" borderId="60" xfId="5" applyFont="1" applyFill="1" applyBorder="1" applyAlignment="1" applyProtection="1">
      <alignment vertical="center" wrapText="1"/>
      <protection locked="0"/>
    </xf>
    <xf numFmtId="43" fontId="33" fillId="20" borderId="29" xfId="5" applyFont="1" applyFill="1" applyBorder="1" applyAlignment="1" applyProtection="1">
      <alignment vertical="center" wrapText="1"/>
      <protection locked="0"/>
    </xf>
    <xf numFmtId="43" fontId="33" fillId="20" borderId="61" xfId="5" applyFont="1" applyFill="1" applyBorder="1" applyAlignment="1" applyProtection="1">
      <alignment vertical="center" wrapText="1"/>
      <protection locked="0"/>
    </xf>
    <xf numFmtId="0" fontId="35" fillId="22" borderId="62" xfId="7" applyFont="1" applyFill="1" applyBorder="1" applyAlignment="1">
      <alignment horizontal="center" vertical="center" wrapText="1"/>
    </xf>
    <xf numFmtId="0" fontId="35" fillId="22" borderId="53" xfId="7" applyFont="1" applyFill="1" applyBorder="1" applyAlignment="1">
      <alignment horizontal="center" vertical="center"/>
    </xf>
    <xf numFmtId="0" fontId="33" fillId="20" borderId="2" xfId="7" applyNumberFormat="1" applyFont="1" applyFill="1" applyBorder="1" applyAlignment="1" applyProtection="1">
      <alignment vertical="center"/>
      <protection locked="0"/>
    </xf>
    <xf numFmtId="0" fontId="33" fillId="15" borderId="20" xfId="7" applyFont="1" applyFill="1" applyBorder="1" applyAlignment="1" applyProtection="1">
      <alignment horizontal="left" vertical="center" wrapText="1"/>
      <protection hidden="1"/>
    </xf>
    <xf numFmtId="0" fontId="33" fillId="20" borderId="19" xfId="7" applyNumberFormat="1" applyFont="1" applyFill="1" applyBorder="1" applyAlignment="1" applyProtection="1">
      <alignment vertical="center" wrapText="1"/>
      <protection locked="0"/>
    </xf>
    <xf numFmtId="0" fontId="33" fillId="20" borderId="20" xfId="8" applyNumberFormat="1" applyFont="1" applyFill="1" applyBorder="1" applyAlignment="1" applyProtection="1">
      <alignment horizontal="center" vertical="center" wrapText="1"/>
      <protection locked="0"/>
    </xf>
    <xf numFmtId="43" fontId="33" fillId="20" borderId="55" xfId="5" applyFont="1" applyFill="1" applyBorder="1" applyAlignment="1" applyProtection="1">
      <alignment vertical="center"/>
      <protection locked="0"/>
    </xf>
    <xf numFmtId="43" fontId="33" fillId="15" borderId="57" xfId="5" applyFont="1" applyFill="1" applyBorder="1" applyAlignment="1" applyProtection="1">
      <alignment vertical="center"/>
      <protection hidden="1"/>
    </xf>
    <xf numFmtId="0" fontId="33" fillId="20" borderId="33" xfId="7" applyFont="1" applyFill="1" applyBorder="1" applyAlignment="1" applyProtection="1">
      <alignment vertical="center" wrapText="1"/>
      <protection locked="0"/>
    </xf>
    <xf numFmtId="0" fontId="33" fillId="20" borderId="15" xfId="8" applyNumberFormat="1" applyFont="1" applyFill="1" applyBorder="1" applyAlignment="1" applyProtection="1">
      <alignment horizontal="center" vertical="center" wrapText="1"/>
      <protection locked="0"/>
    </xf>
    <xf numFmtId="43" fontId="33" fillId="20" borderId="7" xfId="5" applyFont="1" applyFill="1" applyBorder="1" applyAlignment="1" applyProtection="1">
      <alignment vertical="center"/>
      <protection locked="0"/>
    </xf>
    <xf numFmtId="43" fontId="33" fillId="20" borderId="64" xfId="5" applyFont="1" applyFill="1" applyBorder="1" applyAlignment="1" applyProtection="1">
      <alignment vertical="center"/>
      <protection locked="0"/>
    </xf>
    <xf numFmtId="0" fontId="33" fillId="20" borderId="41" xfId="7" applyFont="1" applyFill="1" applyBorder="1" applyAlignment="1" applyProtection="1">
      <alignment vertical="center" wrapText="1"/>
      <protection locked="0"/>
    </xf>
    <xf numFmtId="43" fontId="33" fillId="20" borderId="22" xfId="5" applyFont="1" applyFill="1" applyBorder="1" applyAlignment="1" applyProtection="1">
      <alignment vertical="center" wrapText="1"/>
      <protection locked="0"/>
    </xf>
    <xf numFmtId="0" fontId="28" fillId="15" borderId="14" xfId="7" applyFill="1" applyBorder="1"/>
    <xf numFmtId="0" fontId="13" fillId="12" borderId="22" xfId="0" applyFont="1" applyFill="1" applyBorder="1" applyAlignment="1" applyProtection="1">
      <alignment horizontal="center" vertical="center"/>
      <protection hidden="1"/>
    </xf>
    <xf numFmtId="0" fontId="13" fillId="12" borderId="22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3" fillId="12" borderId="24" xfId="0" applyFont="1" applyFill="1" applyBorder="1" applyAlignment="1" applyProtection="1">
      <alignment horizontal="center" vertical="center" wrapText="1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" fillId="6" borderId="47" xfId="0" applyFont="1" applyFill="1" applyBorder="1" applyAlignment="1" applyProtection="1">
      <alignment horizontal="center"/>
      <protection locked="0" hidden="1"/>
    </xf>
    <xf numFmtId="49" fontId="2" fillId="11" borderId="3" xfId="0" applyNumberFormat="1" applyFont="1" applyFill="1" applyBorder="1" applyAlignment="1" applyProtection="1">
      <alignment horizontal="justify" vertical="center"/>
      <protection hidden="1"/>
    </xf>
    <xf numFmtId="0" fontId="14" fillId="23" borderId="11" xfId="0" applyFont="1" applyFill="1" applyBorder="1" applyAlignment="1">
      <alignment vertical="center"/>
    </xf>
    <xf numFmtId="0" fontId="22" fillId="23" borderId="31" xfId="0" applyFont="1" applyFill="1" applyBorder="1" applyAlignment="1">
      <alignment vertical="center"/>
    </xf>
    <xf numFmtId="0" fontId="22" fillId="23" borderId="1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23" borderId="9" xfId="0" applyFont="1" applyFill="1" applyBorder="1" applyAlignment="1">
      <alignment vertical="center"/>
    </xf>
    <xf numFmtId="0" fontId="22" fillId="23" borderId="0" xfId="0" applyFont="1" applyFill="1" applyBorder="1" applyAlignment="1">
      <alignment vertical="center"/>
    </xf>
    <xf numFmtId="0" fontId="22" fillId="23" borderId="10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39" fillId="23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vertical="center"/>
    </xf>
    <xf numFmtId="0" fontId="1" fillId="23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vertical="center"/>
    </xf>
    <xf numFmtId="0" fontId="22" fillId="23" borderId="13" xfId="0" applyFont="1" applyFill="1" applyBorder="1" applyAlignment="1">
      <alignment vertical="center"/>
    </xf>
    <xf numFmtId="0" fontId="22" fillId="23" borderId="32" xfId="0" applyFont="1" applyFill="1" applyBorder="1" applyAlignment="1">
      <alignment vertical="center"/>
    </xf>
    <xf numFmtId="0" fontId="22" fillId="23" borderId="14" xfId="0" applyFont="1" applyFill="1" applyBorder="1" applyAlignment="1">
      <alignment vertical="center"/>
    </xf>
    <xf numFmtId="0" fontId="16" fillId="4" borderId="0" xfId="6" applyFont="1" applyFill="1" applyBorder="1" applyAlignment="1">
      <alignment horizontal="center" vertical="center" wrapText="1"/>
    </xf>
    <xf numFmtId="0" fontId="25" fillId="4" borderId="0" xfId="6" applyFont="1" applyFill="1" applyBorder="1" applyAlignment="1">
      <alignment horizontal="center" vertical="center" wrapText="1"/>
    </xf>
    <xf numFmtId="0" fontId="13" fillId="12" borderId="3" xfId="0" applyFont="1" applyFill="1" applyBorder="1" applyAlignment="1" applyProtection="1">
      <alignment horizontal="center" vertical="center" wrapText="1"/>
      <protection hidden="1"/>
    </xf>
    <xf numFmtId="0" fontId="13" fillId="12" borderId="16" xfId="0" applyFont="1" applyFill="1" applyBorder="1" applyAlignment="1" applyProtection="1">
      <alignment horizontal="center" vertical="center" wrapText="1"/>
      <protection hidden="1"/>
    </xf>
    <xf numFmtId="0" fontId="13" fillId="12" borderId="19" xfId="0" applyFont="1" applyFill="1" applyBorder="1" applyAlignment="1" applyProtection="1">
      <alignment horizontal="center" vertical="center" wrapText="1"/>
      <protection hidden="1"/>
    </xf>
    <xf numFmtId="0" fontId="13" fillId="12" borderId="52" xfId="0" applyFont="1" applyFill="1" applyBorder="1" applyAlignment="1" applyProtection="1">
      <alignment horizontal="center" vertical="center" wrapText="1"/>
      <protection hidden="1"/>
    </xf>
    <xf numFmtId="0" fontId="13" fillId="12" borderId="66" xfId="0" applyFont="1" applyFill="1" applyBorder="1" applyAlignment="1" applyProtection="1">
      <alignment horizontal="center" vertical="center" wrapText="1"/>
      <protection hidden="1"/>
    </xf>
    <xf numFmtId="0" fontId="36" fillId="15" borderId="0" xfId="7" applyFont="1" applyFill="1" applyAlignment="1">
      <alignment horizontal="left" vertical="center" indent="11"/>
    </xf>
    <xf numFmtId="0" fontId="23" fillId="23" borderId="0" xfId="0" applyFont="1" applyFill="1" applyBorder="1" applyAlignment="1">
      <alignment horizontal="center" vertical="center" wrapText="1"/>
    </xf>
    <xf numFmtId="164" fontId="1" fillId="4" borderId="0" xfId="4" applyFont="1" applyFill="1" applyBorder="1" applyProtection="1">
      <protection hidden="1"/>
    </xf>
    <xf numFmtId="164" fontId="1" fillId="4" borderId="0" xfId="4" applyFont="1" applyFill="1" applyProtection="1"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1" fillId="10" borderId="0" xfId="0" applyFont="1" applyFill="1" applyBorder="1" applyProtection="1">
      <protection hidden="1"/>
    </xf>
    <xf numFmtId="0" fontId="1" fillId="10" borderId="0" xfId="0" applyFont="1" applyFill="1" applyBorder="1" applyAlignment="1" applyProtection="1">
      <alignment horizontal="right" wrapText="1"/>
      <protection hidden="1"/>
    </xf>
    <xf numFmtId="164" fontId="1" fillId="10" borderId="0" xfId="4" applyFont="1" applyFill="1" applyBorder="1" applyProtection="1">
      <protection hidden="1"/>
    </xf>
    <xf numFmtId="0" fontId="1" fillId="5" borderId="0" xfId="0" applyFont="1" applyFill="1" applyBorder="1" applyAlignment="1" applyProtection="1">
      <alignment horizontal="right" wrapText="1"/>
      <protection hidden="1"/>
    </xf>
    <xf numFmtId="164" fontId="1" fillId="5" borderId="0" xfId="4" applyFont="1" applyFill="1" applyBorder="1" applyProtection="1">
      <protection hidden="1"/>
    </xf>
    <xf numFmtId="0" fontId="4" fillId="14" borderId="79" xfId="0" applyFont="1" applyFill="1" applyBorder="1" applyAlignment="1" applyProtection="1">
      <alignment horizontal="justify" vertical="center"/>
      <protection hidden="1"/>
    </xf>
    <xf numFmtId="0" fontId="4" fillId="14" borderId="54" xfId="0" applyFont="1" applyFill="1" applyBorder="1" applyAlignment="1" applyProtection="1">
      <alignment vertical="top" wrapText="1"/>
      <protection hidden="1"/>
    </xf>
    <xf numFmtId="164" fontId="20" fillId="14" borderId="54" xfId="4" applyFont="1" applyFill="1" applyBorder="1" applyProtection="1">
      <protection hidden="1"/>
    </xf>
    <xf numFmtId="164" fontId="2" fillId="8" borderId="3" xfId="4" applyFont="1" applyFill="1" applyBorder="1" applyProtection="1">
      <protection locked="0"/>
    </xf>
    <xf numFmtId="0" fontId="2" fillId="11" borderId="3" xfId="0" applyFont="1" applyFill="1" applyBorder="1" applyAlignment="1" applyProtection="1">
      <alignment horizontal="left" vertical="center" wrapText="1"/>
      <protection hidden="1"/>
    </xf>
    <xf numFmtId="164" fontId="2" fillId="11" borderId="3" xfId="4" applyFont="1" applyFill="1" applyBorder="1" applyAlignment="1" applyProtection="1">
      <alignment vertical="center"/>
      <protection hidden="1"/>
    </xf>
    <xf numFmtId="164" fontId="2" fillId="6" borderId="3" xfId="4" applyFont="1" applyFill="1" applyBorder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>
      <alignment horizontal="center"/>
    </xf>
    <xf numFmtId="0" fontId="4" fillId="3" borderId="39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6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left" vertical="center" wrapText="1"/>
    </xf>
    <xf numFmtId="0" fontId="1" fillId="23" borderId="22" xfId="0" applyFont="1" applyFill="1" applyBorder="1" applyAlignment="1">
      <alignment horizontal="left" vertical="center" wrapText="1"/>
    </xf>
    <xf numFmtId="0" fontId="29" fillId="23" borderId="29" xfId="3" applyFill="1" applyBorder="1" applyAlignment="1">
      <alignment horizontal="center" vertical="center"/>
    </xf>
    <xf numFmtId="0" fontId="29" fillId="23" borderId="22" xfId="3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 wrapText="1"/>
    </xf>
    <xf numFmtId="0" fontId="24" fillId="23" borderId="0" xfId="0" applyFont="1" applyFill="1" applyBorder="1" applyAlignment="1">
      <alignment horizontal="center" vertical="center" wrapText="1"/>
    </xf>
    <xf numFmtId="0" fontId="10" fillId="23" borderId="29" xfId="0" applyFont="1" applyFill="1" applyBorder="1" applyAlignment="1">
      <alignment horizontal="center" vertical="center"/>
    </xf>
    <xf numFmtId="0" fontId="10" fillId="23" borderId="22" xfId="0" applyFont="1" applyFill="1" applyBorder="1" applyAlignment="1">
      <alignment horizontal="center" vertical="center"/>
    </xf>
    <xf numFmtId="0" fontId="10" fillId="23" borderId="29" xfId="0" applyFont="1" applyFill="1" applyBorder="1" applyAlignment="1">
      <alignment horizontal="center" vertical="center" wrapText="1"/>
    </xf>
    <xf numFmtId="0" fontId="10" fillId="23" borderId="22" xfId="0" applyFont="1" applyFill="1" applyBorder="1" applyAlignment="1">
      <alignment horizontal="center" vertical="center" wrapText="1"/>
    </xf>
    <xf numFmtId="0" fontId="10" fillId="23" borderId="29" xfId="3" applyFont="1" applyFill="1" applyBorder="1" applyAlignment="1">
      <alignment horizontal="center" vertical="center"/>
    </xf>
    <xf numFmtId="0" fontId="10" fillId="23" borderId="22" xfId="3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" fillId="4" borderId="56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center"/>
      <protection hidden="1"/>
    </xf>
    <xf numFmtId="0" fontId="1" fillId="4" borderId="17" xfId="0" applyFont="1" applyFill="1" applyBorder="1" applyAlignment="1" applyProtection="1">
      <alignment horizontal="left" vertical="center"/>
      <protection hidden="1"/>
    </xf>
    <xf numFmtId="0" fontId="10" fillId="4" borderId="16" xfId="6" applyFont="1" applyFill="1" applyBorder="1" applyAlignment="1">
      <alignment horizontal="center" vertical="center" wrapText="1"/>
    </xf>
    <xf numFmtId="0" fontId="10" fillId="4" borderId="19" xfId="6" applyFont="1" applyFill="1" applyBorder="1" applyAlignment="1">
      <alignment horizontal="center" vertical="center" wrapText="1"/>
    </xf>
    <xf numFmtId="0" fontId="10" fillId="4" borderId="20" xfId="6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 wrapText="1"/>
    </xf>
    <xf numFmtId="0" fontId="10" fillId="4" borderId="3" xfId="6" applyFont="1" applyFill="1" applyBorder="1" applyAlignment="1">
      <alignment horizontal="center" vertical="center" wrapText="1"/>
    </xf>
    <xf numFmtId="0" fontId="10" fillId="4" borderId="15" xfId="6" applyFont="1" applyFill="1" applyBorder="1" applyAlignment="1">
      <alignment horizontal="center" vertical="center" wrapText="1"/>
    </xf>
    <xf numFmtId="0" fontId="10" fillId="4" borderId="4" xfId="6" applyFont="1" applyFill="1" applyBorder="1" applyAlignment="1">
      <alignment horizontal="center" vertical="center" wrapText="1"/>
    </xf>
    <xf numFmtId="0" fontId="10" fillId="4" borderId="5" xfId="6" applyFont="1" applyFill="1" applyBorder="1" applyAlignment="1">
      <alignment horizontal="center" vertical="center" wrapText="1"/>
    </xf>
    <xf numFmtId="0" fontId="10" fillId="4" borderId="59" xfId="6" applyFont="1" applyFill="1" applyBorder="1" applyAlignment="1">
      <alignment horizontal="center" vertical="center" wrapText="1"/>
    </xf>
    <xf numFmtId="0" fontId="10" fillId="4" borderId="55" xfId="6" applyFont="1" applyFill="1" applyBorder="1" applyAlignment="1">
      <alignment horizontal="center" vertical="center" wrapText="1"/>
    </xf>
    <xf numFmtId="0" fontId="10" fillId="4" borderId="7" xfId="6" applyFont="1" applyFill="1" applyBorder="1" applyAlignment="1">
      <alignment horizontal="center" vertical="center" wrapText="1"/>
    </xf>
    <xf numFmtId="0" fontId="10" fillId="4" borderId="8" xfId="6" applyFont="1" applyFill="1" applyBorder="1" applyAlignment="1">
      <alignment horizontal="center" vertical="center" wrapText="1"/>
    </xf>
    <xf numFmtId="0" fontId="13" fillId="12" borderId="68" xfId="0" applyFont="1" applyFill="1" applyBorder="1" applyAlignment="1" applyProtection="1">
      <alignment horizontal="center" vertical="center" wrapText="1"/>
      <protection hidden="1"/>
    </xf>
    <xf numFmtId="0" fontId="13" fillId="12" borderId="3" xfId="0" applyFont="1" applyFill="1" applyBorder="1" applyAlignment="1" applyProtection="1">
      <alignment horizontal="center" vertical="center" wrapText="1"/>
      <protection hidden="1"/>
    </xf>
    <xf numFmtId="0" fontId="11" fillId="4" borderId="32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2" fillId="12" borderId="26" xfId="0" applyFont="1" applyFill="1" applyBorder="1" applyAlignment="1" applyProtection="1">
      <alignment horizontal="center" vertical="center"/>
      <protection hidden="1"/>
    </xf>
    <xf numFmtId="0" fontId="2" fillId="12" borderId="38" xfId="0" applyFont="1" applyFill="1" applyBorder="1" applyAlignment="1" applyProtection="1">
      <alignment horizontal="center" vertical="center"/>
      <protection hidden="1"/>
    </xf>
    <xf numFmtId="0" fontId="2" fillId="12" borderId="27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3" fillId="12" borderId="2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 vertical="center" wrapText="1"/>
      <protection hidden="1"/>
    </xf>
    <xf numFmtId="49" fontId="10" fillId="6" borderId="3" xfId="0" applyNumberFormat="1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center"/>
      <protection locked="0"/>
    </xf>
    <xf numFmtId="0" fontId="10" fillId="6" borderId="64" xfId="0" applyFont="1" applyFill="1" applyBorder="1" applyAlignment="1" applyProtection="1">
      <alignment horizontal="center"/>
      <protection locked="0"/>
    </xf>
    <xf numFmtId="0" fontId="10" fillId="6" borderId="7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center"/>
      <protection hidden="1"/>
    </xf>
    <xf numFmtId="0" fontId="10" fillId="4" borderId="34" xfId="0" applyFont="1" applyFill="1" applyBorder="1" applyAlignment="1" applyProtection="1">
      <alignment horizontal="center"/>
      <protection hidden="1"/>
    </xf>
    <xf numFmtId="0" fontId="1" fillId="6" borderId="37" xfId="0" applyFont="1" applyFill="1" applyBorder="1" applyAlignment="1" applyProtection="1">
      <alignment horizontal="center"/>
      <protection locked="0" hidden="1"/>
    </xf>
    <xf numFmtId="0" fontId="1" fillId="6" borderId="34" xfId="0" applyFont="1" applyFill="1" applyBorder="1" applyAlignment="1" applyProtection="1">
      <alignment horizontal="center"/>
      <protection locked="0" hidden="1"/>
    </xf>
    <xf numFmtId="0" fontId="1" fillId="4" borderId="37" xfId="0" applyFont="1" applyFill="1" applyBorder="1" applyAlignment="1" applyProtection="1">
      <alignment horizontal="center"/>
      <protection locked="0" hidden="1"/>
    </xf>
    <xf numFmtId="0" fontId="1" fillId="4" borderId="34" xfId="0" applyFont="1" applyFill="1" applyBorder="1" applyAlignment="1" applyProtection="1">
      <alignment horizontal="center"/>
      <protection locked="0" hidden="1"/>
    </xf>
    <xf numFmtId="0" fontId="4" fillId="14" borderId="65" xfId="0" applyFont="1" applyFill="1" applyBorder="1" applyAlignment="1" applyProtection="1">
      <alignment horizontal="center" vertical="top" wrapText="1"/>
      <protection hidden="1"/>
    </xf>
    <xf numFmtId="0" fontId="4" fillId="14" borderId="69" xfId="0" applyFont="1" applyFill="1" applyBorder="1" applyAlignment="1" applyProtection="1">
      <alignment horizontal="center" vertical="top" wrapText="1"/>
      <protection hidden="1"/>
    </xf>
    <xf numFmtId="0" fontId="1" fillId="5" borderId="16" xfId="0" applyFont="1" applyFill="1" applyBorder="1" applyAlignment="1" applyProtection="1">
      <alignment horizontal="left" vertical="center"/>
      <protection hidden="1"/>
    </xf>
    <xf numFmtId="0" fontId="1" fillId="5" borderId="17" xfId="0" applyFont="1" applyFill="1" applyBorder="1" applyAlignment="1" applyProtection="1">
      <alignment horizontal="left" vertical="center"/>
      <protection hidden="1"/>
    </xf>
    <xf numFmtId="0" fontId="1" fillId="5" borderId="2" xfId="0" applyFont="1" applyFill="1" applyBorder="1" applyAlignment="1" applyProtection="1">
      <alignment horizontal="left" vertical="center"/>
      <protection hidden="1"/>
    </xf>
    <xf numFmtId="0" fontId="1" fillId="5" borderId="18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left" vertical="center"/>
      <protection hidden="1"/>
    </xf>
    <xf numFmtId="0" fontId="1" fillId="5" borderId="56" xfId="0" applyFont="1" applyFill="1" applyBorder="1" applyAlignment="1" applyProtection="1">
      <alignment horizontal="left" vertical="center"/>
      <protection hidden="1"/>
    </xf>
    <xf numFmtId="0" fontId="10" fillId="5" borderId="11" xfId="6" applyFont="1" applyFill="1" applyBorder="1" applyAlignment="1">
      <alignment horizontal="center" vertical="center" wrapText="1"/>
    </xf>
    <xf numFmtId="0" fontId="10" fillId="5" borderId="31" xfId="6" applyFont="1" applyFill="1" applyBorder="1" applyAlignment="1">
      <alignment horizontal="center" vertical="center" wrapText="1"/>
    </xf>
    <xf numFmtId="0" fontId="10" fillId="5" borderId="70" xfId="6" applyFont="1" applyFill="1" applyBorder="1" applyAlignment="1">
      <alignment horizontal="center" vertical="center" wrapText="1"/>
    </xf>
    <xf numFmtId="0" fontId="10" fillId="5" borderId="9" xfId="6" applyFont="1" applyFill="1" applyBorder="1" applyAlignment="1">
      <alignment horizontal="center" vertical="center" wrapText="1"/>
    </xf>
    <xf numFmtId="0" fontId="10" fillId="5" borderId="0" xfId="6" applyFont="1" applyFill="1" applyBorder="1" applyAlignment="1">
      <alignment horizontal="center" vertical="center" wrapText="1"/>
    </xf>
    <xf numFmtId="0" fontId="10" fillId="5" borderId="71" xfId="6" applyFont="1" applyFill="1" applyBorder="1" applyAlignment="1">
      <alignment horizontal="center" vertical="center" wrapText="1"/>
    </xf>
    <xf numFmtId="0" fontId="10" fillId="5" borderId="13" xfId="6" applyFont="1" applyFill="1" applyBorder="1" applyAlignment="1">
      <alignment horizontal="center" vertical="center" wrapText="1"/>
    </xf>
    <xf numFmtId="0" fontId="10" fillId="5" borderId="32" xfId="6" applyFont="1" applyFill="1" applyBorder="1" applyAlignment="1">
      <alignment horizontal="center" vertical="center" wrapText="1"/>
    </xf>
    <xf numFmtId="0" fontId="10" fillId="5" borderId="62" xfId="6" applyFont="1" applyFill="1" applyBorder="1" applyAlignment="1">
      <alignment horizontal="center" vertical="center" wrapText="1"/>
    </xf>
    <xf numFmtId="0" fontId="16" fillId="5" borderId="72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3" xfId="6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16" fillId="5" borderId="53" xfId="6" applyFont="1" applyFill="1" applyBorder="1" applyAlignment="1">
      <alignment horizontal="center" vertical="center" wrapText="1"/>
    </xf>
    <xf numFmtId="0" fontId="16" fillId="5" borderId="14" xfId="6" applyFont="1" applyFill="1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 vertical="top" wrapText="1"/>
      <protection locked="0" hidden="1"/>
    </xf>
    <xf numFmtId="0" fontId="0" fillId="4" borderId="31" xfId="0" applyFill="1" applyBorder="1" applyAlignment="1" applyProtection="1">
      <alignment horizontal="left" vertical="top" wrapText="1"/>
      <protection locked="0" hidden="1"/>
    </xf>
    <xf numFmtId="0" fontId="0" fillId="4" borderId="12" xfId="0" applyFill="1" applyBorder="1" applyAlignment="1" applyProtection="1">
      <alignment horizontal="left" vertical="top" wrapText="1"/>
      <protection locked="0" hidden="1"/>
    </xf>
    <xf numFmtId="0" fontId="0" fillId="4" borderId="9" xfId="0" applyFill="1" applyBorder="1" applyAlignment="1" applyProtection="1">
      <alignment horizontal="left" vertical="top" wrapText="1"/>
      <protection locked="0" hidden="1"/>
    </xf>
    <xf numFmtId="0" fontId="0" fillId="4" borderId="0" xfId="0" applyFill="1" applyBorder="1" applyAlignment="1" applyProtection="1">
      <alignment horizontal="left" vertical="top" wrapText="1"/>
      <protection locked="0" hidden="1"/>
    </xf>
    <xf numFmtId="0" fontId="0" fillId="4" borderId="10" xfId="0" applyFill="1" applyBorder="1" applyAlignment="1" applyProtection="1">
      <alignment horizontal="left" vertical="top" wrapText="1"/>
      <protection locked="0" hidden="1"/>
    </xf>
    <xf numFmtId="0" fontId="0" fillId="4" borderId="13" xfId="0" applyFill="1" applyBorder="1" applyAlignment="1" applyProtection="1">
      <alignment horizontal="left" vertical="top" wrapText="1"/>
      <protection locked="0" hidden="1"/>
    </xf>
    <xf numFmtId="0" fontId="0" fillId="4" borderId="32" xfId="0" applyFill="1" applyBorder="1" applyAlignment="1" applyProtection="1">
      <alignment horizontal="left" vertical="top" wrapText="1"/>
      <protection locked="0" hidden="1"/>
    </xf>
    <xf numFmtId="0" fontId="0" fillId="4" borderId="14" xfId="0" applyFill="1" applyBorder="1" applyAlignment="1" applyProtection="1">
      <alignment horizontal="left" vertical="top" wrapText="1"/>
      <protection locked="0"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4" fillId="12" borderId="42" xfId="0" applyFont="1" applyFill="1" applyBorder="1" applyAlignment="1" applyProtection="1">
      <alignment horizontal="center" vertical="center"/>
      <protection hidden="1"/>
    </xf>
    <xf numFmtId="0" fontId="14" fillId="12" borderId="74" xfId="0" applyFont="1" applyFill="1" applyBorder="1" applyAlignment="1" applyProtection="1">
      <alignment horizontal="center" vertical="center"/>
      <protection hidden="1"/>
    </xf>
    <xf numFmtId="0" fontId="14" fillId="12" borderId="50" xfId="0" applyFont="1" applyFill="1" applyBorder="1" applyAlignment="1" applyProtection="1">
      <alignment horizontal="center" vertical="center"/>
      <protection hidden="1"/>
    </xf>
    <xf numFmtId="0" fontId="13" fillId="12" borderId="11" xfId="0" applyFont="1" applyFill="1" applyBorder="1" applyAlignment="1" applyProtection="1">
      <alignment horizontal="center" vertical="center" wrapText="1"/>
      <protection hidden="1"/>
    </xf>
    <xf numFmtId="0" fontId="13" fillId="12" borderId="31" xfId="0" applyFont="1" applyFill="1" applyBorder="1" applyAlignment="1" applyProtection="1">
      <alignment horizontal="center" vertical="center" wrapText="1"/>
      <protection hidden="1"/>
    </xf>
    <xf numFmtId="0" fontId="13" fillId="12" borderId="12" xfId="0" applyFont="1" applyFill="1" applyBorder="1" applyAlignment="1" applyProtection="1">
      <alignment horizontal="center" vertical="center" wrapText="1"/>
      <protection hidden="1"/>
    </xf>
    <xf numFmtId="0" fontId="13" fillId="12" borderId="75" xfId="0" applyFont="1" applyFill="1" applyBorder="1" applyAlignment="1" applyProtection="1">
      <alignment horizontal="center" vertical="center" wrapText="1"/>
      <protection hidden="1"/>
    </xf>
    <xf numFmtId="0" fontId="13" fillId="12" borderId="52" xfId="0" applyFont="1" applyFill="1" applyBorder="1" applyAlignment="1" applyProtection="1">
      <alignment horizontal="center" vertical="center" wrapText="1"/>
      <protection hidden="1"/>
    </xf>
    <xf numFmtId="0" fontId="13" fillId="12" borderId="76" xfId="0" applyFont="1" applyFill="1" applyBorder="1" applyAlignment="1" applyProtection="1">
      <alignment horizontal="center" vertical="center" wrapText="1"/>
      <protection hidden="1"/>
    </xf>
    <xf numFmtId="0" fontId="13" fillId="12" borderId="66" xfId="0" applyFont="1" applyFill="1" applyBorder="1" applyAlignment="1" applyProtection="1">
      <alignment horizontal="center" vertical="center" wrapText="1"/>
      <protection hidden="1"/>
    </xf>
    <xf numFmtId="0" fontId="13" fillId="12" borderId="77" xfId="0" applyFont="1" applyFill="1" applyBorder="1" applyAlignment="1" applyProtection="1">
      <alignment horizontal="center" vertical="center" wrapText="1"/>
      <protection hidden="1"/>
    </xf>
    <xf numFmtId="0" fontId="13" fillId="12" borderId="30" xfId="0" applyFont="1" applyFill="1" applyBorder="1" applyAlignment="1" applyProtection="1">
      <alignment horizontal="center" vertical="center" wrapText="1"/>
      <protection hidden="1"/>
    </xf>
    <xf numFmtId="164" fontId="9" fillId="6" borderId="28" xfId="4" applyFont="1" applyFill="1" applyBorder="1" applyAlignment="1" applyProtection="1">
      <alignment horizontal="center" vertical="center"/>
      <protection hidden="1"/>
    </xf>
    <xf numFmtId="164" fontId="9" fillId="6" borderId="67" xfId="4" applyFont="1" applyFill="1" applyBorder="1" applyAlignment="1" applyProtection="1">
      <alignment horizontal="center" vertical="center"/>
      <protection hidden="1"/>
    </xf>
    <xf numFmtId="164" fontId="9" fillId="6" borderId="34" xfId="4" applyFont="1" applyFill="1" applyBorder="1" applyAlignment="1" applyProtection="1">
      <alignment horizontal="center" vertical="center"/>
      <protection hidden="1"/>
    </xf>
    <xf numFmtId="0" fontId="13" fillId="14" borderId="37" xfId="0" applyFont="1" applyFill="1" applyBorder="1" applyAlignment="1" applyProtection="1">
      <alignment horizontal="center" vertical="center" wrapText="1"/>
      <protection hidden="1"/>
    </xf>
    <xf numFmtId="0" fontId="13" fillId="14" borderId="67" xfId="0" applyFont="1" applyFill="1" applyBorder="1" applyAlignment="1" applyProtection="1">
      <alignment horizontal="center" vertical="center" wrapText="1"/>
      <protection hidden="1"/>
    </xf>
    <xf numFmtId="0" fontId="13" fillId="14" borderId="34" xfId="0" applyFont="1" applyFill="1" applyBorder="1" applyAlignment="1" applyProtection="1">
      <alignment horizontal="center" vertical="center" wrapText="1"/>
      <protection hidden="1"/>
    </xf>
    <xf numFmtId="49" fontId="40" fillId="5" borderId="37" xfId="0" applyNumberFormat="1" applyFont="1" applyFill="1" applyBorder="1" applyAlignment="1" applyProtection="1">
      <alignment horizontal="center" vertical="center" wrapText="1"/>
      <protection hidden="1"/>
    </xf>
    <xf numFmtId="49" fontId="40" fillId="5" borderId="67" xfId="0" applyNumberFormat="1" applyFont="1" applyFill="1" applyBorder="1" applyAlignment="1" applyProtection="1">
      <alignment horizontal="center" vertical="center" wrapText="1"/>
      <protection hidden="1"/>
    </xf>
    <xf numFmtId="49" fontId="40" fillId="5" borderId="34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61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60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68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78" xfId="0" applyNumberFormat="1" applyFont="1" applyFill="1" applyBorder="1" applyAlignment="1" applyProtection="1">
      <alignment horizontal="center" vertical="center" wrapText="1"/>
      <protection hidden="1"/>
    </xf>
    <xf numFmtId="0" fontId="10" fillId="14" borderId="3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10" fillId="14" borderId="18" xfId="0" applyFont="1" applyFill="1" applyBorder="1" applyAlignment="1" applyProtection="1">
      <alignment horizontal="center"/>
      <protection hidden="1"/>
    </xf>
    <xf numFmtId="0" fontId="10" fillId="14" borderId="7" xfId="0" applyFont="1" applyFill="1" applyBorder="1" applyAlignment="1" applyProtection="1">
      <alignment horizontal="center"/>
      <protection hidden="1"/>
    </xf>
    <xf numFmtId="0" fontId="26" fillId="5" borderId="16" xfId="0" applyFont="1" applyFill="1" applyBorder="1" applyAlignment="1" applyProtection="1">
      <alignment horizontal="left" vertical="center"/>
      <protection hidden="1"/>
    </xf>
    <xf numFmtId="0" fontId="26" fillId="5" borderId="17" xfId="0" applyFont="1" applyFill="1" applyBorder="1" applyAlignment="1" applyProtection="1">
      <alignment horizontal="left" vertical="center"/>
      <protection hidden="1"/>
    </xf>
    <xf numFmtId="0" fontId="26" fillId="5" borderId="2" xfId="0" applyFont="1" applyFill="1" applyBorder="1" applyAlignment="1" applyProtection="1">
      <alignment horizontal="left" vertical="center"/>
      <protection hidden="1"/>
    </xf>
    <xf numFmtId="0" fontId="26" fillId="5" borderId="18" xfId="0" applyFont="1" applyFill="1" applyBorder="1" applyAlignment="1" applyProtection="1">
      <alignment horizontal="left" vertical="center"/>
      <protection hidden="1"/>
    </xf>
    <xf numFmtId="0" fontId="16" fillId="5" borderId="11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70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horizontal="center" vertical="center" wrapText="1"/>
    </xf>
    <xf numFmtId="0" fontId="16" fillId="5" borderId="71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32" xfId="6" applyFont="1" applyFill="1" applyBorder="1" applyAlignment="1">
      <alignment horizontal="center" vertical="center" wrapText="1"/>
    </xf>
    <xf numFmtId="0" fontId="16" fillId="5" borderId="62" xfId="6" applyFont="1" applyFill="1" applyBorder="1" applyAlignment="1">
      <alignment horizontal="center" vertical="center" wrapText="1"/>
    </xf>
    <xf numFmtId="0" fontId="26" fillId="5" borderId="4" xfId="0" applyFont="1" applyFill="1" applyBorder="1" applyAlignment="1" applyProtection="1">
      <alignment horizontal="left" vertical="center"/>
      <protection hidden="1"/>
    </xf>
    <xf numFmtId="0" fontId="26" fillId="5" borderId="56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49" fontId="4" fillId="14" borderId="3" xfId="0" applyNumberFormat="1" applyFont="1" applyFill="1" applyBorder="1" applyAlignment="1" applyProtection="1">
      <alignment horizontal="center" vertical="center"/>
      <protection hidden="1"/>
    </xf>
    <xf numFmtId="49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42" xfId="0" applyFont="1" applyFill="1" applyBorder="1" applyAlignment="1" applyProtection="1">
      <alignment horizontal="center"/>
      <protection hidden="1"/>
    </xf>
    <xf numFmtId="0" fontId="14" fillId="12" borderId="74" xfId="0" applyFont="1" applyFill="1" applyBorder="1" applyAlignment="1" applyProtection="1">
      <alignment horizontal="center"/>
      <protection hidden="1"/>
    </xf>
    <xf numFmtId="0" fontId="14" fillId="12" borderId="50" xfId="0" applyFont="1" applyFill="1" applyBorder="1" applyAlignment="1" applyProtection="1">
      <alignment horizontal="center"/>
      <protection hidden="1"/>
    </xf>
    <xf numFmtId="0" fontId="0" fillId="5" borderId="32" xfId="0" applyFill="1" applyBorder="1" applyAlignment="1" applyProtection="1">
      <alignment horizontal="left"/>
      <protection hidden="1"/>
    </xf>
    <xf numFmtId="0" fontId="13" fillId="12" borderId="72" xfId="0" applyFont="1" applyFill="1" applyBorder="1" applyAlignment="1" applyProtection="1">
      <alignment horizontal="center" vertical="center" wrapText="1"/>
      <protection hidden="1"/>
    </xf>
    <xf numFmtId="0" fontId="13" fillId="12" borderId="53" xfId="0" applyFont="1" applyFill="1" applyBorder="1" applyAlignment="1" applyProtection="1">
      <alignment horizontal="center" vertical="center" wrapText="1"/>
      <protection hidden="1"/>
    </xf>
    <xf numFmtId="0" fontId="1" fillId="15" borderId="16" xfId="0" applyFont="1" applyFill="1" applyBorder="1" applyAlignment="1" applyProtection="1">
      <alignment horizontal="left" vertical="center"/>
      <protection hidden="1"/>
    </xf>
    <xf numFmtId="0" fontId="1" fillId="15" borderId="17" xfId="0" applyFont="1" applyFill="1" applyBorder="1" applyAlignment="1" applyProtection="1">
      <alignment horizontal="left" vertical="center"/>
      <protection hidden="1"/>
    </xf>
    <xf numFmtId="0" fontId="1" fillId="15" borderId="2" xfId="0" applyFont="1" applyFill="1" applyBorder="1" applyAlignment="1" applyProtection="1">
      <alignment horizontal="left" vertical="center"/>
      <protection hidden="1"/>
    </xf>
    <xf numFmtId="0" fontId="1" fillId="15" borderId="18" xfId="0" applyFont="1" applyFill="1" applyBorder="1" applyAlignment="1" applyProtection="1">
      <alignment horizontal="left" vertical="center"/>
      <protection hidden="1"/>
    </xf>
    <xf numFmtId="0" fontId="1" fillId="15" borderId="4" xfId="0" applyFont="1" applyFill="1" applyBorder="1" applyAlignment="1" applyProtection="1">
      <alignment horizontal="left" vertical="center"/>
      <protection hidden="1"/>
    </xf>
    <xf numFmtId="0" fontId="1" fillId="15" borderId="56" xfId="0" applyFont="1" applyFill="1" applyBorder="1" applyAlignment="1" applyProtection="1">
      <alignment horizontal="left" vertical="center"/>
      <protection hidden="1"/>
    </xf>
    <xf numFmtId="0" fontId="28" fillId="15" borderId="72" xfId="7" applyFill="1" applyBorder="1" applyAlignment="1">
      <alignment horizontal="center"/>
    </xf>
    <xf numFmtId="0" fontId="28" fillId="15" borderId="31" xfId="7" applyFill="1" applyBorder="1" applyAlignment="1">
      <alignment horizontal="center"/>
    </xf>
    <xf numFmtId="0" fontId="28" fillId="15" borderId="12" xfId="7" applyFill="1" applyBorder="1" applyAlignment="1">
      <alignment horizontal="center"/>
    </xf>
    <xf numFmtId="0" fontId="28" fillId="15" borderId="73" xfId="7" applyFill="1" applyBorder="1" applyAlignment="1">
      <alignment horizontal="center"/>
    </xf>
    <xf numFmtId="0" fontId="28" fillId="15" borderId="0" xfId="7" applyFill="1" applyBorder="1" applyAlignment="1">
      <alignment horizontal="center"/>
    </xf>
    <xf numFmtId="0" fontId="28" fillId="15" borderId="10" xfId="7" applyFill="1" applyBorder="1" applyAlignment="1">
      <alignment horizontal="center"/>
    </xf>
    <xf numFmtId="0" fontId="28" fillId="15" borderId="53" xfId="7" applyFill="1" applyBorder="1" applyAlignment="1">
      <alignment horizontal="center"/>
    </xf>
    <xf numFmtId="0" fontId="28" fillId="15" borderId="32" xfId="7" applyFill="1" applyBorder="1" applyAlignment="1">
      <alignment horizontal="center"/>
    </xf>
    <xf numFmtId="0" fontId="28" fillId="15" borderId="14" xfId="7" applyFill="1" applyBorder="1" applyAlignment="1">
      <alignment horizontal="center"/>
    </xf>
    <xf numFmtId="0" fontId="10" fillId="15" borderId="11" xfId="6" applyFont="1" applyFill="1" applyBorder="1" applyAlignment="1">
      <alignment horizontal="center" vertical="center" wrapText="1"/>
    </xf>
    <xf numFmtId="0" fontId="10" fillId="15" borderId="31" xfId="6" applyFont="1" applyFill="1" applyBorder="1" applyAlignment="1">
      <alignment horizontal="center" vertical="center" wrapText="1"/>
    </xf>
    <xf numFmtId="0" fontId="10" fillId="15" borderId="70" xfId="6" applyFont="1" applyFill="1" applyBorder="1" applyAlignment="1">
      <alignment horizontal="center" vertical="center" wrapText="1"/>
    </xf>
    <xf numFmtId="0" fontId="10" fillId="15" borderId="9" xfId="6" applyFont="1" applyFill="1" applyBorder="1" applyAlignment="1">
      <alignment horizontal="center" vertical="center" wrapText="1"/>
    </xf>
    <xf numFmtId="0" fontId="10" fillId="15" borderId="0" xfId="6" applyFont="1" applyFill="1" applyBorder="1" applyAlignment="1">
      <alignment horizontal="center" vertical="center" wrapText="1"/>
    </xf>
    <xf numFmtId="0" fontId="10" fillId="15" borderId="71" xfId="6" applyFont="1" applyFill="1" applyBorder="1" applyAlignment="1">
      <alignment horizontal="center" vertical="center" wrapText="1"/>
    </xf>
    <xf numFmtId="0" fontId="10" fillId="15" borderId="13" xfId="6" applyFont="1" applyFill="1" applyBorder="1" applyAlignment="1">
      <alignment horizontal="center" vertical="center" wrapText="1"/>
    </xf>
    <xf numFmtId="0" fontId="10" fillId="15" borderId="32" xfId="6" applyFont="1" applyFill="1" applyBorder="1" applyAlignment="1">
      <alignment horizontal="center" vertical="center" wrapText="1"/>
    </xf>
    <xf numFmtId="0" fontId="10" fillId="15" borderId="62" xfId="6" applyFont="1" applyFill="1" applyBorder="1" applyAlignment="1">
      <alignment horizontal="center" vertical="center" wrapText="1"/>
    </xf>
    <xf numFmtId="0" fontId="28" fillId="15" borderId="0" xfId="7" applyFill="1" applyBorder="1" applyAlignment="1" applyProtection="1">
      <alignment horizontal="center"/>
      <protection locked="0"/>
    </xf>
    <xf numFmtId="0" fontId="41" fillId="21" borderId="37" xfId="7" applyFont="1" applyFill="1" applyBorder="1" applyAlignment="1">
      <alignment horizontal="center" vertical="center"/>
    </xf>
    <xf numFmtId="0" fontId="41" fillId="21" borderId="67" xfId="7" applyFont="1" applyFill="1" applyBorder="1" applyAlignment="1">
      <alignment horizontal="center" vertical="center"/>
    </xf>
    <xf numFmtId="0" fontId="41" fillId="21" borderId="34" xfId="7" applyFont="1" applyFill="1" applyBorder="1" applyAlignment="1">
      <alignment horizontal="center" vertical="center"/>
    </xf>
    <xf numFmtId="0" fontId="4" fillId="15" borderId="32" xfId="7" applyFont="1" applyFill="1" applyBorder="1" applyAlignment="1" applyProtection="1">
      <alignment horizontal="center"/>
      <protection hidden="1"/>
    </xf>
    <xf numFmtId="0" fontId="4" fillId="15" borderId="32" xfId="7" applyFont="1" applyFill="1" applyBorder="1" applyAlignment="1" applyProtection="1">
      <alignment horizontal="right" vertical="center"/>
      <protection hidden="1"/>
    </xf>
    <xf numFmtId="49" fontId="37" fillId="20" borderId="18" xfId="7" applyNumberFormat="1" applyFont="1" applyFill="1" applyBorder="1" applyAlignment="1" applyProtection="1">
      <alignment horizontal="left"/>
      <protection locked="0"/>
    </xf>
    <xf numFmtId="49" fontId="37" fillId="20" borderId="64" xfId="7" applyNumberFormat="1" applyFont="1" applyFill="1" applyBorder="1" applyAlignment="1" applyProtection="1">
      <alignment horizontal="left"/>
      <protection locked="0"/>
    </xf>
    <xf numFmtId="49" fontId="37" fillId="20" borderId="7" xfId="7" applyNumberFormat="1" applyFont="1" applyFill="1" applyBorder="1" applyAlignment="1" applyProtection="1">
      <alignment horizontal="left"/>
      <protection locked="0"/>
    </xf>
    <xf numFmtId="49" fontId="37" fillId="20" borderId="3" xfId="7" applyNumberFormat="1" applyFont="1" applyFill="1" applyBorder="1" applyAlignment="1" applyProtection="1">
      <alignment horizontal="center"/>
      <protection locked="0"/>
    </xf>
    <xf numFmtId="0" fontId="37" fillId="20" borderId="18" xfId="7" applyFont="1" applyFill="1" applyBorder="1" applyAlignment="1" applyProtection="1">
      <alignment horizontal="left"/>
      <protection locked="0"/>
    </xf>
    <xf numFmtId="0" fontId="37" fillId="20" borderId="64" xfId="7" applyFont="1" applyFill="1" applyBorder="1" applyAlignment="1" applyProtection="1">
      <alignment horizontal="left"/>
      <protection locked="0"/>
    </xf>
    <xf numFmtId="0" fontId="37" fillId="20" borderId="7" xfId="7" applyFont="1" applyFill="1" applyBorder="1" applyAlignment="1" applyProtection="1">
      <alignment horizontal="left"/>
      <protection locked="0"/>
    </xf>
    <xf numFmtId="0" fontId="37" fillId="20" borderId="3" xfId="7" applyFont="1" applyFill="1" applyBorder="1" applyAlignment="1" applyProtection="1">
      <alignment horizontal="center"/>
      <protection locked="0"/>
    </xf>
    <xf numFmtId="0" fontId="37" fillId="15" borderId="11" xfId="7" applyFont="1" applyFill="1" applyBorder="1" applyAlignment="1">
      <alignment horizontal="center"/>
    </xf>
    <xf numFmtId="0" fontId="37" fillId="15" borderId="31" xfId="7" applyFont="1" applyFill="1" applyBorder="1" applyAlignment="1">
      <alignment horizontal="center"/>
    </xf>
    <xf numFmtId="0" fontId="37" fillId="15" borderId="12" xfId="7" applyFont="1" applyFill="1" applyBorder="1" applyAlignment="1">
      <alignment horizontal="center"/>
    </xf>
    <xf numFmtId="0" fontId="14" fillId="15" borderId="9" xfId="7" applyFont="1" applyFill="1" applyBorder="1" applyAlignment="1" applyProtection="1">
      <alignment horizontal="right"/>
      <protection hidden="1"/>
    </xf>
    <xf numFmtId="0" fontId="14" fillId="15" borderId="71" xfId="7" applyFont="1" applyFill="1" applyBorder="1" applyAlignment="1" applyProtection="1">
      <alignment horizontal="right"/>
      <protection hidden="1"/>
    </xf>
    <xf numFmtId="0" fontId="14" fillId="20" borderId="3" xfId="7" applyFont="1" applyFill="1" applyBorder="1" applyAlignment="1" applyProtection="1">
      <alignment horizontal="center"/>
      <protection locked="0"/>
    </xf>
    <xf numFmtId="49" fontId="14" fillId="20" borderId="3" xfId="7" applyNumberFormat="1" applyFont="1" applyFill="1" applyBorder="1" applyAlignment="1" applyProtection="1">
      <alignment horizontal="center"/>
      <protection locked="0"/>
    </xf>
    <xf numFmtId="0" fontId="27" fillId="15" borderId="16" xfId="0" applyFont="1" applyFill="1" applyBorder="1" applyAlignment="1" applyProtection="1">
      <alignment horizontal="left" vertical="center"/>
      <protection hidden="1"/>
    </xf>
    <xf numFmtId="0" fontId="27" fillId="15" borderId="17" xfId="0" applyFont="1" applyFill="1" applyBorder="1" applyAlignment="1" applyProtection="1">
      <alignment horizontal="left" vertical="center"/>
      <protection hidden="1"/>
    </xf>
    <xf numFmtId="0" fontId="27" fillId="15" borderId="2" xfId="0" applyFont="1" applyFill="1" applyBorder="1" applyAlignment="1" applyProtection="1">
      <alignment horizontal="left" vertical="center"/>
      <protection hidden="1"/>
    </xf>
    <xf numFmtId="0" fontId="27" fillId="15" borderId="18" xfId="0" applyFont="1" applyFill="1" applyBorder="1" applyAlignment="1" applyProtection="1">
      <alignment horizontal="left" vertical="center"/>
      <protection hidden="1"/>
    </xf>
    <xf numFmtId="0" fontId="27" fillId="15" borderId="4" xfId="0" applyFont="1" applyFill="1" applyBorder="1" applyAlignment="1" applyProtection="1">
      <alignment horizontal="left" vertical="center"/>
      <protection hidden="1"/>
    </xf>
    <xf numFmtId="0" fontId="27" fillId="15" borderId="56" xfId="0" applyFont="1" applyFill="1" applyBorder="1" applyAlignment="1" applyProtection="1">
      <alignment horizontal="left" vertical="center"/>
      <protection hidden="1"/>
    </xf>
    <xf numFmtId="0" fontId="28" fillId="15" borderId="11" xfId="7" applyFill="1" applyBorder="1" applyAlignment="1">
      <alignment horizontal="center"/>
    </xf>
    <xf numFmtId="0" fontId="28" fillId="15" borderId="9" xfId="7" applyFill="1" applyBorder="1" applyAlignment="1">
      <alignment horizontal="center"/>
    </xf>
    <xf numFmtId="0" fontId="28" fillId="15" borderId="13" xfId="7" applyFill="1" applyBorder="1" applyAlignment="1">
      <alignment horizontal="center"/>
    </xf>
    <xf numFmtId="0" fontId="23" fillId="15" borderId="11" xfId="6" applyFont="1" applyFill="1" applyBorder="1" applyAlignment="1">
      <alignment horizontal="center" vertical="center" wrapText="1"/>
    </xf>
    <xf numFmtId="0" fontId="23" fillId="15" borderId="31" xfId="6" applyFont="1" applyFill="1" applyBorder="1" applyAlignment="1">
      <alignment horizontal="center" vertical="center" wrapText="1"/>
    </xf>
    <xf numFmtId="0" fontId="23" fillId="15" borderId="12" xfId="6" applyFont="1" applyFill="1" applyBorder="1" applyAlignment="1">
      <alignment horizontal="center" vertical="center" wrapText="1"/>
    </xf>
    <xf numFmtId="0" fontId="23" fillId="15" borderId="9" xfId="6" applyFont="1" applyFill="1" applyBorder="1" applyAlignment="1">
      <alignment horizontal="center" vertical="center" wrapText="1"/>
    </xf>
    <xf numFmtId="0" fontId="23" fillId="15" borderId="0" xfId="6" applyFont="1" applyFill="1" applyBorder="1" applyAlignment="1">
      <alignment horizontal="center" vertical="center" wrapText="1"/>
    </xf>
    <xf numFmtId="0" fontId="23" fillId="15" borderId="10" xfId="6" applyFont="1" applyFill="1" applyBorder="1" applyAlignment="1">
      <alignment horizontal="center" vertical="center" wrapText="1"/>
    </xf>
    <xf numFmtId="0" fontId="23" fillId="15" borderId="13" xfId="6" applyFont="1" applyFill="1" applyBorder="1" applyAlignment="1">
      <alignment horizontal="center" vertical="center" wrapText="1"/>
    </xf>
    <xf numFmtId="0" fontId="23" fillId="15" borderId="32" xfId="6" applyFont="1" applyFill="1" applyBorder="1" applyAlignment="1">
      <alignment horizontal="center" vertical="center" wrapText="1"/>
    </xf>
    <xf numFmtId="0" fontId="23" fillId="15" borderId="14" xfId="6" applyFont="1" applyFill="1" applyBorder="1" applyAlignment="1">
      <alignment horizontal="center" vertical="center" wrapText="1"/>
    </xf>
    <xf numFmtId="0" fontId="38" fillId="21" borderId="43" xfId="7" applyFont="1" applyFill="1" applyBorder="1" applyAlignment="1">
      <alignment horizontal="center" vertical="center"/>
    </xf>
    <xf numFmtId="0" fontId="38" fillId="21" borderId="44" xfId="7" applyFont="1" applyFill="1" applyBorder="1" applyAlignment="1">
      <alignment horizontal="center" vertical="center"/>
    </xf>
    <xf numFmtId="43" fontId="33" fillId="20" borderId="2" xfId="5" applyFont="1" applyFill="1" applyBorder="1" applyAlignment="1" applyProtection="1">
      <alignment horizontal="center" vertical="center" wrapText="1"/>
      <protection locked="0"/>
    </xf>
    <xf numFmtId="43" fontId="33" fillId="20" borderId="3" xfId="5" applyFont="1" applyFill="1" applyBorder="1" applyAlignment="1" applyProtection="1">
      <alignment horizontal="center" vertical="center" wrapText="1"/>
      <protection locked="0"/>
    </xf>
    <xf numFmtId="43" fontId="33" fillId="20" borderId="15" xfId="5" applyFont="1" applyFill="1" applyBorder="1" applyAlignment="1" applyProtection="1">
      <alignment horizontal="center" vertical="center" wrapText="1"/>
      <protection locked="0"/>
    </xf>
    <xf numFmtId="43" fontId="33" fillId="20" borderId="4" xfId="5" applyFont="1" applyFill="1" applyBorder="1" applyAlignment="1" applyProtection="1">
      <alignment horizontal="center" vertical="center" wrapText="1"/>
      <protection locked="0"/>
    </xf>
    <xf numFmtId="43" fontId="33" fillId="20" borderId="5" xfId="5" applyFont="1" applyFill="1" applyBorder="1" applyAlignment="1" applyProtection="1">
      <alignment horizontal="center" vertical="center" wrapText="1"/>
      <protection locked="0"/>
    </xf>
    <xf numFmtId="43" fontId="33" fillId="20" borderId="59" xfId="5" applyFont="1" applyFill="1" applyBorder="1" applyAlignment="1" applyProtection="1">
      <alignment horizontal="center" vertical="center" wrapText="1"/>
      <protection locked="0"/>
    </xf>
    <xf numFmtId="0" fontId="36" fillId="15" borderId="0" xfId="7" applyFont="1" applyFill="1" applyAlignment="1">
      <alignment horizontal="left" vertical="center" indent="11"/>
    </xf>
    <xf numFmtId="0" fontId="42" fillId="16" borderId="37" xfId="7" applyFont="1" applyFill="1" applyBorder="1" applyAlignment="1">
      <alignment horizontal="center" vertical="center"/>
    </xf>
    <xf numFmtId="0" fontId="42" fillId="16" borderId="67" xfId="7" applyFont="1" applyFill="1" applyBorder="1" applyAlignment="1">
      <alignment horizontal="center" vertical="center"/>
    </xf>
    <xf numFmtId="0" fontId="42" fillId="16" borderId="34" xfId="7" applyFont="1" applyFill="1" applyBorder="1" applyAlignment="1">
      <alignment horizontal="center" vertical="center"/>
    </xf>
    <xf numFmtId="49" fontId="4" fillId="19" borderId="3" xfId="7" applyNumberFormat="1" applyFont="1" applyFill="1" applyBorder="1" applyAlignment="1" applyProtection="1">
      <alignment horizontal="center" vertical="center" wrapText="1"/>
      <protection hidden="1"/>
    </xf>
    <xf numFmtId="49" fontId="4" fillId="19" borderId="18" xfId="7" applyNumberFormat="1" applyFont="1" applyFill="1" applyBorder="1" applyAlignment="1" applyProtection="1">
      <alignment horizontal="center" vertical="center" wrapText="1"/>
      <protection hidden="1"/>
    </xf>
    <xf numFmtId="49" fontId="4" fillId="19" borderId="7" xfId="7" applyNumberFormat="1" applyFont="1" applyFill="1" applyBorder="1" applyAlignment="1" applyProtection="1">
      <alignment horizontal="center" vertical="center" wrapText="1"/>
      <protection hidden="1"/>
    </xf>
    <xf numFmtId="0" fontId="38" fillId="21" borderId="42" xfId="7" applyFont="1" applyFill="1" applyBorder="1" applyAlignment="1">
      <alignment horizontal="center" vertical="center"/>
    </xf>
    <xf numFmtId="0" fontId="38" fillId="21" borderId="74" xfId="7" applyFont="1" applyFill="1" applyBorder="1" applyAlignment="1">
      <alignment horizontal="center" vertical="center"/>
    </xf>
    <xf numFmtId="0" fontId="38" fillId="21" borderId="45" xfId="7" applyFont="1" applyFill="1" applyBorder="1" applyAlignment="1">
      <alignment horizontal="center" vertical="center"/>
    </xf>
    <xf numFmtId="0" fontId="43" fillId="16" borderId="37" xfId="7" applyFont="1" applyFill="1" applyBorder="1" applyAlignment="1">
      <alignment horizontal="center" vertical="center"/>
    </xf>
    <xf numFmtId="0" fontId="43" fillId="16" borderId="67" xfId="7" applyFont="1" applyFill="1" applyBorder="1" applyAlignment="1">
      <alignment horizontal="center" vertical="center"/>
    </xf>
    <xf numFmtId="0" fontId="43" fillId="16" borderId="34" xfId="7" applyFont="1" applyFill="1" applyBorder="1" applyAlignment="1">
      <alignment horizontal="center" vertical="center"/>
    </xf>
    <xf numFmtId="0" fontId="35" fillId="22" borderId="37" xfId="7" applyFont="1" applyFill="1" applyBorder="1" applyAlignment="1">
      <alignment horizontal="center" vertical="center"/>
    </xf>
    <xf numFmtId="0" fontId="35" fillId="22" borderId="67" xfId="7" applyFont="1" applyFill="1" applyBorder="1" applyAlignment="1">
      <alignment horizontal="center" vertical="center"/>
    </xf>
    <xf numFmtId="0" fontId="35" fillId="22" borderId="34" xfId="7" applyFont="1" applyFill="1" applyBorder="1" applyAlignment="1">
      <alignment horizontal="center" vertical="center"/>
    </xf>
    <xf numFmtId="43" fontId="33" fillId="20" borderId="11" xfId="5" applyFont="1" applyFill="1" applyBorder="1" applyAlignment="1" applyProtection="1">
      <alignment horizontal="center" vertical="center" wrapText="1"/>
      <protection locked="0"/>
    </xf>
    <xf numFmtId="43" fontId="33" fillId="20" borderId="31" xfId="5" applyFont="1" applyFill="1" applyBorder="1" applyAlignment="1" applyProtection="1">
      <alignment horizontal="center" vertical="center" wrapText="1"/>
      <protection locked="0"/>
    </xf>
    <xf numFmtId="43" fontId="33" fillId="20" borderId="12" xfId="5" applyFont="1" applyFill="1" applyBorder="1" applyAlignment="1" applyProtection="1">
      <alignment horizontal="center" vertical="center" wrapText="1"/>
      <protection locked="0"/>
    </xf>
    <xf numFmtId="43" fontId="33" fillId="20" borderId="16" xfId="5" applyFont="1" applyFill="1" applyBorder="1" applyAlignment="1" applyProtection="1">
      <alignment horizontal="center" vertical="center" wrapText="1"/>
      <protection locked="0"/>
    </xf>
    <xf numFmtId="43" fontId="33" fillId="20" borderId="19" xfId="5" applyFont="1" applyFill="1" applyBorder="1" applyAlignment="1" applyProtection="1">
      <alignment horizontal="center" vertical="center" wrapText="1"/>
      <protection locked="0"/>
    </xf>
    <xf numFmtId="43" fontId="33" fillId="20" borderId="20" xfId="5" applyFont="1" applyFill="1" applyBorder="1" applyAlignment="1" applyProtection="1">
      <alignment horizontal="center" vertical="center" wrapText="1"/>
      <protection locked="0"/>
    </xf>
    <xf numFmtId="0" fontId="2" fillId="11" borderId="18" xfId="0" applyFont="1" applyFill="1" applyBorder="1" applyAlignment="1" applyProtection="1">
      <alignment horizontal="left" vertical="center" wrapText="1"/>
      <protection hidden="1"/>
    </xf>
  </cellXfs>
  <cellStyles count="11">
    <cellStyle name="Diseño" xfId="1"/>
    <cellStyle name="Diseño 2" xfId="2"/>
    <cellStyle name="Hipervínculo" xfId="3" builtinId="8"/>
    <cellStyle name="Millares" xfId="4" builtinId="3"/>
    <cellStyle name="Millares 2" xfId="5"/>
    <cellStyle name="Normal" xfId="0" builtinId="0"/>
    <cellStyle name="Normal 10" xfId="6"/>
    <cellStyle name="Normal 2" xfId="7"/>
    <cellStyle name="Normal 2 2" xfId="8"/>
    <cellStyle name="Normal 2 3" xfId="10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Tráfico Saliente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716235018704198"/>
          <c:y val="0.10468846550418603"/>
          <c:w val="0.82118252173949746"/>
          <c:h val="0.512612378329355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'FO-CTDG-03.3'!$B$12</c:f>
              <c:strCache>
                <c:ptCount val="1"/>
                <c:pt idx="0">
                  <c:v>TS-01 Datos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'FO-CTDG-03.3'!$C$12:$F$12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'FO-CTDG-03.3'!$B$13</c:f>
              <c:strCache>
                <c:ptCount val="1"/>
                <c:pt idx="0">
                  <c:v>TS-02 Internet Navegación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'FO-CTDG-03.3'!$C$13:$F$13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'FO-CTDG-03.3'!$B$14</c:f>
              <c:strCache>
                <c:ptCount val="1"/>
                <c:pt idx="0">
                  <c:v>TS-03 Internet Redes Sociales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'FO-CTDG-03.3'!$C$14:$F$14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'FO-CTDG-03.3'!$B$15</c:f>
              <c:strCache>
                <c:ptCount val="1"/>
                <c:pt idx="0">
                  <c:v>TS-04 Mensajería SMS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'FO-CTDG-03.3'!$C$15:$F$15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'FO-CTDG-03.3'!$B$16</c:f>
              <c:strCache>
                <c:ptCount val="1"/>
                <c:pt idx="0">
                  <c:v>TS-05 Mensajería MMS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'FO-CTDG-03.3'!$C$16:$F$16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'FO-CTDG-03.3'!$B$17</c:f>
              <c:strCache>
                <c:ptCount val="1"/>
                <c:pt idx="0">
                  <c:v>TS-06 Roaming Nacional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'FO-CTDG-03.3'!$C$17:$F$17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'FO-CTDG-03.3'!$B$18</c:f>
              <c:strCache>
                <c:ptCount val="1"/>
                <c:pt idx="0">
                  <c:v>TS-07 Roaming Internacional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'FO-CTDG-03.3'!$C$18:$F$18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'FO-CTDG-03.3'!$B$19</c:f>
              <c:strCache>
                <c:ptCount val="1"/>
                <c:pt idx="0">
                  <c:v>TS-08 Fijos Voz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'FO-CTDG-03.3'!$C$19:$F$19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'FO-CTDG-03.3'!$B$20</c:f>
              <c:strCache>
                <c:ptCount val="1"/>
                <c:pt idx="0">
                  <c:v>TS-09 Móvil Voz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'FO-CTDG-03.3'!$C$20:$F$20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'FO-CTDG-03.3'!$B$21</c:f>
              <c:strCache>
                <c:ptCount val="1"/>
                <c:pt idx="0">
                  <c:v>PR-10 Provisión Registro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'FO-CTDG-03.3'!$C$21:$F$21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'FO-CTDG-03.3'!$B$22</c:f>
              <c:strCache>
                <c:ptCount val="1"/>
                <c:pt idx="0">
                  <c:v>PR-11 Provisión Reverso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'FO-CTDG-03.3'!$C$22:$F$22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'FO-CTDG-03.3'!$B$23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'FO-CTDG-03.3'!$C$23:$F$23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'FO-CTDG-03.3'!$B$24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'FO-CTDG-03.3'!$C$24:$F$24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'FO-CTDG-03.3'!$B$25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'FO-CTDG-03.3'!$C$25:$F$25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'FO-CTDG-03.3'!$B$26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'FO-CTDG-03.3'!$C$26:$F$26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'FO-CTDG-03.3'!$B$27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'FO-CTDG-03.3'!$C$27:$F$27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993936"/>
        <c:axId val="97642672"/>
        <c:axId val="0"/>
      </c:bar3DChart>
      <c:catAx>
        <c:axId val="646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7642672"/>
        <c:crosses val="autoZero"/>
        <c:auto val="1"/>
        <c:lblAlgn val="ctr"/>
        <c:lblOffset val="100"/>
        <c:noMultiLvlLbl val="0"/>
      </c:catAx>
      <c:valAx>
        <c:axId val="976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646993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001411860554466E-2"/>
          <c:y val="0.76872428593484632"/>
          <c:w val="0.88564429446319215"/>
          <c:h val="0.225410529566157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gradFill flip="none" rotWithShape="1">
        <a:gsLst>
          <a:gs pos="100000">
            <a:srgbClr val="000000"/>
          </a:gs>
          <a:gs pos="0">
            <a:schemeClr val="accent1">
              <a:lumMod val="0"/>
              <a:lumOff val="100000"/>
            </a:schemeClr>
          </a:gs>
          <a:gs pos="100000">
            <a:schemeClr val="accent1">
              <a:lumMod val="100000"/>
            </a:schemeClr>
          </a:gs>
        </a:gsLst>
        <a:path path="circle">
          <a:fillToRect l="50000" t="-80000" r="50000" b="180000"/>
        </a:path>
        <a:tileRect/>
      </a:gra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Tráfico Entrante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831633275304763"/>
          <c:y val="0.10188241320772373"/>
          <c:w val="0.83179093057026565"/>
          <c:h val="0.50663876195117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'FO-CTDG-03.3'!$B$33</c:f>
              <c:strCache>
                <c:ptCount val="1"/>
                <c:pt idx="0">
                  <c:v>TS-01 Datos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'FO-CTDG-03.3'!$C$33:$F$33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'FO-CTDG-03.3'!$B$34</c:f>
              <c:strCache>
                <c:ptCount val="1"/>
                <c:pt idx="0">
                  <c:v>TS-02 Internet Navegación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'FO-CTDG-03.3'!$C$34:$F$34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'FO-CTDG-03.3'!$B$35</c:f>
              <c:strCache>
                <c:ptCount val="1"/>
                <c:pt idx="0">
                  <c:v>TS-03 Internet Redes Sociales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'FO-CTDG-03.3'!$C$35:$F$35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'FO-CTDG-03.3'!$B$36</c:f>
              <c:strCache>
                <c:ptCount val="1"/>
                <c:pt idx="0">
                  <c:v>TS-04 Mensajería SMS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'FO-CTDG-03.3'!$C$36:$F$36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'FO-CTDG-03.3'!$B$37</c:f>
              <c:strCache>
                <c:ptCount val="1"/>
                <c:pt idx="0">
                  <c:v>TS-05 Mensajería MMS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'FO-CTDG-03.3'!$C$37:$F$37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'FO-CTDG-03.3'!$B$38</c:f>
              <c:strCache>
                <c:ptCount val="1"/>
                <c:pt idx="0">
                  <c:v>TS-06 Roaming Nacional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'FO-CTDG-03.3'!$C$38:$F$38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'FO-CTDG-03.3'!$B$39</c:f>
              <c:strCache>
                <c:ptCount val="1"/>
                <c:pt idx="0">
                  <c:v>TS-07 Roaming Internacional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'FO-CTDG-03.3'!$C$39:$F$39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'FO-CTDG-03.3'!$B$40</c:f>
              <c:strCache>
                <c:ptCount val="1"/>
                <c:pt idx="0">
                  <c:v>TS-08 Fijos Voz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'FO-CTDG-03.3'!$C$40:$F$40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'FO-CTDG-03.3'!$B$41</c:f>
              <c:strCache>
                <c:ptCount val="1"/>
                <c:pt idx="0">
                  <c:v>TS-09 Móvil Voz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'FO-CTDG-03.3'!$C$41:$F$41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'FO-CTDG-03.3'!$B$42</c:f>
              <c:strCache>
                <c:ptCount val="1"/>
                <c:pt idx="0">
                  <c:v>PR-10 Provisión Registro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'FO-CTDG-03.3'!$C$42:$F$42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'FO-CTDG-03.3'!$B$43</c:f>
              <c:strCache>
                <c:ptCount val="1"/>
                <c:pt idx="0">
                  <c:v>PR-11 Provisión Reverso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'FO-CTDG-03.3'!$C$43:$F$43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'FO-CTDG-03.3'!$B$44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'FO-CTDG-03.3'!$C$44:$F$44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'FO-CTDG-03.3'!$B$45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'FO-CTDG-03.3'!$C$45:$F$45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'FO-CTDG-03.3'!$B$46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'FO-CTDG-03.3'!$C$46:$F$46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'FO-CTDG-03.3'!$B$47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'FO-CTDG-03.3'!$C$47:$F$47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'FO-CTDG-03.3'!$B$48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'FO-CTDG-03.3'!$C$48:$F$48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1170688"/>
        <c:axId val="341361408"/>
        <c:axId val="0"/>
      </c:bar3DChart>
      <c:catAx>
        <c:axId val="39117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41361408"/>
        <c:crosses val="autoZero"/>
        <c:auto val="1"/>
        <c:lblAlgn val="ctr"/>
        <c:lblOffset val="100"/>
        <c:noMultiLvlLbl val="0"/>
      </c:catAx>
      <c:valAx>
        <c:axId val="3413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91170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0184644751573888E-2"/>
          <c:y val="0.74853110574292969"/>
          <c:w val="0.96195749132757002"/>
          <c:h val="0.23235316896863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gradFill flip="none" rotWithShape="1">
        <a:gsLst>
          <a:gs pos="100000">
            <a:srgbClr val="000000"/>
          </a:gs>
          <a:gs pos="0">
            <a:schemeClr val="accent1">
              <a:lumMod val="0"/>
              <a:lumOff val="100000"/>
            </a:schemeClr>
          </a:gs>
          <a:gs pos="100000">
            <a:schemeClr val="accent1">
              <a:lumMod val="100000"/>
            </a:schemeClr>
          </a:gs>
        </a:gsLst>
        <a:path path="circle">
          <a:fillToRect l="50000" t="-80000" r="50000" b="180000"/>
        </a:path>
        <a:tileRect/>
      </a:gra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iagrams/_rels/data1.xml.rels><?xml version="1.0" encoding="UTF-8" standalone="yes"?>
<Relationships xmlns="http://schemas.openxmlformats.org/package/2006/relationships"><Relationship Id="rId2" Type="http://schemas.openxmlformats.org/officeDocument/2006/relationships/hyperlink" Target="#'Homologaci&#243;n de Cuentas SMA'!A1"/><Relationship Id="rId1" Type="http://schemas.openxmlformats.org/officeDocument/2006/relationships/hyperlink" Target="#'Homologaci&#243;n Cuentas Ingresos'!A1"/></Relationships>
</file>

<file path=xl/diagrams/_rels/data2.xml.rels><?xml version="1.0" encoding="UTF-8" standalone="yes"?>
<Relationships xmlns="http://schemas.openxmlformats.org/package/2006/relationships"><Relationship Id="rId1" Type="http://schemas.openxmlformats.org/officeDocument/2006/relationships/hyperlink" Target="#'Homologaci&#243;n de Cuentas SMA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B1F750A-455D-4EBB-9648-9DA8A368C7E2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778620BB-B730-4622-B69A-A10A045CDC2B}">
      <dgm:prSet phldrT="[Texto]" custT="1"/>
      <dgm:spPr/>
      <dgm:t>
        <a:bodyPr/>
        <a:lstStyle/>
        <a:p>
          <a:pPr algn="ctr"/>
          <a:r>
            <a:rPr lang="es-EC" sz="900" b="1" i="1">
              <a:solidFill>
                <a:srgbClr val="FFFF00"/>
              </a:solidFill>
            </a:rPr>
            <a:t>Homologación Ingresos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3E2B337C-32FB-4FF9-8F68-E8BF5BB349DF}" type="parTrans" cxnId="{455073DB-DABB-4CF9-A764-69735204C2E6}">
      <dgm:prSet/>
      <dgm:spPr/>
      <dgm:t>
        <a:bodyPr/>
        <a:lstStyle/>
        <a:p>
          <a:endParaRPr lang="es-EC"/>
        </a:p>
      </dgm:t>
    </dgm:pt>
    <dgm:pt modelId="{24771820-6B63-414B-AF6F-95C0462E175F}" type="sibTrans" cxnId="{455073DB-DABB-4CF9-A764-69735204C2E6}">
      <dgm:prSet/>
      <dgm:spPr/>
      <dgm:t>
        <a:bodyPr/>
        <a:lstStyle/>
        <a:p>
          <a:endParaRPr lang="es-EC"/>
        </a:p>
      </dgm:t>
    </dgm:pt>
    <dgm:pt modelId="{CAF7A59D-801B-4DFD-B2DE-4BEAD4C60264}" type="pres">
      <dgm:prSet presAssocID="{BB1F750A-455D-4EBB-9648-9DA8A368C7E2}" presName="Name0" presStyleCnt="0">
        <dgm:presLayoutVars>
          <dgm:dir/>
          <dgm:animLvl val="lvl"/>
          <dgm:resizeHandles val="exact"/>
        </dgm:presLayoutVars>
      </dgm:prSet>
      <dgm:spPr/>
    </dgm:pt>
    <dgm:pt modelId="{D2D582A3-AF91-4090-8F22-DBCB202EB684}" type="pres">
      <dgm:prSet presAssocID="{BB1F750A-455D-4EBB-9648-9DA8A368C7E2}" presName="dummy" presStyleCnt="0"/>
      <dgm:spPr/>
    </dgm:pt>
    <dgm:pt modelId="{FCAC2CA1-1FAA-4B7B-8008-2D3B8E39CF56}" type="pres">
      <dgm:prSet presAssocID="{BB1F750A-455D-4EBB-9648-9DA8A368C7E2}" presName="linH" presStyleCnt="0"/>
      <dgm:spPr/>
    </dgm:pt>
    <dgm:pt modelId="{C649C469-4B42-4D00-AFF8-E364B5303042}" type="pres">
      <dgm:prSet presAssocID="{BB1F750A-455D-4EBB-9648-9DA8A368C7E2}" presName="padding1" presStyleCnt="0"/>
      <dgm:spPr/>
    </dgm:pt>
    <dgm:pt modelId="{86B84F0C-C01D-48EE-8FD8-D56CBDB184D8}" type="pres">
      <dgm:prSet presAssocID="{778620BB-B730-4622-B69A-A10A045CDC2B}" presName="linV" presStyleCnt="0"/>
      <dgm:spPr/>
    </dgm:pt>
    <dgm:pt modelId="{56691E7F-9273-4A21-9A9F-04F69DC74559}" type="pres">
      <dgm:prSet presAssocID="{778620BB-B730-4622-B69A-A10A045CDC2B}" presName="spVertical1" presStyleCnt="0"/>
      <dgm:spPr/>
    </dgm:pt>
    <dgm:pt modelId="{2C60AFD6-3C8B-4ED1-B731-34A6B9CD17A1}" type="pres">
      <dgm:prSet presAssocID="{778620BB-B730-4622-B69A-A10A045CDC2B}" presName="parTx" presStyleLbl="revTx" presStyleIdx="0" presStyleCnt="1" custScaleX="94829" custScaleY="60976" custLinFactNeighborX="-6430" custLinFactNeighborY="448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C"/>
        </a:p>
      </dgm:t>
    </dgm:pt>
    <dgm:pt modelId="{D116EF9E-5928-423A-8524-961D80A8EF2A}" type="pres">
      <dgm:prSet presAssocID="{778620BB-B730-4622-B69A-A10A045CDC2B}" presName="spVertical2" presStyleCnt="0"/>
      <dgm:spPr/>
    </dgm:pt>
    <dgm:pt modelId="{BC9A1373-835E-4036-8573-9399903B0FB1}" type="pres">
      <dgm:prSet presAssocID="{778620BB-B730-4622-B69A-A10A045CDC2B}" presName="spVertical3" presStyleCnt="0"/>
      <dgm:spPr/>
    </dgm:pt>
    <dgm:pt modelId="{33AF6313-CA83-4B35-8807-7A8F043C4069}" type="pres">
      <dgm:prSet presAssocID="{BB1F750A-455D-4EBB-9648-9DA8A368C7E2}" presName="padding2" presStyleCnt="0"/>
      <dgm:spPr/>
    </dgm:pt>
    <dgm:pt modelId="{AE264CE8-8FCC-49DA-978D-D4DB27CEF760}" type="pres">
      <dgm:prSet presAssocID="{BB1F750A-455D-4EBB-9648-9DA8A368C7E2}" presName="negArrow" presStyleCnt="0"/>
      <dgm:spPr/>
    </dgm:pt>
    <dgm:pt modelId="{5661E9A9-62AA-4DBE-830D-E729FBC20BA6}" type="pres">
      <dgm:prSet presAssocID="{BB1F750A-455D-4EBB-9648-9DA8A368C7E2}" presName="backgroundArrow" presStyleLbl="node1" presStyleIdx="0" presStyleCnt="1" custScaleY="113819" custLinFactNeighborX="-704"/>
      <dgm:spPr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dgm:spPr>
      <dgm:t>
        <a:bodyPr/>
        <a:lstStyle/>
        <a:p>
          <a:endParaRPr lang="es-EC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</dgm:ptLst>
  <dgm:cxnLst>
    <dgm:cxn modelId="{D6981DBA-7831-4DDD-9A2F-7904F53A51FA}" type="presOf" srcId="{BB1F750A-455D-4EBB-9648-9DA8A368C7E2}" destId="{CAF7A59D-801B-4DFD-B2DE-4BEAD4C60264}" srcOrd="0" destOrd="0" presId="urn:microsoft.com/office/officeart/2005/8/layout/hProcess3"/>
    <dgm:cxn modelId="{737DA733-BA57-478A-AA32-FBE8ACE5766D}" type="presOf" srcId="{778620BB-B730-4622-B69A-A10A045CDC2B}" destId="{2C60AFD6-3C8B-4ED1-B731-34A6B9CD17A1}" srcOrd="0" destOrd="0" presId="urn:microsoft.com/office/officeart/2005/8/layout/hProcess3"/>
    <dgm:cxn modelId="{455073DB-DABB-4CF9-A764-69735204C2E6}" srcId="{BB1F750A-455D-4EBB-9648-9DA8A368C7E2}" destId="{778620BB-B730-4622-B69A-A10A045CDC2B}" srcOrd="0" destOrd="0" parTransId="{3E2B337C-32FB-4FF9-8F68-E8BF5BB349DF}" sibTransId="{24771820-6B63-414B-AF6F-95C0462E175F}"/>
    <dgm:cxn modelId="{56D78CA4-101F-4710-BAB5-8549EE86B093}" type="presParOf" srcId="{CAF7A59D-801B-4DFD-B2DE-4BEAD4C60264}" destId="{D2D582A3-AF91-4090-8F22-DBCB202EB684}" srcOrd="0" destOrd="0" presId="urn:microsoft.com/office/officeart/2005/8/layout/hProcess3"/>
    <dgm:cxn modelId="{B5AA4470-9BB3-4DC0-B44D-FF60BEAF82AF}" type="presParOf" srcId="{CAF7A59D-801B-4DFD-B2DE-4BEAD4C60264}" destId="{FCAC2CA1-1FAA-4B7B-8008-2D3B8E39CF56}" srcOrd="1" destOrd="0" presId="urn:microsoft.com/office/officeart/2005/8/layout/hProcess3"/>
    <dgm:cxn modelId="{D535689E-57D9-4FC8-B082-9C01530394B7}" type="presParOf" srcId="{FCAC2CA1-1FAA-4B7B-8008-2D3B8E39CF56}" destId="{C649C469-4B42-4D00-AFF8-E364B5303042}" srcOrd="0" destOrd="0" presId="urn:microsoft.com/office/officeart/2005/8/layout/hProcess3"/>
    <dgm:cxn modelId="{D8A7480C-F8DB-4D6A-AE5F-4A1191FB92EF}" type="presParOf" srcId="{FCAC2CA1-1FAA-4B7B-8008-2D3B8E39CF56}" destId="{86B84F0C-C01D-48EE-8FD8-D56CBDB184D8}" srcOrd="1" destOrd="0" presId="urn:microsoft.com/office/officeart/2005/8/layout/hProcess3"/>
    <dgm:cxn modelId="{FF3AE77D-E787-4DEE-A4AE-102E7AB691AD}" type="presParOf" srcId="{86B84F0C-C01D-48EE-8FD8-D56CBDB184D8}" destId="{56691E7F-9273-4A21-9A9F-04F69DC74559}" srcOrd="0" destOrd="0" presId="urn:microsoft.com/office/officeart/2005/8/layout/hProcess3"/>
    <dgm:cxn modelId="{6F0AB8B4-652E-4FF8-9BB1-004BE2DD7204}" type="presParOf" srcId="{86B84F0C-C01D-48EE-8FD8-D56CBDB184D8}" destId="{2C60AFD6-3C8B-4ED1-B731-34A6B9CD17A1}" srcOrd="1" destOrd="0" presId="urn:microsoft.com/office/officeart/2005/8/layout/hProcess3"/>
    <dgm:cxn modelId="{7A6DA063-F63E-44C3-B78B-FC0CFA99514C}" type="presParOf" srcId="{86B84F0C-C01D-48EE-8FD8-D56CBDB184D8}" destId="{D116EF9E-5928-423A-8524-961D80A8EF2A}" srcOrd="2" destOrd="0" presId="urn:microsoft.com/office/officeart/2005/8/layout/hProcess3"/>
    <dgm:cxn modelId="{5424F324-7F50-4C3B-9A71-B83F2319DED3}" type="presParOf" srcId="{86B84F0C-C01D-48EE-8FD8-D56CBDB184D8}" destId="{BC9A1373-835E-4036-8573-9399903B0FB1}" srcOrd="3" destOrd="0" presId="urn:microsoft.com/office/officeart/2005/8/layout/hProcess3"/>
    <dgm:cxn modelId="{7600BDA5-185A-4FAA-A9AE-3E6694EC34D9}" type="presParOf" srcId="{FCAC2CA1-1FAA-4B7B-8008-2D3B8E39CF56}" destId="{33AF6313-CA83-4B35-8807-7A8F043C4069}" srcOrd="2" destOrd="0" presId="urn:microsoft.com/office/officeart/2005/8/layout/hProcess3"/>
    <dgm:cxn modelId="{CDB567EF-49B6-40DB-8958-8BAEA1AE9D29}" type="presParOf" srcId="{FCAC2CA1-1FAA-4B7B-8008-2D3B8E39CF56}" destId="{AE264CE8-8FCC-49DA-978D-D4DB27CEF760}" srcOrd="3" destOrd="0" presId="urn:microsoft.com/office/officeart/2005/8/layout/hProcess3"/>
    <dgm:cxn modelId="{372672C3-5146-4A8A-B298-C2306CDA94A8}" type="presParOf" srcId="{FCAC2CA1-1FAA-4B7B-8008-2D3B8E39CF56}" destId="{5661E9A9-62AA-4DBE-830D-E729FBC20BA6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B1F750A-455D-4EBB-9648-9DA8A368C7E2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778620BB-B730-4622-B69A-A10A045CDC2B}">
      <dgm:prSet phldrT="[Texto]" custT="1"/>
      <dgm:spPr/>
      <dgm:t>
        <a:bodyPr/>
        <a:lstStyle/>
        <a:p>
          <a:pPr algn="ctr"/>
          <a:r>
            <a:rPr lang="es-EC" sz="900" b="1" i="1">
              <a:solidFill>
                <a:srgbClr val="FFFF00"/>
              </a:solidFill>
            </a:rPr>
            <a:t>Homologación Egresos</a:t>
          </a:r>
        </a:p>
      </dgm:t>
      <dgm:extLst/>
    </dgm:pt>
    <dgm:pt modelId="{3E2B337C-32FB-4FF9-8F68-E8BF5BB349DF}" type="parTrans" cxnId="{455073DB-DABB-4CF9-A764-69735204C2E6}">
      <dgm:prSet/>
      <dgm:spPr/>
      <dgm:t>
        <a:bodyPr/>
        <a:lstStyle/>
        <a:p>
          <a:endParaRPr lang="es-EC"/>
        </a:p>
      </dgm:t>
    </dgm:pt>
    <dgm:pt modelId="{24771820-6B63-414B-AF6F-95C0462E175F}" type="sibTrans" cxnId="{455073DB-DABB-4CF9-A764-69735204C2E6}">
      <dgm:prSet/>
      <dgm:spPr/>
      <dgm:t>
        <a:bodyPr/>
        <a:lstStyle/>
        <a:p>
          <a:endParaRPr lang="es-EC"/>
        </a:p>
      </dgm:t>
    </dgm:pt>
    <dgm:pt modelId="{CAF7A59D-801B-4DFD-B2DE-4BEAD4C60264}" type="pres">
      <dgm:prSet presAssocID="{BB1F750A-455D-4EBB-9648-9DA8A368C7E2}" presName="Name0" presStyleCnt="0">
        <dgm:presLayoutVars>
          <dgm:dir/>
          <dgm:animLvl val="lvl"/>
          <dgm:resizeHandles val="exact"/>
        </dgm:presLayoutVars>
      </dgm:prSet>
      <dgm:spPr/>
    </dgm:pt>
    <dgm:pt modelId="{D2D582A3-AF91-4090-8F22-DBCB202EB684}" type="pres">
      <dgm:prSet presAssocID="{BB1F750A-455D-4EBB-9648-9DA8A368C7E2}" presName="dummy" presStyleCnt="0"/>
      <dgm:spPr/>
    </dgm:pt>
    <dgm:pt modelId="{FCAC2CA1-1FAA-4B7B-8008-2D3B8E39CF56}" type="pres">
      <dgm:prSet presAssocID="{BB1F750A-455D-4EBB-9648-9DA8A368C7E2}" presName="linH" presStyleCnt="0"/>
      <dgm:spPr/>
    </dgm:pt>
    <dgm:pt modelId="{C649C469-4B42-4D00-AFF8-E364B5303042}" type="pres">
      <dgm:prSet presAssocID="{BB1F750A-455D-4EBB-9648-9DA8A368C7E2}" presName="padding1" presStyleCnt="0"/>
      <dgm:spPr/>
    </dgm:pt>
    <dgm:pt modelId="{86B84F0C-C01D-48EE-8FD8-D56CBDB184D8}" type="pres">
      <dgm:prSet presAssocID="{778620BB-B730-4622-B69A-A10A045CDC2B}" presName="linV" presStyleCnt="0"/>
      <dgm:spPr/>
    </dgm:pt>
    <dgm:pt modelId="{56691E7F-9273-4A21-9A9F-04F69DC74559}" type="pres">
      <dgm:prSet presAssocID="{778620BB-B730-4622-B69A-A10A045CDC2B}" presName="spVertical1" presStyleCnt="0"/>
      <dgm:spPr/>
    </dgm:pt>
    <dgm:pt modelId="{2C60AFD6-3C8B-4ED1-B731-34A6B9CD17A1}" type="pres">
      <dgm:prSet presAssocID="{778620BB-B730-4622-B69A-A10A045CDC2B}" presName="parTx" presStyleLbl="revTx" presStyleIdx="0" presStyleCnt="1" custScaleX="69706" custScaleY="63917" custLinFactNeighborX="-1593" custLinFactNeighborY="67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C"/>
        </a:p>
      </dgm:t>
    </dgm:pt>
    <dgm:pt modelId="{D116EF9E-5928-423A-8524-961D80A8EF2A}" type="pres">
      <dgm:prSet presAssocID="{778620BB-B730-4622-B69A-A10A045CDC2B}" presName="spVertical2" presStyleCnt="0"/>
      <dgm:spPr/>
    </dgm:pt>
    <dgm:pt modelId="{BC9A1373-835E-4036-8573-9399903B0FB1}" type="pres">
      <dgm:prSet presAssocID="{778620BB-B730-4622-B69A-A10A045CDC2B}" presName="spVertical3" presStyleCnt="0"/>
      <dgm:spPr/>
    </dgm:pt>
    <dgm:pt modelId="{33AF6313-CA83-4B35-8807-7A8F043C4069}" type="pres">
      <dgm:prSet presAssocID="{BB1F750A-455D-4EBB-9648-9DA8A368C7E2}" presName="padding2" presStyleCnt="0"/>
      <dgm:spPr/>
    </dgm:pt>
    <dgm:pt modelId="{AE264CE8-8FCC-49DA-978D-D4DB27CEF760}" type="pres">
      <dgm:prSet presAssocID="{BB1F750A-455D-4EBB-9648-9DA8A368C7E2}" presName="negArrow" presStyleCnt="0"/>
      <dgm:spPr/>
    </dgm:pt>
    <dgm:pt modelId="{5661E9A9-62AA-4DBE-830D-E729FBC20BA6}" type="pres">
      <dgm:prSet presAssocID="{BB1F750A-455D-4EBB-9648-9DA8A368C7E2}" presName="backgroundArrow" presStyleLbl="node1" presStyleIdx="0" presStyleCnt="1" custScaleY="113819" custLinFactNeighborX="31447"/>
      <dgm:spPr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dgm:spPr>
      <dgm:t>
        <a:bodyPr/>
        <a:lstStyle/>
        <a:p>
          <a:endParaRPr lang="es-EC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455073DB-DABB-4CF9-A764-69735204C2E6}" srcId="{BB1F750A-455D-4EBB-9648-9DA8A368C7E2}" destId="{778620BB-B730-4622-B69A-A10A045CDC2B}" srcOrd="0" destOrd="0" parTransId="{3E2B337C-32FB-4FF9-8F68-E8BF5BB349DF}" sibTransId="{24771820-6B63-414B-AF6F-95C0462E175F}"/>
    <dgm:cxn modelId="{2A4B28A6-B03E-4839-A68B-FF05EE2768A9}" type="presOf" srcId="{778620BB-B730-4622-B69A-A10A045CDC2B}" destId="{2C60AFD6-3C8B-4ED1-B731-34A6B9CD17A1}" srcOrd="0" destOrd="0" presId="urn:microsoft.com/office/officeart/2005/8/layout/hProcess3"/>
    <dgm:cxn modelId="{21DDA797-25B6-4302-9461-28C478FE1157}" type="presOf" srcId="{BB1F750A-455D-4EBB-9648-9DA8A368C7E2}" destId="{CAF7A59D-801B-4DFD-B2DE-4BEAD4C60264}" srcOrd="0" destOrd="0" presId="urn:microsoft.com/office/officeart/2005/8/layout/hProcess3"/>
    <dgm:cxn modelId="{1FCAEECF-9406-4AB4-86EB-47183205FA14}" type="presParOf" srcId="{CAF7A59D-801B-4DFD-B2DE-4BEAD4C60264}" destId="{D2D582A3-AF91-4090-8F22-DBCB202EB684}" srcOrd="0" destOrd="0" presId="urn:microsoft.com/office/officeart/2005/8/layout/hProcess3"/>
    <dgm:cxn modelId="{E0FD1A49-F000-4622-82C6-057580034A0C}" type="presParOf" srcId="{CAF7A59D-801B-4DFD-B2DE-4BEAD4C60264}" destId="{FCAC2CA1-1FAA-4B7B-8008-2D3B8E39CF56}" srcOrd="1" destOrd="0" presId="urn:microsoft.com/office/officeart/2005/8/layout/hProcess3"/>
    <dgm:cxn modelId="{21AE6502-AC1B-4DFA-AB78-AB86A027465C}" type="presParOf" srcId="{FCAC2CA1-1FAA-4B7B-8008-2D3B8E39CF56}" destId="{C649C469-4B42-4D00-AFF8-E364B5303042}" srcOrd="0" destOrd="0" presId="urn:microsoft.com/office/officeart/2005/8/layout/hProcess3"/>
    <dgm:cxn modelId="{2F1051FA-5AA0-47D7-9D30-58AC40DBA96F}" type="presParOf" srcId="{FCAC2CA1-1FAA-4B7B-8008-2D3B8E39CF56}" destId="{86B84F0C-C01D-48EE-8FD8-D56CBDB184D8}" srcOrd="1" destOrd="0" presId="urn:microsoft.com/office/officeart/2005/8/layout/hProcess3"/>
    <dgm:cxn modelId="{7B777A27-19E1-4513-9F6E-4362F1143465}" type="presParOf" srcId="{86B84F0C-C01D-48EE-8FD8-D56CBDB184D8}" destId="{56691E7F-9273-4A21-9A9F-04F69DC74559}" srcOrd="0" destOrd="0" presId="urn:microsoft.com/office/officeart/2005/8/layout/hProcess3"/>
    <dgm:cxn modelId="{059DBD60-9F55-40AE-9383-F8976DE30771}" type="presParOf" srcId="{86B84F0C-C01D-48EE-8FD8-D56CBDB184D8}" destId="{2C60AFD6-3C8B-4ED1-B731-34A6B9CD17A1}" srcOrd="1" destOrd="0" presId="urn:microsoft.com/office/officeart/2005/8/layout/hProcess3"/>
    <dgm:cxn modelId="{A18FD459-2889-4A9E-86DB-37BB25635563}" type="presParOf" srcId="{86B84F0C-C01D-48EE-8FD8-D56CBDB184D8}" destId="{D116EF9E-5928-423A-8524-961D80A8EF2A}" srcOrd="2" destOrd="0" presId="urn:microsoft.com/office/officeart/2005/8/layout/hProcess3"/>
    <dgm:cxn modelId="{AFC9975F-CBC5-40B0-BF71-6247B75231E4}" type="presParOf" srcId="{86B84F0C-C01D-48EE-8FD8-D56CBDB184D8}" destId="{BC9A1373-835E-4036-8573-9399903B0FB1}" srcOrd="3" destOrd="0" presId="urn:microsoft.com/office/officeart/2005/8/layout/hProcess3"/>
    <dgm:cxn modelId="{B3321811-FFBE-4890-9FF5-0975C892B526}" type="presParOf" srcId="{FCAC2CA1-1FAA-4B7B-8008-2D3B8E39CF56}" destId="{33AF6313-CA83-4B35-8807-7A8F043C4069}" srcOrd="2" destOrd="0" presId="urn:microsoft.com/office/officeart/2005/8/layout/hProcess3"/>
    <dgm:cxn modelId="{C554F42D-2342-4186-A9E4-86CB90BAB0EE}" type="presParOf" srcId="{FCAC2CA1-1FAA-4B7B-8008-2D3B8E39CF56}" destId="{AE264CE8-8FCC-49DA-978D-D4DB27CEF760}" srcOrd="3" destOrd="0" presId="urn:microsoft.com/office/officeart/2005/8/layout/hProcess3"/>
    <dgm:cxn modelId="{0D97F7DE-5122-4DD8-8E38-CFCB9CE59256}" type="presParOf" srcId="{FCAC2CA1-1FAA-4B7B-8008-2D3B8E39CF56}" destId="{5661E9A9-62AA-4DBE-830D-E729FBC20BA6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61E9A9-62AA-4DBE-830D-E729FBC20BA6}">
      <dsp:nvSpPr>
        <dsp:cNvPr id="0" name=""/>
        <dsp:cNvSpPr/>
      </dsp:nvSpPr>
      <dsp:spPr>
        <a:xfrm>
          <a:off x="0" y="0"/>
          <a:ext cx="1848323" cy="295274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60AFD6-3C8B-4ED1-B731-34A6B9CD17A1}">
      <dsp:nvSpPr>
        <dsp:cNvPr id="0" name=""/>
        <dsp:cNvSpPr/>
      </dsp:nvSpPr>
      <dsp:spPr>
        <a:xfrm>
          <a:off x="90559" y="95709"/>
          <a:ext cx="1542211" cy="11170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91440" rIns="0" bIns="9144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C" sz="900" b="1" i="1" kern="1200">
              <a:solidFill>
                <a:srgbClr val="FFFF00"/>
              </a:solidFill>
            </a:rPr>
            <a:t>Homologación Ingresos</a:t>
          </a:r>
        </a:p>
      </dsp:txBody>
      <dsp:txXfrm>
        <a:off x="90559" y="95709"/>
        <a:ext cx="1542211" cy="11170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61E9A9-62AA-4DBE-830D-E729FBC20BA6}">
      <dsp:nvSpPr>
        <dsp:cNvPr id="0" name=""/>
        <dsp:cNvSpPr/>
      </dsp:nvSpPr>
      <dsp:spPr>
        <a:xfrm>
          <a:off x="9005" y="0"/>
          <a:ext cx="1838844" cy="266700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60AFD6-3C8B-4ED1-B731-34A6B9CD17A1}">
      <dsp:nvSpPr>
        <dsp:cNvPr id="0" name=""/>
        <dsp:cNvSpPr/>
      </dsp:nvSpPr>
      <dsp:spPr>
        <a:xfrm>
          <a:off x="372119" y="86823"/>
          <a:ext cx="1132827" cy="10398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91440" rIns="0" bIns="9144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C" sz="900" b="1" i="1" kern="1200">
              <a:solidFill>
                <a:srgbClr val="FFFF00"/>
              </a:solidFill>
            </a:rPr>
            <a:t>Homologación Egresos</a:t>
          </a:r>
        </a:p>
      </dsp:txBody>
      <dsp:txXfrm>
        <a:off x="372119" y="86823"/>
        <a:ext cx="1132827" cy="10398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../../AppData/Local/Temp/FO-CTDS-26_ATH%20TI%20CS_V1.0_20Dic2016.xls#MENU!A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QuickStyle" Target="../diagrams/quickStyle1.xml"/><Relationship Id="rId7" Type="http://schemas.openxmlformats.org/officeDocument/2006/relationships/diagramData" Target="../diagrams/data2.xml"/><Relationship Id="rId12" Type="http://schemas.openxmlformats.org/officeDocument/2006/relationships/image" Target="../media/image1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#'Homologaci&#243;n Cuentas Ctos_Gtos'!A1"/><Relationship Id="rId11" Type="http://schemas.microsoft.com/office/2007/relationships/diagramDrawing" Target="../diagrams/drawing2.xml"/><Relationship Id="rId5" Type="http://schemas.microsoft.com/office/2007/relationships/diagramDrawing" Target="../diagrams/drawing1.xml"/><Relationship Id="rId10" Type="http://schemas.openxmlformats.org/officeDocument/2006/relationships/diagramColors" Target="../diagrams/colors2.xml"/><Relationship Id="rId4" Type="http://schemas.openxmlformats.org/officeDocument/2006/relationships/diagramColors" Target="../diagrams/colors1.xml"/><Relationship Id="rId9" Type="http://schemas.openxmlformats.org/officeDocument/2006/relationships/diagramQuickStyle" Target="../diagrams/quickStyle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ormulario FCS-00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ormulario FCS-001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0</xdr:rowOff>
    </xdr:from>
    <xdr:to>
      <xdr:col>5</xdr:col>
      <xdr:colOff>1943101</xdr:colOff>
      <xdr:row>10</xdr:row>
      <xdr:rowOff>104775</xdr:rowOff>
    </xdr:to>
    <xdr:sp macro="" textlink="">
      <xdr:nvSpPr>
        <xdr:cNvPr id="2" name="Flecha abajo 1">
          <a:hlinkClick xmlns:r="http://schemas.openxmlformats.org/officeDocument/2006/relationships" r:id="rId1"/>
        </xdr:cNvPr>
        <xdr:cNvSpPr/>
      </xdr:nvSpPr>
      <xdr:spPr>
        <a:xfrm>
          <a:off x="8867775" y="971550"/>
          <a:ext cx="1866901" cy="714375"/>
        </a:xfrm>
        <a:prstGeom prst="downArrow">
          <a:avLst>
            <a:gd name="adj1" fmla="val 81120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horz" rtlCol="0" anchor="ctr"/>
        <a:lstStyle/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CLICK EN EL CÓDIGO PARA ACCEDER AL FORMATO</a:t>
          </a:r>
          <a:endParaRPr kumimoji="0" lang="es-ES" sz="5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</xdr:colOff>
      <xdr:row>0</xdr:row>
      <xdr:rowOff>104775</xdr:rowOff>
    </xdr:from>
    <xdr:to>
      <xdr:col>6</xdr:col>
      <xdr:colOff>85725</xdr:colOff>
      <xdr:row>4</xdr:row>
      <xdr:rowOff>28575</xdr:rowOff>
    </xdr:to>
    <xdr:pic>
      <xdr:nvPicPr>
        <xdr:cNvPr id="19532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47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</xdr:row>
      <xdr:rowOff>57151</xdr:rowOff>
    </xdr:from>
    <xdr:to>
      <xdr:col>9</xdr:col>
      <xdr:colOff>1209675</xdr:colOff>
      <xdr:row>6</xdr:row>
      <xdr:rowOff>28575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 fPrintsWithSheet="0"/>
  </xdr:twoCellAnchor>
  <xdr:twoCellAnchor>
    <xdr:from>
      <xdr:col>8</xdr:col>
      <xdr:colOff>161926</xdr:colOff>
      <xdr:row>6</xdr:row>
      <xdr:rowOff>95250</xdr:rowOff>
    </xdr:from>
    <xdr:to>
      <xdr:col>9</xdr:col>
      <xdr:colOff>1171576</xdr:colOff>
      <xdr:row>7</xdr:row>
      <xdr:rowOff>200025</xdr:rowOff>
    </xdr:to>
    <xdr:graphicFrame macro="">
      <xdr:nvGraphicFramePr>
        <xdr:cNvPr id="6" name="Diagrama 5">
          <a:hlinkClick xmlns:r="http://schemas.openxmlformats.org/officeDocument/2006/relationships" r:id="rId6"/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 fPrintsWithSheet="0"/>
  </xdr:twoCellAnchor>
  <xdr:twoCellAnchor>
    <xdr:from>
      <xdr:col>8</xdr:col>
      <xdr:colOff>19050</xdr:colOff>
      <xdr:row>0</xdr:row>
      <xdr:rowOff>85725</xdr:rowOff>
    </xdr:from>
    <xdr:to>
      <xdr:col>9</xdr:col>
      <xdr:colOff>1238250</xdr:colOff>
      <xdr:row>3</xdr:row>
      <xdr:rowOff>104775</xdr:rowOff>
    </xdr:to>
    <xdr:pic>
      <xdr:nvPicPr>
        <xdr:cNvPr id="1166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85725"/>
          <a:ext cx="2057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130175</xdr:colOff>
      <xdr:row>6</xdr:row>
      <xdr:rowOff>142876</xdr:rowOff>
    </xdr:from>
    <xdr:to>
      <xdr:col>6</xdr:col>
      <xdr:colOff>1352550</xdr:colOff>
      <xdr:row>8</xdr:row>
      <xdr:rowOff>19051</xdr:rowOff>
    </xdr:to>
    <xdr:sp macro="" textlink="">
      <xdr:nvSpPr>
        <xdr:cNvPr id="5" name="Flecha derecha 4">
          <a:hlinkClick xmlns:r="http://schemas.openxmlformats.org/officeDocument/2006/relationships" r:id="rId1"/>
        </xdr:cNvPr>
        <xdr:cNvSpPr/>
      </xdr:nvSpPr>
      <xdr:spPr>
        <a:xfrm>
          <a:off x="9883775" y="142876"/>
          <a:ext cx="1222375" cy="381000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EC" sz="900" b="1" i="1">
              <a:solidFill>
                <a:srgbClr val="FFFF00"/>
              </a:solidFill>
            </a:rPr>
            <a:t>Ir a </a:t>
          </a:r>
          <a:r>
            <a:rPr lang="es-EC" sz="900" b="1" i="1" baseline="0">
              <a:solidFill>
                <a:srgbClr val="FFFF00"/>
              </a:solidFill>
            </a:rPr>
            <a:t> Hoja Principal</a:t>
          </a:r>
          <a:endParaRPr lang="es-EC" sz="900" b="1" i="1">
            <a:solidFill>
              <a:srgbClr val="FFFF00"/>
            </a:solidFill>
          </a:endParaRPr>
        </a:p>
      </xdr:txBody>
    </xdr:sp>
    <xdr:clientData fPrintsWithSheet="0"/>
  </xdr:twoCellAnchor>
  <xdr:twoCellAnchor>
    <xdr:from>
      <xdr:col>5</xdr:col>
      <xdr:colOff>390525</xdr:colOff>
      <xdr:row>0</xdr:row>
      <xdr:rowOff>76200</xdr:rowOff>
    </xdr:from>
    <xdr:to>
      <xdr:col>6</xdr:col>
      <xdr:colOff>914400</xdr:colOff>
      <xdr:row>3</xdr:row>
      <xdr:rowOff>95250</xdr:rowOff>
    </xdr:to>
    <xdr:pic>
      <xdr:nvPicPr>
        <xdr:cNvPr id="2161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7620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171450</xdr:rowOff>
    </xdr:from>
    <xdr:to>
      <xdr:col>6</xdr:col>
      <xdr:colOff>1295401</xdr:colOff>
      <xdr:row>7</xdr:row>
      <xdr:rowOff>123825</xdr:rowOff>
    </xdr:to>
    <xdr:sp macro="" textlink="">
      <xdr:nvSpPr>
        <xdr:cNvPr id="2" name="Flecha derecha 1">
          <a:hlinkClick xmlns:r="http://schemas.openxmlformats.org/officeDocument/2006/relationships" r:id="rId1"/>
        </xdr:cNvPr>
        <xdr:cNvSpPr/>
      </xdr:nvSpPr>
      <xdr:spPr>
        <a:xfrm>
          <a:off x="9953625" y="171450"/>
          <a:ext cx="1190626" cy="457200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EC" sz="900" b="1" i="1">
              <a:solidFill>
                <a:srgbClr val="FFFF00"/>
              </a:solidFill>
            </a:rPr>
            <a:t>Ir a Hoja Principal</a:t>
          </a:r>
        </a:p>
      </xdr:txBody>
    </xdr:sp>
    <xdr:clientData fPrintsWithSheet="0"/>
  </xdr:twoCellAnchor>
  <xdr:twoCellAnchor>
    <xdr:from>
      <xdr:col>5</xdr:col>
      <xdr:colOff>390525</xdr:colOff>
      <xdr:row>0</xdr:row>
      <xdr:rowOff>76200</xdr:rowOff>
    </xdr:from>
    <xdr:to>
      <xdr:col>6</xdr:col>
      <xdr:colOff>914400</xdr:colOff>
      <xdr:row>3</xdr:row>
      <xdr:rowOff>95250</xdr:rowOff>
    </xdr:to>
    <xdr:pic>
      <xdr:nvPicPr>
        <xdr:cNvPr id="3182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9</xdr:row>
      <xdr:rowOff>180975</xdr:rowOff>
    </xdr:from>
    <xdr:to>
      <xdr:col>13</xdr:col>
      <xdr:colOff>1038225</xdr:colOff>
      <xdr:row>27</xdr:row>
      <xdr:rowOff>276225</xdr:rowOff>
    </xdr:to>
    <xdr:graphicFrame macro="">
      <xdr:nvGraphicFramePr>
        <xdr:cNvPr id="42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30</xdr:row>
      <xdr:rowOff>123825</xdr:rowOff>
    </xdr:from>
    <xdr:to>
      <xdr:col>13</xdr:col>
      <xdr:colOff>1028700</xdr:colOff>
      <xdr:row>48</xdr:row>
      <xdr:rowOff>238125</xdr:rowOff>
    </xdr:to>
    <xdr:graphicFrame macro="">
      <xdr:nvGraphicFramePr>
        <xdr:cNvPr id="42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571500</xdr:colOff>
      <xdr:row>0</xdr:row>
      <xdr:rowOff>85725</xdr:rowOff>
    </xdr:from>
    <xdr:to>
      <xdr:col>13</xdr:col>
      <xdr:colOff>638175</xdr:colOff>
      <xdr:row>3</xdr:row>
      <xdr:rowOff>104775</xdr:rowOff>
    </xdr:to>
    <xdr:pic>
      <xdr:nvPicPr>
        <xdr:cNvPr id="4228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85725"/>
          <a:ext cx="2400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1133475</xdr:colOff>
      <xdr:row>0</xdr:row>
      <xdr:rowOff>0</xdr:rowOff>
    </xdr:from>
    <xdr:to>
      <xdr:col>18</xdr:col>
      <xdr:colOff>2495550</xdr:colOff>
      <xdr:row>3</xdr:row>
      <xdr:rowOff>66675</xdr:rowOff>
    </xdr:to>
    <xdr:pic>
      <xdr:nvPicPr>
        <xdr:cNvPr id="5193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0"/>
          <a:ext cx="2543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1133475</xdr:colOff>
      <xdr:row>0</xdr:row>
      <xdr:rowOff>0</xdr:rowOff>
    </xdr:from>
    <xdr:to>
      <xdr:col>18</xdr:col>
      <xdr:colOff>2495550</xdr:colOff>
      <xdr:row>3</xdr:row>
      <xdr:rowOff>66675</xdr:rowOff>
    </xdr:to>
    <xdr:pic>
      <xdr:nvPicPr>
        <xdr:cNvPr id="6217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8075" y="0"/>
          <a:ext cx="2543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F89"/>
  <sheetViews>
    <sheetView workbookViewId="0">
      <selection activeCell="B2" sqref="B2:E2"/>
    </sheetView>
  </sheetViews>
  <sheetFormatPr baseColWidth="10" defaultRowHeight="11.25" x14ac:dyDescent="0.2"/>
  <cols>
    <col min="1" max="1" width="6.42578125" style="2" customWidth="1"/>
    <col min="2" max="2" width="9.5703125" style="2" customWidth="1"/>
    <col min="3" max="3" width="18.5703125" style="2" customWidth="1"/>
    <col min="4" max="4" width="42.42578125" style="2" customWidth="1"/>
    <col min="5" max="5" width="18.140625" style="1" customWidth="1"/>
    <col min="6" max="6" width="15.7109375" style="1" customWidth="1"/>
    <col min="7" max="16384" width="11.42578125" style="2"/>
  </cols>
  <sheetData>
    <row r="2" spans="2:6" ht="23.25" x14ac:dyDescent="0.35">
      <c r="B2" s="300" t="s">
        <v>21</v>
      </c>
      <c r="C2" s="300"/>
      <c r="D2" s="300"/>
      <c r="E2" s="300"/>
    </row>
    <row r="4" spans="2:6" ht="12" thickBot="1" x14ac:dyDescent="0.25"/>
    <row r="5" spans="2:6" ht="32.25" customHeight="1" thickBot="1" x14ac:dyDescent="0.25">
      <c r="B5" s="308" t="s">
        <v>7</v>
      </c>
      <c r="C5" s="309"/>
      <c r="D5" s="309"/>
      <c r="E5" s="310"/>
    </row>
    <row r="6" spans="2:6" ht="12" thickBot="1" x14ac:dyDescent="0.25"/>
    <row r="7" spans="2:6" ht="12" thickBot="1" x14ac:dyDescent="0.25">
      <c r="B7" s="3" t="s">
        <v>1</v>
      </c>
      <c r="C7" s="3"/>
      <c r="D7" s="4"/>
    </row>
    <row r="8" spans="2:6" ht="12" thickBot="1" x14ac:dyDescent="0.25">
      <c r="B8" s="3"/>
      <c r="C8" s="3"/>
      <c r="D8" s="5"/>
    </row>
    <row r="9" spans="2:6" ht="12" thickBot="1" x14ac:dyDescent="0.25">
      <c r="B9" s="3" t="s">
        <v>0</v>
      </c>
      <c r="C9" s="3"/>
      <c r="D9" s="4"/>
    </row>
    <row r="11" spans="2:6" ht="12" thickBot="1" x14ac:dyDescent="0.25"/>
    <row r="12" spans="2:6" ht="12" thickBot="1" x14ac:dyDescent="0.25">
      <c r="B12" s="15" t="s">
        <v>6</v>
      </c>
      <c r="C12" s="15" t="s">
        <v>22</v>
      </c>
      <c r="D12" s="15" t="s">
        <v>2</v>
      </c>
      <c r="E12" s="16" t="s">
        <v>3</v>
      </c>
      <c r="F12" s="6"/>
    </row>
    <row r="13" spans="2:6" ht="5.25" customHeight="1" thickBot="1" x14ac:dyDescent="0.25"/>
    <row r="14" spans="2:6" ht="30.75" customHeight="1" x14ac:dyDescent="0.2">
      <c r="B14" s="301" t="s">
        <v>8</v>
      </c>
      <c r="C14" s="302"/>
      <c r="D14" s="302"/>
      <c r="E14" s="302"/>
    </row>
    <row r="15" spans="2:6" ht="22.5" x14ac:dyDescent="0.2">
      <c r="B15" s="19" t="s">
        <v>6</v>
      </c>
      <c r="C15" s="20" t="s">
        <v>22</v>
      </c>
      <c r="D15" s="17" t="s">
        <v>14</v>
      </c>
      <c r="E15" s="8"/>
    </row>
    <row r="16" spans="2:6" x14ac:dyDescent="0.2">
      <c r="B16" s="7"/>
      <c r="C16" s="21"/>
      <c r="D16" s="9"/>
      <c r="E16" s="8"/>
    </row>
    <row r="17" spans="2:5" x14ac:dyDescent="0.2">
      <c r="B17" s="7"/>
      <c r="C17" s="21"/>
      <c r="D17" s="9"/>
      <c r="E17" s="8"/>
    </row>
    <row r="18" spans="2:5" ht="12.75" customHeight="1" x14ac:dyDescent="0.2">
      <c r="B18" s="305" t="s">
        <v>16</v>
      </c>
      <c r="C18" s="306"/>
      <c r="D18" s="306"/>
      <c r="E18" s="307"/>
    </row>
    <row r="19" spans="2:5" x14ac:dyDescent="0.2">
      <c r="B19" s="7"/>
      <c r="C19" s="21"/>
      <c r="D19" s="9"/>
      <c r="E19" s="8"/>
    </row>
    <row r="20" spans="2:5" ht="12" thickBot="1" x14ac:dyDescent="0.25">
      <c r="B20" s="10"/>
      <c r="C20" s="22"/>
      <c r="D20" s="11"/>
      <c r="E20" s="12"/>
    </row>
    <row r="21" spans="2:5" ht="12" thickBot="1" x14ac:dyDescent="0.25">
      <c r="B21" s="5"/>
      <c r="C21" s="5"/>
      <c r="D21" s="5"/>
      <c r="E21" s="13"/>
    </row>
    <row r="22" spans="2:5" ht="12.75" customHeight="1" x14ac:dyDescent="0.2">
      <c r="B22" s="303" t="s">
        <v>9</v>
      </c>
      <c r="C22" s="304"/>
      <c r="D22" s="304"/>
      <c r="E22" s="304"/>
    </row>
    <row r="23" spans="2:5" ht="22.5" x14ac:dyDescent="0.2">
      <c r="B23" s="19" t="s">
        <v>6</v>
      </c>
      <c r="C23" s="20" t="s">
        <v>22</v>
      </c>
      <c r="D23" s="17" t="s">
        <v>14</v>
      </c>
      <c r="E23" s="8"/>
    </row>
    <row r="24" spans="2:5" x14ac:dyDescent="0.2">
      <c r="B24" s="7"/>
      <c r="C24" s="21"/>
      <c r="D24" s="9"/>
      <c r="E24" s="8"/>
    </row>
    <row r="25" spans="2:5" x14ac:dyDescent="0.2">
      <c r="B25" s="7"/>
      <c r="C25" s="21"/>
      <c r="D25" s="9"/>
      <c r="E25" s="8"/>
    </row>
    <row r="26" spans="2:5" x14ac:dyDescent="0.2">
      <c r="B26" s="7"/>
      <c r="C26" s="21"/>
      <c r="D26" s="9"/>
      <c r="E26" s="8"/>
    </row>
    <row r="27" spans="2:5" ht="12.75" customHeight="1" x14ac:dyDescent="0.2">
      <c r="B27" s="305" t="s">
        <v>15</v>
      </c>
      <c r="C27" s="306"/>
      <c r="D27" s="306"/>
      <c r="E27" s="307"/>
    </row>
    <row r="28" spans="2:5" x14ac:dyDescent="0.2">
      <c r="B28" s="7"/>
      <c r="C28" s="21"/>
      <c r="D28" s="9"/>
      <c r="E28" s="8"/>
    </row>
    <row r="29" spans="2:5" ht="12" thickBot="1" x14ac:dyDescent="0.25">
      <c r="B29" s="10"/>
      <c r="C29" s="22"/>
      <c r="D29" s="11"/>
      <c r="E29" s="12"/>
    </row>
    <row r="30" spans="2:5" ht="12" thickBot="1" x14ac:dyDescent="0.25"/>
    <row r="31" spans="2:5" ht="39.75" customHeight="1" x14ac:dyDescent="0.2">
      <c r="B31" s="301" t="s">
        <v>10</v>
      </c>
      <c r="C31" s="302"/>
      <c r="D31" s="302"/>
      <c r="E31" s="302"/>
    </row>
    <row r="32" spans="2:5" ht="22.5" x14ac:dyDescent="0.2">
      <c r="B32" s="19" t="s">
        <v>6</v>
      </c>
      <c r="C32" s="20" t="s">
        <v>22</v>
      </c>
      <c r="D32" s="17" t="s">
        <v>17</v>
      </c>
      <c r="E32" s="8"/>
    </row>
    <row r="33" spans="1:6" x14ac:dyDescent="0.2">
      <c r="B33" s="7"/>
      <c r="C33" s="21"/>
      <c r="D33" s="9"/>
      <c r="E33" s="8"/>
    </row>
    <row r="34" spans="1:6" x14ac:dyDescent="0.2">
      <c r="B34" s="7"/>
      <c r="C34" s="21"/>
      <c r="D34" s="9"/>
      <c r="E34" s="8"/>
    </row>
    <row r="35" spans="1:6" x14ac:dyDescent="0.2">
      <c r="B35" s="7"/>
      <c r="C35" s="21"/>
      <c r="D35" s="9"/>
      <c r="E35" s="8"/>
    </row>
    <row r="36" spans="1:6" ht="12.75" customHeight="1" x14ac:dyDescent="0.2">
      <c r="B36" s="305" t="s">
        <v>16</v>
      </c>
      <c r="C36" s="306"/>
      <c r="D36" s="306"/>
      <c r="E36" s="307"/>
    </row>
    <row r="37" spans="1:6" x14ac:dyDescent="0.2">
      <c r="B37" s="7"/>
      <c r="C37" s="21"/>
      <c r="D37" s="9"/>
      <c r="E37" s="8"/>
    </row>
    <row r="38" spans="1:6" x14ac:dyDescent="0.2">
      <c r="B38" s="7"/>
      <c r="C38" s="21"/>
      <c r="D38" s="9"/>
      <c r="E38" s="8"/>
    </row>
    <row r="39" spans="1:6" x14ac:dyDescent="0.2">
      <c r="B39" s="7"/>
      <c r="C39" s="21"/>
      <c r="D39" s="9"/>
      <c r="E39" s="8"/>
    </row>
    <row r="40" spans="1:6" ht="12" thickBot="1" x14ac:dyDescent="0.25">
      <c r="B40" s="10"/>
      <c r="C40" s="22"/>
      <c r="D40" s="11"/>
      <c r="E40" s="12"/>
    </row>
    <row r="41" spans="1:6" ht="12" thickBot="1" x14ac:dyDescent="0.25">
      <c r="A41" s="5"/>
      <c r="B41" s="5"/>
      <c r="C41" s="5"/>
      <c r="D41" s="5"/>
      <c r="E41" s="13"/>
      <c r="F41" s="13"/>
    </row>
    <row r="42" spans="1:6" ht="30" customHeight="1" x14ac:dyDescent="0.2">
      <c r="A42" s="5"/>
      <c r="B42" s="301" t="s">
        <v>18</v>
      </c>
      <c r="C42" s="302"/>
      <c r="D42" s="302"/>
      <c r="E42" s="302"/>
      <c r="F42" s="13"/>
    </row>
    <row r="43" spans="1:6" ht="22.5" x14ac:dyDescent="0.2">
      <c r="A43" s="5"/>
      <c r="B43" s="19" t="s">
        <v>6</v>
      </c>
      <c r="C43" s="20" t="s">
        <v>22</v>
      </c>
      <c r="D43" s="17" t="s">
        <v>17</v>
      </c>
      <c r="E43" s="8"/>
      <c r="F43" s="13"/>
    </row>
    <row r="44" spans="1:6" x14ac:dyDescent="0.2">
      <c r="A44" s="5"/>
      <c r="B44" s="7"/>
      <c r="C44" s="21"/>
      <c r="D44" s="9"/>
      <c r="E44" s="8"/>
      <c r="F44" s="13"/>
    </row>
    <row r="45" spans="1:6" x14ac:dyDescent="0.2">
      <c r="A45" s="5"/>
      <c r="B45" s="7"/>
      <c r="C45" s="21"/>
      <c r="D45" s="9"/>
      <c r="E45" s="8"/>
      <c r="F45" s="13"/>
    </row>
    <row r="46" spans="1:6" x14ac:dyDescent="0.2">
      <c r="A46" s="5"/>
      <c r="B46" s="7"/>
      <c r="C46" s="21"/>
      <c r="D46" s="9"/>
      <c r="E46" s="8"/>
      <c r="F46" s="13"/>
    </row>
    <row r="47" spans="1:6" ht="12.75" customHeight="1" x14ac:dyDescent="0.2">
      <c r="A47" s="5"/>
      <c r="B47" s="305" t="s">
        <v>16</v>
      </c>
      <c r="C47" s="306"/>
      <c r="D47" s="306"/>
      <c r="E47" s="307"/>
      <c r="F47" s="13"/>
    </row>
    <row r="48" spans="1:6" x14ac:dyDescent="0.2">
      <c r="A48" s="5"/>
      <c r="B48" s="7"/>
      <c r="C48" s="21"/>
      <c r="D48" s="9"/>
      <c r="E48" s="8"/>
      <c r="F48" s="13"/>
    </row>
    <row r="49" spans="1:6" x14ac:dyDescent="0.2">
      <c r="A49" s="5"/>
      <c r="B49" s="7"/>
      <c r="C49" s="21"/>
      <c r="D49" s="9"/>
      <c r="E49" s="8"/>
      <c r="F49" s="13"/>
    </row>
    <row r="50" spans="1:6" x14ac:dyDescent="0.2">
      <c r="A50" s="5"/>
      <c r="B50" s="7"/>
      <c r="C50" s="21"/>
      <c r="D50" s="9"/>
      <c r="E50" s="8"/>
      <c r="F50" s="13"/>
    </row>
    <row r="51" spans="1:6" ht="12" thickBot="1" x14ac:dyDescent="0.25">
      <c r="A51" s="5"/>
      <c r="B51" s="10"/>
      <c r="C51" s="22"/>
      <c r="D51" s="11"/>
      <c r="E51" s="12"/>
      <c r="F51" s="13"/>
    </row>
    <row r="52" spans="1:6" ht="12" thickBot="1" x14ac:dyDescent="0.25">
      <c r="A52" s="5"/>
      <c r="B52" s="5"/>
      <c r="C52" s="5"/>
      <c r="D52" s="5"/>
      <c r="E52" s="13"/>
      <c r="F52" s="13"/>
    </row>
    <row r="53" spans="1:6" x14ac:dyDescent="0.2">
      <c r="A53" s="5"/>
      <c r="B53" s="301" t="s">
        <v>19</v>
      </c>
      <c r="C53" s="302"/>
      <c r="D53" s="302"/>
      <c r="E53" s="302"/>
      <c r="F53" s="13"/>
    </row>
    <row r="54" spans="1:6" ht="22.5" x14ac:dyDescent="0.2">
      <c r="A54" s="5"/>
      <c r="B54" s="19" t="s">
        <v>6</v>
      </c>
      <c r="C54" s="20" t="s">
        <v>22</v>
      </c>
      <c r="D54" s="17" t="s">
        <v>17</v>
      </c>
      <c r="E54" s="8"/>
      <c r="F54" s="13"/>
    </row>
    <row r="55" spans="1:6" x14ac:dyDescent="0.2">
      <c r="A55" s="5"/>
      <c r="B55" s="7"/>
      <c r="C55" s="21"/>
      <c r="D55" s="9"/>
      <c r="E55" s="8"/>
      <c r="F55" s="13"/>
    </row>
    <row r="56" spans="1:6" x14ac:dyDescent="0.2">
      <c r="A56" s="5"/>
      <c r="B56" s="7"/>
      <c r="C56" s="21"/>
      <c r="D56" s="9"/>
      <c r="E56" s="8"/>
      <c r="F56" s="13"/>
    </row>
    <row r="57" spans="1:6" x14ac:dyDescent="0.2">
      <c r="A57" s="5"/>
      <c r="B57" s="7"/>
      <c r="C57" s="21"/>
      <c r="D57" s="9"/>
      <c r="E57" s="8"/>
      <c r="F57" s="13"/>
    </row>
    <row r="58" spans="1:6" ht="12.75" customHeight="1" x14ac:dyDescent="0.2">
      <c r="A58" s="5"/>
      <c r="B58" s="305" t="s">
        <v>16</v>
      </c>
      <c r="C58" s="306"/>
      <c r="D58" s="306"/>
      <c r="E58" s="307"/>
      <c r="F58" s="13"/>
    </row>
    <row r="59" spans="1:6" x14ac:dyDescent="0.2">
      <c r="A59" s="5"/>
      <c r="B59" s="7"/>
      <c r="C59" s="21"/>
      <c r="D59" s="9"/>
      <c r="E59" s="8"/>
      <c r="F59" s="13"/>
    </row>
    <row r="60" spans="1:6" x14ac:dyDescent="0.2">
      <c r="A60" s="5"/>
      <c r="B60" s="7"/>
      <c r="C60" s="21"/>
      <c r="D60" s="9"/>
      <c r="E60" s="8"/>
      <c r="F60" s="13"/>
    </row>
    <row r="61" spans="1:6" x14ac:dyDescent="0.2">
      <c r="A61" s="5"/>
      <c r="B61" s="7"/>
      <c r="C61" s="21"/>
      <c r="D61" s="9"/>
      <c r="E61" s="8"/>
      <c r="F61" s="13"/>
    </row>
    <row r="62" spans="1:6" ht="12" thickBot="1" x14ac:dyDescent="0.25">
      <c r="A62" s="5"/>
      <c r="B62" s="10"/>
      <c r="C62" s="22"/>
      <c r="D62" s="11"/>
      <c r="E62" s="12"/>
      <c r="F62" s="13"/>
    </row>
    <row r="63" spans="1:6" ht="12" thickBot="1" x14ac:dyDescent="0.25">
      <c r="A63" s="5"/>
      <c r="B63" s="5"/>
      <c r="C63" s="5"/>
      <c r="D63" s="5"/>
      <c r="E63" s="13"/>
      <c r="F63" s="13"/>
    </row>
    <row r="64" spans="1:6" ht="12.75" customHeight="1" x14ac:dyDescent="0.2">
      <c r="B64" s="303" t="s">
        <v>11</v>
      </c>
      <c r="C64" s="304"/>
      <c r="D64" s="304"/>
      <c r="E64" s="304"/>
    </row>
    <row r="65" spans="2:5" x14ac:dyDescent="0.2">
      <c r="B65" s="19" t="s">
        <v>6</v>
      </c>
      <c r="C65" s="20" t="s">
        <v>22</v>
      </c>
      <c r="D65" s="18" t="s">
        <v>4</v>
      </c>
      <c r="E65" s="8"/>
    </row>
    <row r="66" spans="2:5" x14ac:dyDescent="0.2">
      <c r="B66" s="7"/>
      <c r="C66" s="21"/>
      <c r="D66" s="9"/>
      <c r="E66" s="8"/>
    </row>
    <row r="67" spans="2:5" x14ac:dyDescent="0.2">
      <c r="B67" s="7"/>
      <c r="C67" s="21"/>
      <c r="D67" s="9"/>
      <c r="E67" s="8"/>
    </row>
    <row r="68" spans="2:5" x14ac:dyDescent="0.2">
      <c r="B68" s="7"/>
      <c r="C68" s="21"/>
      <c r="D68" s="9"/>
      <c r="E68" s="8"/>
    </row>
    <row r="69" spans="2:5" ht="12.75" customHeight="1" x14ac:dyDescent="0.2">
      <c r="B69" s="311" t="s">
        <v>5</v>
      </c>
      <c r="C69" s="312"/>
      <c r="D69" s="312"/>
      <c r="E69" s="313"/>
    </row>
    <row r="70" spans="2:5" x14ac:dyDescent="0.2">
      <c r="B70" s="7"/>
      <c r="C70" s="21"/>
      <c r="D70" s="9"/>
      <c r="E70" s="8"/>
    </row>
    <row r="71" spans="2:5" x14ac:dyDescent="0.2">
      <c r="B71" s="7"/>
      <c r="C71" s="21"/>
      <c r="D71" s="9"/>
      <c r="E71" s="8"/>
    </row>
    <row r="72" spans="2:5" ht="12" thickBot="1" x14ac:dyDescent="0.25">
      <c r="B72" s="10"/>
      <c r="C72" s="22"/>
      <c r="D72" s="11"/>
      <c r="E72" s="12"/>
    </row>
    <row r="73" spans="2:5" ht="12" thickBot="1" x14ac:dyDescent="0.25"/>
    <row r="74" spans="2:5" ht="12.75" customHeight="1" x14ac:dyDescent="0.2">
      <c r="B74" s="303" t="s">
        <v>12</v>
      </c>
      <c r="C74" s="304"/>
      <c r="D74" s="304"/>
      <c r="E74" s="304"/>
    </row>
    <row r="75" spans="2:5" x14ac:dyDescent="0.2">
      <c r="B75" s="19" t="s">
        <v>6</v>
      </c>
      <c r="C75" s="20" t="s">
        <v>22</v>
      </c>
      <c r="D75" s="18" t="s">
        <v>5</v>
      </c>
      <c r="E75" s="8"/>
    </row>
    <row r="76" spans="2:5" x14ac:dyDescent="0.2">
      <c r="B76" s="7"/>
      <c r="C76" s="21"/>
      <c r="D76" s="9"/>
      <c r="E76" s="8"/>
    </row>
    <row r="77" spans="2:5" x14ac:dyDescent="0.2">
      <c r="B77" s="7"/>
      <c r="C77" s="21"/>
      <c r="D77" s="9"/>
      <c r="E77" s="8"/>
    </row>
    <row r="78" spans="2:5" ht="12" thickBot="1" x14ac:dyDescent="0.25">
      <c r="B78" s="10"/>
      <c r="C78" s="22"/>
      <c r="D78" s="11"/>
      <c r="E78" s="12"/>
    </row>
    <row r="79" spans="2:5" ht="12" thickBot="1" x14ac:dyDescent="0.25">
      <c r="D79" s="14"/>
    </row>
    <row r="80" spans="2:5" x14ac:dyDescent="0.2">
      <c r="B80" s="303" t="s">
        <v>20</v>
      </c>
      <c r="C80" s="304"/>
      <c r="D80" s="304"/>
      <c r="E80" s="304"/>
    </row>
    <row r="81" spans="2:5" x14ac:dyDescent="0.2">
      <c r="B81" s="19" t="s">
        <v>6</v>
      </c>
      <c r="C81" s="20" t="s">
        <v>22</v>
      </c>
      <c r="D81" s="18" t="s">
        <v>5</v>
      </c>
      <c r="E81" s="8"/>
    </row>
    <row r="82" spans="2:5" x14ac:dyDescent="0.2">
      <c r="B82" s="7"/>
      <c r="C82" s="21"/>
      <c r="D82" s="9"/>
      <c r="E82" s="8"/>
    </row>
    <row r="83" spans="2:5" x14ac:dyDescent="0.2">
      <c r="B83" s="7"/>
      <c r="C83" s="21"/>
      <c r="D83" s="9"/>
      <c r="E83" s="8"/>
    </row>
    <row r="84" spans="2:5" ht="12" thickBot="1" x14ac:dyDescent="0.25">
      <c r="B84" s="10"/>
      <c r="C84" s="22"/>
      <c r="D84" s="11"/>
      <c r="E84" s="12"/>
    </row>
    <row r="85" spans="2:5" ht="12" thickBot="1" x14ac:dyDescent="0.25">
      <c r="D85" s="14"/>
    </row>
    <row r="86" spans="2:5" ht="12.75" customHeight="1" x14ac:dyDescent="0.2">
      <c r="B86" s="303" t="s">
        <v>13</v>
      </c>
      <c r="C86" s="304"/>
      <c r="D86" s="304"/>
      <c r="E86" s="304"/>
    </row>
    <row r="87" spans="2:5" x14ac:dyDescent="0.2">
      <c r="B87" s="19" t="s">
        <v>6</v>
      </c>
      <c r="C87" s="20"/>
      <c r="D87" s="9"/>
      <c r="E87" s="8"/>
    </row>
    <row r="88" spans="2:5" x14ac:dyDescent="0.2">
      <c r="B88" s="7"/>
      <c r="C88" s="21"/>
      <c r="D88" s="9"/>
      <c r="E88" s="8"/>
    </row>
    <row r="89" spans="2:5" ht="12" thickBot="1" x14ac:dyDescent="0.25">
      <c r="B89" s="10"/>
      <c r="C89" s="22"/>
      <c r="D89" s="11"/>
      <c r="E89" s="12"/>
    </row>
  </sheetData>
  <mergeCells count="17">
    <mergeCell ref="B69:E69"/>
    <mergeCell ref="B74:E74"/>
    <mergeCell ref="B86:E86"/>
    <mergeCell ref="B42:E42"/>
    <mergeCell ref="B53:E53"/>
    <mergeCell ref="B80:E80"/>
    <mergeCell ref="B2:E2"/>
    <mergeCell ref="B14:E14"/>
    <mergeCell ref="B22:E22"/>
    <mergeCell ref="B31:E31"/>
    <mergeCell ref="B64:E64"/>
    <mergeCell ref="B18:E18"/>
    <mergeCell ref="B27:E27"/>
    <mergeCell ref="B36:E36"/>
    <mergeCell ref="B47:E47"/>
    <mergeCell ref="B58:E58"/>
    <mergeCell ref="B5:E5"/>
  </mergeCells>
  <phoneticPr fontId="2" type="noConversion"/>
  <pageMargins left="1.1200000000000001" right="0.18" top="0.27" bottom="0.25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workbookViewId="0">
      <selection activeCell="K34" sqref="K34"/>
    </sheetView>
  </sheetViews>
  <sheetFormatPr baseColWidth="10" defaultRowHeight="12" x14ac:dyDescent="0.2"/>
  <cols>
    <col min="1" max="1" width="2.7109375" style="262" customWidth="1"/>
    <col min="2" max="2" width="7" style="262" customWidth="1"/>
    <col min="3" max="3" width="2.7109375" style="262" customWidth="1"/>
    <col min="4" max="4" width="73.140625" style="262" customWidth="1"/>
    <col min="5" max="5" width="2.7109375" style="262" customWidth="1"/>
    <col min="6" max="6" width="27.5703125" style="262" customWidth="1"/>
    <col min="7" max="7" width="2.7109375" style="262" customWidth="1"/>
    <col min="8" max="16384" width="11.42578125" style="262"/>
  </cols>
  <sheetData>
    <row r="1" spans="1:7" x14ac:dyDescent="0.2">
      <c r="A1" s="259"/>
      <c r="B1" s="260"/>
      <c r="C1" s="260"/>
      <c r="D1" s="260"/>
      <c r="E1" s="260"/>
      <c r="F1" s="260"/>
      <c r="G1" s="261"/>
    </row>
    <row r="2" spans="1:7" x14ac:dyDescent="0.2">
      <c r="A2" s="263"/>
      <c r="B2" s="319" t="s">
        <v>238</v>
      </c>
      <c r="C2" s="319"/>
      <c r="D2" s="319"/>
      <c r="E2" s="264"/>
      <c r="F2" s="264"/>
      <c r="G2" s="265"/>
    </row>
    <row r="3" spans="1:7" x14ac:dyDescent="0.2">
      <c r="A3" s="263"/>
      <c r="B3" s="319"/>
      <c r="C3" s="319"/>
      <c r="D3" s="319"/>
      <c r="E3" s="264"/>
      <c r="F3" s="264"/>
      <c r="G3" s="265"/>
    </row>
    <row r="4" spans="1:7" x14ac:dyDescent="0.2">
      <c r="A4" s="263"/>
      <c r="B4" s="319"/>
      <c r="C4" s="319"/>
      <c r="D4" s="319"/>
      <c r="E4" s="264"/>
      <c r="F4" s="264"/>
      <c r="G4" s="265"/>
    </row>
    <row r="5" spans="1:7" ht="15.75" x14ac:dyDescent="0.2">
      <c r="A5" s="263"/>
      <c r="B5" s="282"/>
      <c r="C5" s="282"/>
      <c r="D5" s="282"/>
      <c r="E5" s="264"/>
      <c r="F5" s="264"/>
      <c r="G5" s="265"/>
    </row>
    <row r="6" spans="1:7" ht="12.75" customHeight="1" x14ac:dyDescent="0.2">
      <c r="A6" s="263"/>
      <c r="B6" s="320" t="s">
        <v>248</v>
      </c>
      <c r="C6" s="320"/>
      <c r="D6" s="320"/>
      <c r="E6" s="264"/>
      <c r="F6" s="264"/>
      <c r="G6" s="265"/>
    </row>
    <row r="7" spans="1:7" ht="12" customHeight="1" x14ac:dyDescent="0.2">
      <c r="A7" s="263"/>
      <c r="B7" s="320"/>
      <c r="C7" s="320"/>
      <c r="D7" s="320"/>
      <c r="E7" s="264"/>
      <c r="F7" s="264"/>
      <c r="G7" s="265"/>
    </row>
    <row r="8" spans="1:7" ht="12" customHeight="1" x14ac:dyDescent="0.2">
      <c r="A8" s="263"/>
      <c r="B8" s="320"/>
      <c r="C8" s="320"/>
      <c r="D8" s="320"/>
      <c r="E8" s="266"/>
      <c r="F8" s="266"/>
      <c r="G8" s="265"/>
    </row>
    <row r="9" spans="1:7" ht="12" customHeight="1" x14ac:dyDescent="0.2">
      <c r="A9" s="263"/>
      <c r="B9" s="320"/>
      <c r="C9" s="320"/>
      <c r="D9" s="320"/>
      <c r="E9" s="264"/>
      <c r="F9" s="264"/>
      <c r="G9" s="265"/>
    </row>
    <row r="10" spans="1:7" x14ac:dyDescent="0.2">
      <c r="A10" s="263"/>
      <c r="B10" s="267"/>
      <c r="C10" s="267"/>
      <c r="D10" s="267"/>
      <c r="E10" s="264"/>
      <c r="F10" s="264"/>
      <c r="G10" s="265"/>
    </row>
    <row r="11" spans="1:7" x14ac:dyDescent="0.2">
      <c r="A11" s="263"/>
      <c r="B11" s="267"/>
      <c r="C11" s="267"/>
      <c r="D11" s="267"/>
      <c r="E11" s="264"/>
      <c r="F11" s="264"/>
      <c r="G11" s="265"/>
    </row>
    <row r="12" spans="1:7" x14ac:dyDescent="0.2">
      <c r="A12" s="263"/>
      <c r="B12" s="264"/>
      <c r="C12" s="264"/>
      <c r="D12" s="264"/>
      <c r="E12" s="264"/>
      <c r="F12" s="264"/>
      <c r="G12" s="265"/>
    </row>
    <row r="13" spans="1:7" ht="12" customHeight="1" x14ac:dyDescent="0.2">
      <c r="A13" s="263"/>
      <c r="B13" s="321" t="s">
        <v>239</v>
      </c>
      <c r="C13" s="268"/>
      <c r="D13" s="323" t="s">
        <v>249</v>
      </c>
      <c r="E13" s="268"/>
      <c r="F13" s="325" t="s">
        <v>240</v>
      </c>
      <c r="G13" s="265"/>
    </row>
    <row r="14" spans="1:7" ht="12" customHeight="1" x14ac:dyDescent="0.2">
      <c r="A14" s="263"/>
      <c r="B14" s="322"/>
      <c r="C14" s="268"/>
      <c r="D14" s="324"/>
      <c r="E14" s="268"/>
      <c r="F14" s="326"/>
      <c r="G14" s="265"/>
    </row>
    <row r="15" spans="1:7" ht="12" customHeight="1" x14ac:dyDescent="0.2">
      <c r="A15" s="263"/>
      <c r="B15" s="268"/>
      <c r="C15" s="268"/>
      <c r="D15" s="268"/>
      <c r="E15" s="268"/>
      <c r="F15" s="268"/>
      <c r="G15" s="265"/>
    </row>
    <row r="16" spans="1:7" ht="12" customHeight="1" x14ac:dyDescent="0.2">
      <c r="A16" s="263"/>
      <c r="B16" s="327">
        <v>1</v>
      </c>
      <c r="C16" s="268"/>
      <c r="D16" s="315" t="s">
        <v>247</v>
      </c>
      <c r="E16" s="268"/>
      <c r="F16" s="317" t="s">
        <v>260</v>
      </c>
      <c r="G16" s="265"/>
    </row>
    <row r="17" spans="1:7" ht="12" customHeight="1" x14ac:dyDescent="0.2">
      <c r="A17" s="263"/>
      <c r="B17" s="328"/>
      <c r="C17" s="268"/>
      <c r="D17" s="316"/>
      <c r="E17" s="268"/>
      <c r="F17" s="318"/>
      <c r="G17" s="265"/>
    </row>
    <row r="18" spans="1:7" ht="12" customHeight="1" x14ac:dyDescent="0.2">
      <c r="A18" s="263"/>
      <c r="B18" s="268"/>
      <c r="C18" s="268"/>
      <c r="D18" s="269"/>
      <c r="E18" s="268"/>
      <c r="F18" s="268"/>
      <c r="G18" s="265"/>
    </row>
    <row r="19" spans="1:7" ht="12" customHeight="1" x14ac:dyDescent="0.2">
      <c r="A19" s="263"/>
      <c r="B19" s="314"/>
      <c r="C19" s="268"/>
      <c r="D19" s="315" t="s">
        <v>83</v>
      </c>
      <c r="E19" s="268"/>
      <c r="F19" s="317" t="s">
        <v>261</v>
      </c>
      <c r="G19" s="265"/>
    </row>
    <row r="20" spans="1:7" ht="12" customHeight="1" x14ac:dyDescent="0.2">
      <c r="A20" s="263"/>
      <c r="B20" s="314"/>
      <c r="C20" s="268"/>
      <c r="D20" s="316"/>
      <c r="E20" s="268"/>
      <c r="F20" s="318"/>
      <c r="G20" s="265"/>
    </row>
    <row r="21" spans="1:7" ht="12" customHeight="1" x14ac:dyDescent="0.2">
      <c r="A21" s="263"/>
      <c r="B21" s="268"/>
      <c r="C21" s="268"/>
      <c r="D21" s="269"/>
      <c r="E21" s="268"/>
      <c r="F21" s="268"/>
      <c r="G21" s="265"/>
    </row>
    <row r="22" spans="1:7" ht="12" customHeight="1" x14ac:dyDescent="0.2">
      <c r="A22" s="263"/>
      <c r="B22" s="314"/>
      <c r="C22" s="268"/>
      <c r="D22" s="315" t="s">
        <v>77</v>
      </c>
      <c r="E22" s="268"/>
      <c r="F22" s="317" t="s">
        <v>262</v>
      </c>
      <c r="G22" s="265"/>
    </row>
    <row r="23" spans="1:7" ht="12" customHeight="1" x14ac:dyDescent="0.2">
      <c r="A23" s="263"/>
      <c r="B23" s="314"/>
      <c r="C23" s="268"/>
      <c r="D23" s="316"/>
      <c r="E23" s="268"/>
      <c r="F23" s="318"/>
      <c r="G23" s="265"/>
    </row>
    <row r="24" spans="1:7" ht="12" customHeight="1" x14ac:dyDescent="0.2">
      <c r="A24" s="263"/>
      <c r="B24" s="268"/>
      <c r="C24" s="268"/>
      <c r="D24" s="269"/>
      <c r="E24" s="268"/>
      <c r="F24" s="268"/>
      <c r="G24" s="265"/>
    </row>
    <row r="25" spans="1:7" ht="12" customHeight="1" x14ac:dyDescent="0.2">
      <c r="A25" s="263"/>
      <c r="B25" s="314"/>
      <c r="C25" s="268"/>
      <c r="D25" s="315" t="s">
        <v>241</v>
      </c>
      <c r="E25" s="268"/>
      <c r="F25" s="317" t="s">
        <v>263</v>
      </c>
      <c r="G25" s="265"/>
    </row>
    <row r="26" spans="1:7" ht="12" customHeight="1" x14ac:dyDescent="0.2">
      <c r="A26" s="263"/>
      <c r="B26" s="314"/>
      <c r="C26" s="268"/>
      <c r="D26" s="316"/>
      <c r="E26" s="268"/>
      <c r="F26" s="318"/>
      <c r="G26" s="265"/>
    </row>
    <row r="27" spans="1:7" ht="12" customHeight="1" x14ac:dyDescent="0.2">
      <c r="A27" s="263"/>
      <c r="B27" s="268"/>
      <c r="C27" s="268"/>
      <c r="D27" s="269"/>
      <c r="E27" s="268"/>
      <c r="F27" s="268"/>
      <c r="G27" s="265"/>
    </row>
    <row r="28" spans="1:7" ht="12" customHeight="1" x14ac:dyDescent="0.2">
      <c r="A28" s="263"/>
      <c r="B28" s="314"/>
      <c r="C28" s="268"/>
      <c r="D28" s="315" t="s">
        <v>121</v>
      </c>
      <c r="E28" s="268"/>
      <c r="F28" s="317" t="s">
        <v>264</v>
      </c>
      <c r="G28" s="265"/>
    </row>
    <row r="29" spans="1:7" ht="12" customHeight="1" x14ac:dyDescent="0.2">
      <c r="A29" s="263"/>
      <c r="B29" s="314"/>
      <c r="C29" s="268"/>
      <c r="D29" s="316"/>
      <c r="E29" s="268"/>
      <c r="F29" s="318"/>
      <c r="G29" s="265"/>
    </row>
    <row r="30" spans="1:7" ht="12" customHeight="1" x14ac:dyDescent="0.2">
      <c r="A30" s="263"/>
      <c r="B30" s="268"/>
      <c r="C30" s="268"/>
      <c r="D30" s="269"/>
      <c r="E30" s="268"/>
      <c r="F30" s="270"/>
      <c r="G30" s="265"/>
    </row>
    <row r="31" spans="1:7" ht="12" customHeight="1" x14ac:dyDescent="0.2">
      <c r="A31" s="263"/>
      <c r="B31" s="314"/>
      <c r="C31" s="268"/>
      <c r="D31" s="315" t="s">
        <v>124</v>
      </c>
      <c r="E31" s="268"/>
      <c r="F31" s="317" t="s">
        <v>265</v>
      </c>
      <c r="G31" s="265"/>
    </row>
    <row r="32" spans="1:7" ht="12" customHeight="1" x14ac:dyDescent="0.2">
      <c r="A32" s="263"/>
      <c r="B32" s="314"/>
      <c r="C32" s="268"/>
      <c r="D32" s="316"/>
      <c r="E32" s="268"/>
      <c r="F32" s="318"/>
      <c r="G32" s="265"/>
    </row>
    <row r="33" spans="1:7" ht="12" customHeight="1" x14ac:dyDescent="0.2">
      <c r="A33" s="263"/>
      <c r="B33" s="268"/>
      <c r="C33" s="268"/>
      <c r="D33" s="269"/>
      <c r="E33" s="268"/>
      <c r="F33" s="268"/>
      <c r="G33" s="265"/>
    </row>
    <row r="34" spans="1:7" ht="12.75" thickBot="1" x14ac:dyDescent="0.25">
      <c r="A34" s="271"/>
      <c r="B34" s="272"/>
      <c r="C34" s="272"/>
      <c r="D34" s="272"/>
      <c r="E34" s="272"/>
      <c r="F34" s="272"/>
      <c r="G34" s="273"/>
    </row>
  </sheetData>
  <mergeCells count="23">
    <mergeCell ref="B16:B17"/>
    <mergeCell ref="D16:D17"/>
    <mergeCell ref="F16:F17"/>
    <mergeCell ref="B2:D4"/>
    <mergeCell ref="B6:D9"/>
    <mergeCell ref="B13:B14"/>
    <mergeCell ref="D13:D14"/>
    <mergeCell ref="F13:F14"/>
    <mergeCell ref="B19:B20"/>
    <mergeCell ref="D19:D20"/>
    <mergeCell ref="F19:F20"/>
    <mergeCell ref="B22:B23"/>
    <mergeCell ref="D22:D23"/>
    <mergeCell ref="F22:F23"/>
    <mergeCell ref="B31:B32"/>
    <mergeCell ref="D31:D32"/>
    <mergeCell ref="F31:F32"/>
    <mergeCell ref="B25:B26"/>
    <mergeCell ref="D25:D26"/>
    <mergeCell ref="F25:F26"/>
    <mergeCell ref="B28:B29"/>
    <mergeCell ref="D28:D29"/>
    <mergeCell ref="F28:F29"/>
  </mergeCells>
  <hyperlinks>
    <hyperlink ref="F16:F17" location="'FO-CTDG-03'!A1" display="FO-CTDG-03"/>
    <hyperlink ref="F31:F32" location="'FO-CTDG-03.5'!A1" display="FO-CTDG-03.5"/>
    <hyperlink ref="F28:F29" location="'FO-CTDG-03.4'!A1" display="FO-CTDG-03.4"/>
    <hyperlink ref="F22:F23" location="'FO-CTDG-03.2'!A1" display="FO-CTDG-03.2"/>
    <hyperlink ref="F19:F20" location="'FO-CTDG-03.1'!A1" display="FO-CTDG-03.1"/>
    <hyperlink ref="F25:F26" location="'FO-CTDG-03.3'!A1" display="FO-CTDG-03.3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V112"/>
  <sheetViews>
    <sheetView tabSelected="1" zoomScaleNormal="100" workbookViewId="0">
      <selection activeCell="D17" sqref="D17"/>
    </sheetView>
  </sheetViews>
  <sheetFormatPr baseColWidth="10" defaultRowHeight="12.75" x14ac:dyDescent="0.2"/>
  <cols>
    <col min="1" max="1" width="3.28515625" style="23" customWidth="1"/>
    <col min="2" max="2" width="9" style="23" customWidth="1"/>
    <col min="3" max="3" width="45.42578125" style="23" customWidth="1"/>
    <col min="4" max="6" width="19.7109375" style="23" customWidth="1"/>
    <col min="7" max="7" width="15.28515625" style="102" customWidth="1"/>
    <col min="8" max="8" width="19.7109375" style="23" customWidth="1"/>
    <col min="9" max="9" width="12.5703125" style="23" customWidth="1"/>
    <col min="10" max="10" width="19.7109375" style="23" customWidth="1"/>
    <col min="11" max="11" width="11.42578125" style="23"/>
    <col min="12" max="12" width="11.42578125" style="23" hidden="1" customWidth="1"/>
    <col min="13" max="13" width="11.42578125" style="23" customWidth="1"/>
    <col min="14" max="16384" width="11.42578125" style="23"/>
  </cols>
  <sheetData>
    <row r="1" spans="2:22" ht="15" x14ac:dyDescent="0.2">
      <c r="B1" s="334" t="s">
        <v>242</v>
      </c>
      <c r="C1" s="335"/>
      <c r="D1" s="336" t="s">
        <v>250</v>
      </c>
      <c r="E1" s="337"/>
      <c r="F1" s="337"/>
      <c r="G1" s="337"/>
      <c r="H1" s="338"/>
      <c r="I1" s="345"/>
      <c r="J1" s="338"/>
      <c r="K1" s="274"/>
      <c r="L1" s="274"/>
      <c r="M1" s="274"/>
      <c r="N1" s="274"/>
      <c r="O1" s="274"/>
      <c r="P1" s="274"/>
      <c r="Q1" s="274"/>
      <c r="R1" s="274"/>
      <c r="S1" s="274"/>
      <c r="T1" s="275"/>
      <c r="U1" s="275"/>
      <c r="V1" s="275"/>
    </row>
    <row r="2" spans="2:22" x14ac:dyDescent="0.2">
      <c r="B2" s="330"/>
      <c r="C2" s="331"/>
      <c r="D2" s="339"/>
      <c r="E2" s="340"/>
      <c r="F2" s="340"/>
      <c r="G2" s="340"/>
      <c r="H2" s="341"/>
      <c r="I2" s="346"/>
      <c r="J2" s="341"/>
    </row>
    <row r="3" spans="2:22" x14ac:dyDescent="0.2">
      <c r="B3" s="330" t="s">
        <v>244</v>
      </c>
      <c r="C3" s="331"/>
      <c r="D3" s="339"/>
      <c r="E3" s="340"/>
      <c r="F3" s="340"/>
      <c r="G3" s="340"/>
      <c r="H3" s="341"/>
      <c r="I3" s="346"/>
      <c r="J3" s="341"/>
    </row>
    <row r="4" spans="2:22" ht="13.5" thickBot="1" x14ac:dyDescent="0.25">
      <c r="B4" s="332"/>
      <c r="C4" s="333"/>
      <c r="D4" s="342"/>
      <c r="E4" s="343"/>
      <c r="F4" s="343"/>
      <c r="G4" s="343"/>
      <c r="H4" s="344"/>
      <c r="I4" s="347"/>
      <c r="J4" s="344"/>
    </row>
    <row r="5" spans="2:22" x14ac:dyDescent="0.2">
      <c r="G5" s="28"/>
    </row>
    <row r="6" spans="2:22" x14ac:dyDescent="0.2">
      <c r="G6" s="28"/>
      <c r="L6" s="299" t="s">
        <v>204</v>
      </c>
    </row>
    <row r="7" spans="2:22" x14ac:dyDescent="0.2">
      <c r="G7" s="28"/>
      <c r="L7" s="299" t="s">
        <v>205</v>
      </c>
    </row>
    <row r="8" spans="2:22" ht="18.75" thickBot="1" x14ac:dyDescent="0.25">
      <c r="B8" s="350"/>
      <c r="C8" s="350"/>
      <c r="D8" s="350"/>
      <c r="E8" s="350"/>
      <c r="F8" s="350"/>
      <c r="G8" s="350"/>
      <c r="H8" s="350"/>
      <c r="I8" s="350"/>
      <c r="J8" s="350"/>
      <c r="L8" s="299" t="s">
        <v>206</v>
      </c>
    </row>
    <row r="9" spans="2:22" x14ac:dyDescent="0.2">
      <c r="B9" s="351" t="s">
        <v>84</v>
      </c>
      <c r="C9" s="352"/>
      <c r="D9" s="352"/>
      <c r="E9" s="352"/>
      <c r="F9" s="352"/>
      <c r="G9" s="352"/>
      <c r="H9" s="352"/>
      <c r="I9" s="352"/>
      <c r="J9" s="353"/>
      <c r="L9" s="298" t="s">
        <v>275</v>
      </c>
    </row>
    <row r="10" spans="2:22" x14ac:dyDescent="0.2">
      <c r="B10" s="51"/>
      <c r="C10" s="54" t="s">
        <v>88</v>
      </c>
      <c r="D10" s="370"/>
      <c r="E10" s="371"/>
      <c r="F10" s="372"/>
      <c r="G10" s="52" t="s">
        <v>87</v>
      </c>
      <c r="H10" s="369"/>
      <c r="I10" s="369"/>
      <c r="J10" s="53"/>
      <c r="L10" s="298" t="s">
        <v>207</v>
      </c>
    </row>
    <row r="11" spans="2:22" ht="13.5" thickBot="1" x14ac:dyDescent="0.25">
      <c r="B11" s="24"/>
      <c r="C11" s="25"/>
      <c r="D11" s="25"/>
      <c r="E11" s="25"/>
      <c r="F11" s="25"/>
      <c r="G11" s="283"/>
      <c r="H11" s="25"/>
      <c r="I11" s="25"/>
      <c r="J11" s="26"/>
    </row>
    <row r="12" spans="2:22" ht="13.5" thickBot="1" x14ac:dyDescent="0.25">
      <c r="B12" s="373" t="s">
        <v>39</v>
      </c>
      <c r="C12" s="374"/>
      <c r="D12" s="257" t="s">
        <v>203</v>
      </c>
      <c r="E12" s="254" t="s">
        <v>202</v>
      </c>
      <c r="F12" s="377" t="s">
        <v>207</v>
      </c>
      <c r="G12" s="378"/>
      <c r="H12" s="256" t="s">
        <v>208</v>
      </c>
      <c r="I12" s="375"/>
      <c r="J12" s="376"/>
    </row>
    <row r="13" spans="2:22" ht="15.75" customHeight="1" thickBot="1" x14ac:dyDescent="0.25">
      <c r="B13" s="367" t="s">
        <v>35</v>
      </c>
      <c r="C13" s="348" t="s">
        <v>76</v>
      </c>
      <c r="D13" s="354" t="s">
        <v>23</v>
      </c>
      <c r="E13" s="355"/>
      <c r="F13" s="355"/>
      <c r="G13" s="355"/>
      <c r="H13" s="355"/>
      <c r="I13" s="355"/>
      <c r="J13" s="356"/>
    </row>
    <row r="14" spans="2:22" ht="42" x14ac:dyDescent="0.2">
      <c r="B14" s="368"/>
      <c r="C14" s="349"/>
      <c r="D14" s="253" t="s">
        <v>65</v>
      </c>
      <c r="E14" s="253" t="s">
        <v>74</v>
      </c>
      <c r="F14" s="252" t="s">
        <v>75</v>
      </c>
      <c r="G14" s="253" t="s">
        <v>198</v>
      </c>
      <c r="H14" s="253" t="s">
        <v>199</v>
      </c>
      <c r="I14" s="253" t="s">
        <v>200</v>
      </c>
      <c r="J14" s="255" t="s">
        <v>201</v>
      </c>
    </row>
    <row r="15" spans="2:22" x14ac:dyDescent="0.2">
      <c r="B15" s="69"/>
      <c r="C15" s="70" t="s">
        <v>42</v>
      </c>
      <c r="D15" s="71"/>
      <c r="E15" s="71"/>
      <c r="F15" s="71"/>
      <c r="G15" s="72"/>
      <c r="H15" s="73">
        <v>0</v>
      </c>
      <c r="I15" s="98"/>
      <c r="J15" s="101">
        <v>0</v>
      </c>
    </row>
    <row r="16" spans="2:22" x14ac:dyDescent="0.2">
      <c r="B16" s="82" t="s">
        <v>24</v>
      </c>
      <c r="C16" s="83" t="str">
        <f>IF(+'FO-CTDG-03.1'!B514&gt;0,+'FO-CTDG-03.1'!B514,"")</f>
        <v>Acceso a Internet</v>
      </c>
      <c r="D16" s="84">
        <f>IF('FO-CTDG-03.1'!A514&gt;0,VLOOKUP(B16,'FO-CTDG-03.1'!$A$514:$C$532,3,0),0)</f>
        <v>0</v>
      </c>
      <c r="E16" s="84">
        <f>IF('FO-CTDG-03.1'!B514&gt;0,VLOOKUP(B16,'FO-CTDG-03.1'!$A$514:$D$532,4,0),0)</f>
        <v>0</v>
      </c>
      <c r="F16" s="84">
        <f>+D16+E16</f>
        <v>0</v>
      </c>
      <c r="G16" s="85"/>
      <c r="H16" s="86">
        <f>+D16+G16</f>
        <v>0</v>
      </c>
      <c r="I16" s="99"/>
      <c r="J16" s="92">
        <f>+H16*I16</f>
        <v>0</v>
      </c>
    </row>
    <row r="17" spans="2:10" x14ac:dyDescent="0.2">
      <c r="B17" s="82" t="s">
        <v>25</v>
      </c>
      <c r="C17" s="83" t="str">
        <f>IF(+'FO-CTDG-03.1'!B515&gt;0,+'FO-CTDG-03.1'!B515,"")</f>
        <v>Audio y Video por Suscripción</v>
      </c>
      <c r="D17" s="84">
        <f>IF('FO-CTDG-03.1'!A515&gt;0,VLOOKUP(B17,'FO-CTDG-03.1'!$A$514:$C$532,3,0),0)</f>
        <v>0</v>
      </c>
      <c r="E17" s="84">
        <f>IF('FO-CTDG-03.1'!B515&gt;0,VLOOKUP(B17,'FO-CTDG-03.1'!$A$514:$D$532,4,0),0)</f>
        <v>0</v>
      </c>
      <c r="F17" s="84">
        <f t="shared" ref="F17:F34" si="0">+D17+E17</f>
        <v>0</v>
      </c>
      <c r="G17" s="85"/>
      <c r="H17" s="86">
        <f t="shared" ref="H17:H34" si="1">+D17+G17</f>
        <v>0</v>
      </c>
      <c r="I17" s="99"/>
      <c r="J17" s="92">
        <f t="shared" ref="J17:J34" si="2">+H17*I17</f>
        <v>0</v>
      </c>
    </row>
    <row r="18" spans="2:10" x14ac:dyDescent="0.2">
      <c r="B18" s="82" t="s">
        <v>26</v>
      </c>
      <c r="C18" s="83" t="str">
        <f>IF(+'FO-CTDG-03.1'!B516&gt;0,+'FO-CTDG-03.1'!B516,"")</f>
        <v>Comunales</v>
      </c>
      <c r="D18" s="84">
        <f>IF('FO-CTDG-03.1'!A516&gt;0,VLOOKUP(B18,'FO-CTDG-03.1'!$A$514:$C$532,3,0),0)</f>
        <v>0</v>
      </c>
      <c r="E18" s="84">
        <f>IF('FO-CTDG-03.1'!B516&gt;0,VLOOKUP(B18,'FO-CTDG-03.1'!$A$514:$D$532,4,0),0)</f>
        <v>0</v>
      </c>
      <c r="F18" s="84">
        <f t="shared" si="0"/>
        <v>0</v>
      </c>
      <c r="G18" s="85"/>
      <c r="H18" s="86">
        <f t="shared" si="1"/>
        <v>0</v>
      </c>
      <c r="I18" s="99"/>
      <c r="J18" s="92">
        <f t="shared" si="2"/>
        <v>0</v>
      </c>
    </row>
    <row r="19" spans="2:10" ht="13.5" customHeight="1" x14ac:dyDescent="0.2">
      <c r="B19" s="82" t="s">
        <v>27</v>
      </c>
      <c r="C19" s="83" t="str">
        <f>IF(+'FO-CTDG-03.1'!B517&gt;0,+'FO-CTDG-03.1'!B517,"")</f>
        <v>Movil Avanzado a traves de Operador Movil Virtual (OMV)</v>
      </c>
      <c r="D19" s="84">
        <f>IF('FO-CTDG-03.1'!A517&gt;0,VLOOKUP(B19,'FO-CTDG-03.1'!$A$514:$C$532,3,0),0)</f>
        <v>0</v>
      </c>
      <c r="E19" s="84">
        <f>IF('FO-CTDG-03.1'!B517&gt;0,VLOOKUP(B19,'FO-CTDG-03.1'!$A$514:$D$532,4,0),0)</f>
        <v>0</v>
      </c>
      <c r="F19" s="84">
        <f t="shared" si="0"/>
        <v>0</v>
      </c>
      <c r="G19" s="85"/>
      <c r="H19" s="86">
        <f t="shared" si="1"/>
        <v>0</v>
      </c>
      <c r="I19" s="99"/>
      <c r="J19" s="92">
        <f t="shared" si="2"/>
        <v>0</v>
      </c>
    </row>
    <row r="20" spans="2:10" x14ac:dyDescent="0.2">
      <c r="B20" s="82" t="s">
        <v>28</v>
      </c>
      <c r="C20" s="83" t="str">
        <f>IF(+'FO-CTDG-03.1'!B518&gt;0,+'FO-CTDG-03.1'!B518,"")</f>
        <v>Portador</v>
      </c>
      <c r="D20" s="84">
        <f>IF('FO-CTDG-03.1'!A518&gt;0,VLOOKUP(B20,'FO-CTDG-03.1'!$A$514:$C$532,3,0),0)</f>
        <v>0</v>
      </c>
      <c r="E20" s="84">
        <f>IF('FO-CTDG-03.1'!B518&gt;0,VLOOKUP(B20,'FO-CTDG-03.1'!$A$514:$D$532,4,0),0)</f>
        <v>0</v>
      </c>
      <c r="F20" s="84">
        <f t="shared" si="0"/>
        <v>0</v>
      </c>
      <c r="G20" s="85"/>
      <c r="H20" s="86">
        <f t="shared" si="1"/>
        <v>0</v>
      </c>
      <c r="I20" s="99"/>
      <c r="J20" s="92">
        <f t="shared" si="2"/>
        <v>0</v>
      </c>
    </row>
    <row r="21" spans="2:10" x14ac:dyDescent="0.2">
      <c r="B21" s="82" t="s">
        <v>29</v>
      </c>
      <c r="C21" s="83" t="str">
        <f>IF(+'FO-CTDG-03.1'!B519&gt;0,+'FO-CTDG-03.1'!B519,"")</f>
        <v>Radiodifusión y Televisión</v>
      </c>
      <c r="D21" s="84">
        <f>IF('FO-CTDG-03.1'!A519&gt;0,VLOOKUP(B21,'FO-CTDG-03.1'!$A$514:$C$532,3,0),0)</f>
        <v>0</v>
      </c>
      <c r="E21" s="84">
        <f>IF('FO-CTDG-03.1'!B519&gt;0,VLOOKUP(B21,'FO-CTDG-03.1'!$A$514:$D$532,4,0),0)</f>
        <v>0</v>
      </c>
      <c r="F21" s="84">
        <f t="shared" si="0"/>
        <v>0</v>
      </c>
      <c r="G21" s="85"/>
      <c r="H21" s="86">
        <f t="shared" si="1"/>
        <v>0</v>
      </c>
      <c r="I21" s="99"/>
      <c r="J21" s="92">
        <f t="shared" si="2"/>
        <v>0</v>
      </c>
    </row>
    <row r="22" spans="2:10" x14ac:dyDescent="0.2">
      <c r="B22" s="82" t="s">
        <v>30</v>
      </c>
      <c r="C22" s="83" t="str">
        <f>IF(+'FO-CTDG-03.1'!B520&gt;0,+'FO-CTDG-03.1'!B520,"")</f>
        <v>Servicio Móvil Avanzado (SMA)</v>
      </c>
      <c r="D22" s="84">
        <f>IF('FO-CTDG-03.1'!A520&gt;0,VLOOKUP(B22,'FO-CTDG-03.1'!$A$514:$C$532,3,0),0)</f>
        <v>0</v>
      </c>
      <c r="E22" s="84">
        <f>IF('FO-CTDG-03.1'!B520&gt;0,VLOOKUP(B22,'FO-CTDG-03.1'!$A$514:$D$532,4,0),0)</f>
        <v>0</v>
      </c>
      <c r="F22" s="84">
        <f t="shared" si="0"/>
        <v>0</v>
      </c>
      <c r="G22" s="85"/>
      <c r="H22" s="86">
        <f t="shared" si="1"/>
        <v>0</v>
      </c>
      <c r="I22" s="99"/>
      <c r="J22" s="92">
        <f t="shared" si="2"/>
        <v>0</v>
      </c>
    </row>
    <row r="23" spans="2:10" x14ac:dyDescent="0.2">
      <c r="B23" s="82" t="s">
        <v>31</v>
      </c>
      <c r="C23" s="83" t="str">
        <f>IF(+'FO-CTDG-03.1'!B521&gt;0,+'FO-CTDG-03.1'!B521,"")</f>
        <v>Larga Distancia Internacional</v>
      </c>
      <c r="D23" s="84">
        <f>IF('FO-CTDG-03.1'!A521&gt;0,VLOOKUP(B23,'FO-CTDG-03.1'!$A$514:$C$532,3,0),0)</f>
        <v>0</v>
      </c>
      <c r="E23" s="84">
        <f>IF('FO-CTDG-03.1'!B521&gt;0,VLOOKUP(B23,'FO-CTDG-03.1'!$A$514:$D$532,4,0),0)</f>
        <v>0</v>
      </c>
      <c r="F23" s="84">
        <f t="shared" si="0"/>
        <v>0</v>
      </c>
      <c r="G23" s="85"/>
      <c r="H23" s="86">
        <f t="shared" si="1"/>
        <v>0</v>
      </c>
      <c r="I23" s="99"/>
      <c r="J23" s="92">
        <f t="shared" si="2"/>
        <v>0</v>
      </c>
    </row>
    <row r="24" spans="2:10" ht="22.5" x14ac:dyDescent="0.2">
      <c r="B24" s="82" t="s">
        <v>32</v>
      </c>
      <c r="C24" s="83" t="str">
        <f>IF(+'FO-CTDG-03.1'!B522&gt;0,+'FO-CTDG-03.1'!B522,"")</f>
        <v>Servicios de telecomunicaciones a través de terminales de uso público</v>
      </c>
      <c r="D24" s="84">
        <f>IF('FO-CTDG-03.1'!A522&gt;0,VLOOKUP(B24,'FO-CTDG-03.1'!$A$514:$C$532,3,0),0)</f>
        <v>0</v>
      </c>
      <c r="E24" s="84">
        <f>IF('FO-CTDG-03.1'!B522&gt;0,VLOOKUP(B24,'FO-CTDG-03.1'!$A$514:$D$532,4,0),0)</f>
        <v>0</v>
      </c>
      <c r="F24" s="84">
        <f t="shared" si="0"/>
        <v>0</v>
      </c>
      <c r="G24" s="85"/>
      <c r="H24" s="86">
        <f t="shared" si="1"/>
        <v>0</v>
      </c>
      <c r="I24" s="99"/>
      <c r="J24" s="92">
        <f t="shared" si="2"/>
        <v>0</v>
      </c>
    </row>
    <row r="25" spans="2:10" x14ac:dyDescent="0.2">
      <c r="B25" s="82" t="s">
        <v>33</v>
      </c>
      <c r="C25" s="83" t="str">
        <f>IF(+'FO-CTDG-03.1'!B523&gt;0,+'FO-CTDG-03.1'!B523,"")</f>
        <v>Telecomunicaciones móviles por satélite</v>
      </c>
      <c r="D25" s="84">
        <f>IF('FO-CTDG-03.1'!A523&gt;0,VLOOKUP(B25,'FO-CTDG-03.1'!$A$514:$C$532,3,0),0)</f>
        <v>0</v>
      </c>
      <c r="E25" s="84">
        <f>IF('FO-CTDG-03.1'!B523&gt;0,VLOOKUP(B25,'FO-CTDG-03.1'!$A$514:$D$532,4,0),0)</f>
        <v>0</v>
      </c>
      <c r="F25" s="84">
        <f t="shared" si="0"/>
        <v>0</v>
      </c>
      <c r="G25" s="85"/>
      <c r="H25" s="86">
        <f t="shared" si="1"/>
        <v>0</v>
      </c>
      <c r="I25" s="99"/>
      <c r="J25" s="92">
        <f t="shared" si="2"/>
        <v>0</v>
      </c>
    </row>
    <row r="26" spans="2:10" ht="22.5" x14ac:dyDescent="0.2">
      <c r="B26" s="82" t="s">
        <v>40</v>
      </c>
      <c r="C26" s="83" t="str">
        <f>IF(+'FO-CTDG-03.1'!B524&gt;0,+'FO-CTDG-03.1'!B524,"")</f>
        <v>Servicio de Telefonia Fija (incluye los ingresos del Servicio de LDN)</v>
      </c>
      <c r="D26" s="84">
        <f>IF('FO-CTDG-03.1'!A524&gt;0,VLOOKUP(B26,'FO-CTDG-03.1'!$A$514:$C$532,3,0),0)</f>
        <v>0</v>
      </c>
      <c r="E26" s="84">
        <f>IF('FO-CTDG-03.1'!B524&gt;0,VLOOKUP(B26,'FO-CTDG-03.1'!$A$514:$D$532,4,0),0)</f>
        <v>0</v>
      </c>
      <c r="F26" s="84">
        <f t="shared" si="0"/>
        <v>0</v>
      </c>
      <c r="G26" s="85"/>
      <c r="H26" s="86">
        <f t="shared" si="1"/>
        <v>0</v>
      </c>
      <c r="I26" s="99"/>
      <c r="J26" s="92">
        <f t="shared" si="2"/>
        <v>0</v>
      </c>
    </row>
    <row r="27" spans="2:10" ht="22.5" x14ac:dyDescent="0.2">
      <c r="B27" s="82" t="s">
        <v>69</v>
      </c>
      <c r="C27" s="83" t="str">
        <f>IF(+'FO-CTDG-03.1'!B525&gt;0,+'FO-CTDG-03.1'!B525,"")</f>
        <v>Transporte Internacional modalidad capacidad de cable submarino</v>
      </c>
      <c r="D27" s="84">
        <f>IF('FO-CTDG-03.1'!A525&gt;0,VLOOKUP(B27,'FO-CTDG-03.1'!$A$514:$C$532,3,0),0)</f>
        <v>0</v>
      </c>
      <c r="E27" s="84">
        <f>IF('FO-CTDG-03.1'!B525&gt;0,VLOOKUP(B27,'FO-CTDG-03.1'!$A$514:$D$532,4,0),0)</f>
        <v>0</v>
      </c>
      <c r="F27" s="84">
        <f t="shared" si="0"/>
        <v>0</v>
      </c>
      <c r="G27" s="85"/>
      <c r="H27" s="86">
        <f t="shared" si="1"/>
        <v>0</v>
      </c>
      <c r="I27" s="99"/>
      <c r="J27" s="92">
        <f t="shared" si="2"/>
        <v>0</v>
      </c>
    </row>
    <row r="28" spans="2:10" x14ac:dyDescent="0.2">
      <c r="B28" s="82" t="s">
        <v>89</v>
      </c>
      <c r="C28" s="83" t="str">
        <f>IF(+'FO-CTDG-03.1'!B526&gt;0,+'FO-CTDG-03.1'!B526,"")</f>
        <v>Telecomunicaciones móviles por satélite</v>
      </c>
      <c r="D28" s="84">
        <f>IF('FO-CTDG-03.1'!A526&gt;0,VLOOKUP(B28,'FO-CTDG-03.1'!$A$514:$C$532,3,0),0)</f>
        <v>0</v>
      </c>
      <c r="E28" s="84">
        <f>IF('FO-CTDG-03.1'!B526&gt;0,VLOOKUP(B28,'FO-CTDG-03.1'!$A$514:$D$532,4,0),0)</f>
        <v>0</v>
      </c>
      <c r="F28" s="84">
        <f t="shared" si="0"/>
        <v>0</v>
      </c>
      <c r="G28" s="85"/>
      <c r="H28" s="86">
        <f t="shared" si="1"/>
        <v>0</v>
      </c>
      <c r="I28" s="99"/>
      <c r="J28" s="92">
        <f t="shared" si="2"/>
        <v>0</v>
      </c>
    </row>
    <row r="29" spans="2:10" ht="22.5" x14ac:dyDescent="0.2">
      <c r="B29" s="82" t="s">
        <v>209</v>
      </c>
      <c r="C29" s="83" t="str">
        <f>IF(+'FO-CTDG-03.1'!B527&gt;0,+'FO-CTDG-03.1'!B527,"")</f>
        <v>Transporte internacional modalidad provisión de segmento espacial</v>
      </c>
      <c r="D29" s="84">
        <f>IF('FO-CTDG-03.1'!A527&gt;0,VLOOKUP(B29,'FO-CTDG-03.1'!$A$514:$C$532,3,0),0)</f>
        <v>0</v>
      </c>
      <c r="E29" s="84">
        <f>IF('FO-CTDG-03.1'!B527&gt;0,VLOOKUP(B29,'FO-CTDG-03.1'!$A$514:$D$532,4,0),0)</f>
        <v>0</v>
      </c>
      <c r="F29" s="84">
        <f t="shared" si="0"/>
        <v>0</v>
      </c>
      <c r="G29" s="85"/>
      <c r="H29" s="86">
        <f t="shared" si="1"/>
        <v>0</v>
      </c>
      <c r="I29" s="99"/>
      <c r="J29" s="92">
        <f t="shared" si="2"/>
        <v>0</v>
      </c>
    </row>
    <row r="30" spans="2:10" x14ac:dyDescent="0.2">
      <c r="B30" s="82" t="s">
        <v>210</v>
      </c>
      <c r="C30" s="83" t="str">
        <f>IF(+'FO-CTDG-03.1'!B528&gt;0,+'FO-CTDG-03.1'!B528,"")</f>
        <v>Troncalizado</v>
      </c>
      <c r="D30" s="84">
        <f>IF('FO-CTDG-03.1'!A528&gt;0,VLOOKUP(B30,'FO-CTDG-03.1'!$A$514:$C$532,3,0),0)</f>
        <v>0</v>
      </c>
      <c r="E30" s="84">
        <f>IF('FO-CTDG-03.1'!B528&gt;0,VLOOKUP(B30,'FO-CTDG-03.1'!$A$514:$D$532,4,0),0)</f>
        <v>0</v>
      </c>
      <c r="F30" s="84">
        <f t="shared" si="0"/>
        <v>0</v>
      </c>
      <c r="G30" s="85"/>
      <c r="H30" s="86">
        <f t="shared" si="1"/>
        <v>0</v>
      </c>
      <c r="I30" s="99"/>
      <c r="J30" s="92">
        <f t="shared" si="2"/>
        <v>0</v>
      </c>
    </row>
    <row r="31" spans="2:10" x14ac:dyDescent="0.2">
      <c r="B31" s="82" t="s">
        <v>211</v>
      </c>
      <c r="C31" s="83" t="str">
        <f>IF(+'FO-CTDG-03.1'!B529&gt;0,+'FO-CTDG-03.1'!B529,"")</f>
        <v>Valor Agregado</v>
      </c>
      <c r="D31" s="84">
        <f>IF('FO-CTDG-03.1'!A529&gt;0,VLOOKUP(B31,'FO-CTDG-03.1'!$A$514:$C$532,3,0),0)</f>
        <v>0</v>
      </c>
      <c r="E31" s="84">
        <f>IF('FO-CTDG-03.1'!B529&gt;0,VLOOKUP(B31,'FO-CTDG-03.1'!$A$514:$D$532,4,0),0)</f>
        <v>0</v>
      </c>
      <c r="F31" s="84">
        <f t="shared" si="0"/>
        <v>0</v>
      </c>
      <c r="G31" s="85"/>
      <c r="H31" s="86">
        <f t="shared" si="1"/>
        <v>0</v>
      </c>
      <c r="I31" s="99"/>
      <c r="J31" s="92">
        <f t="shared" si="2"/>
        <v>0</v>
      </c>
    </row>
    <row r="32" spans="2:10" x14ac:dyDescent="0.2">
      <c r="B32" s="82" t="s">
        <v>212</v>
      </c>
      <c r="C32" s="83" t="str">
        <f>IF(+'FO-CTDG-03.1'!B530&gt;0,+'FO-CTDG-03.1'!B530,"")</f>
        <v>Otros Ingresos por Servicios de Telecomunicaciones</v>
      </c>
      <c r="D32" s="84">
        <f>IF('FO-CTDG-03.1'!A530&gt;0,VLOOKUP(B32,'FO-CTDG-03.1'!$A$514:$C$532,3,0),0)</f>
        <v>0</v>
      </c>
      <c r="E32" s="84">
        <f>IF('FO-CTDG-03.1'!B530&gt;0,VLOOKUP(B32,'FO-CTDG-03.1'!$A$514:$D$532,4,0),0)</f>
        <v>0</v>
      </c>
      <c r="F32" s="84">
        <f t="shared" si="0"/>
        <v>0</v>
      </c>
      <c r="G32" s="85"/>
      <c r="H32" s="86">
        <f t="shared" si="1"/>
        <v>0</v>
      </c>
      <c r="I32" s="99"/>
      <c r="J32" s="92">
        <f t="shared" si="2"/>
        <v>0</v>
      </c>
    </row>
    <row r="33" spans="2:10" x14ac:dyDescent="0.2">
      <c r="B33" s="82" t="s">
        <v>43</v>
      </c>
      <c r="C33" s="83" t="str">
        <f>IF(+'FO-CTDG-03.1'!B531&gt;0,+'FO-CTDG-03.1'!B531,"")</f>
        <v>Venta de Terminales</v>
      </c>
      <c r="D33" s="84">
        <f>IF('FO-CTDG-03.1'!A531&gt;0,VLOOKUP(B33,'FO-CTDG-03.1'!$A$514:$C$532,3,0),0)</f>
        <v>0</v>
      </c>
      <c r="E33" s="84">
        <f>IF('FO-CTDG-03.1'!B531&gt;0,VLOOKUP(B33,'FO-CTDG-03.1'!$A$514:$D$532,4,0),0)</f>
        <v>0</v>
      </c>
      <c r="F33" s="84">
        <f t="shared" si="0"/>
        <v>0</v>
      </c>
      <c r="G33" s="85"/>
      <c r="H33" s="86">
        <f t="shared" si="1"/>
        <v>0</v>
      </c>
      <c r="I33" s="99"/>
      <c r="J33" s="92">
        <f t="shared" si="2"/>
        <v>0</v>
      </c>
    </row>
    <row r="34" spans="2:10" x14ac:dyDescent="0.2">
      <c r="B34" s="82" t="s">
        <v>44</v>
      </c>
      <c r="C34" s="83" t="str">
        <f>IF(+'FO-CTDG-03.1'!B532&gt;0,+'FO-CTDG-03.1'!B532,"")</f>
        <v>Otros Ingresos</v>
      </c>
      <c r="D34" s="84">
        <f>IF('FO-CTDG-03.1'!A532&gt;0,VLOOKUP(B34,'FO-CTDG-03.1'!$A$514:$C$532,3,0),0)</f>
        <v>0</v>
      </c>
      <c r="E34" s="84">
        <f>IF('FO-CTDG-03.1'!B532&gt;0,VLOOKUP(B34,'FO-CTDG-03.1'!$A$514:$D$532,4,0),0)</f>
        <v>0</v>
      </c>
      <c r="F34" s="84">
        <f t="shared" si="0"/>
        <v>0</v>
      </c>
      <c r="G34" s="85"/>
      <c r="H34" s="86">
        <f t="shared" si="1"/>
        <v>0</v>
      </c>
      <c r="I34" s="99"/>
      <c r="J34" s="92">
        <f t="shared" si="2"/>
        <v>0</v>
      </c>
    </row>
    <row r="35" spans="2:10" ht="13.5" thickBot="1" x14ac:dyDescent="0.25">
      <c r="B35" s="87"/>
      <c r="C35" s="105" t="s">
        <v>64</v>
      </c>
      <c r="D35" s="106">
        <f>SUM(D16:D34)</f>
        <v>0</v>
      </c>
      <c r="E35" s="106">
        <f>SUM(E16:E34)</f>
        <v>0</v>
      </c>
      <c r="F35" s="106">
        <f>SUM(F16:F34)</f>
        <v>0</v>
      </c>
      <c r="G35" s="106">
        <f>SUM(G16:G34)</f>
        <v>0</v>
      </c>
      <c r="H35" s="106">
        <f>SUM(H16:H34)</f>
        <v>0</v>
      </c>
      <c r="I35" s="106"/>
      <c r="J35" s="106">
        <f>SUM(J16:J34)</f>
        <v>0</v>
      </c>
    </row>
    <row r="36" spans="2:10" ht="42" x14ac:dyDescent="0.2">
      <c r="B36" s="277" t="s">
        <v>78</v>
      </c>
      <c r="C36" s="74" t="s">
        <v>76</v>
      </c>
      <c r="D36" s="278" t="s">
        <v>66</v>
      </c>
      <c r="E36" s="278" t="s">
        <v>46</v>
      </c>
      <c r="F36" s="278" t="s">
        <v>79</v>
      </c>
      <c r="G36" s="276"/>
      <c r="H36" s="278" t="s">
        <v>85</v>
      </c>
      <c r="I36" s="278" t="s">
        <v>200</v>
      </c>
      <c r="J36" s="75" t="s">
        <v>201</v>
      </c>
    </row>
    <row r="37" spans="2:10" ht="17.25" customHeight="1" x14ac:dyDescent="0.2">
      <c r="B37" s="76"/>
      <c r="C37" s="77"/>
      <c r="D37" s="78"/>
      <c r="E37" s="78"/>
      <c r="F37" s="78"/>
      <c r="G37" s="79"/>
      <c r="H37" s="80">
        <v>0</v>
      </c>
      <c r="I37" s="100"/>
      <c r="J37" s="81">
        <v>0</v>
      </c>
    </row>
    <row r="38" spans="2:10" ht="17.25" customHeight="1" x14ac:dyDescent="0.2">
      <c r="B38" s="88" t="s">
        <v>49</v>
      </c>
      <c r="C38" s="89" t="str">
        <f>IF(+'FO-CTDG-03.2'!B512&gt;0,+'FO-CTDG-03.2'!B512,"")</f>
        <v>Acceso a Internet</v>
      </c>
      <c r="D38" s="84">
        <f>+'FO-CTDG-03.2'!C512</f>
        <v>0</v>
      </c>
      <c r="E38" s="84">
        <f>+'FO-CTDG-03.2'!D512</f>
        <v>0</v>
      </c>
      <c r="F38" s="84">
        <f>+'FO-CTDG-03.2'!E512</f>
        <v>0</v>
      </c>
      <c r="G38" s="90"/>
      <c r="H38" s="91">
        <f>+D38</f>
        <v>0</v>
      </c>
      <c r="I38" s="99"/>
      <c r="J38" s="92">
        <f>+H38*I38</f>
        <v>0</v>
      </c>
    </row>
    <row r="39" spans="2:10" x14ac:dyDescent="0.2">
      <c r="B39" s="88" t="s">
        <v>50</v>
      </c>
      <c r="C39" s="89" t="str">
        <f>IF(+'FO-CTDG-03.2'!B513&gt;0,+'FO-CTDG-03.2'!B513,"")</f>
        <v>Audio y Video por Suscripción</v>
      </c>
      <c r="D39" s="84">
        <f>+'FO-CTDG-03.2'!C513</f>
        <v>0</v>
      </c>
      <c r="E39" s="84">
        <f>+'FO-CTDG-03.2'!D513</f>
        <v>0</v>
      </c>
      <c r="F39" s="84">
        <f>+'FO-CTDG-03.2'!E513</f>
        <v>0</v>
      </c>
      <c r="G39" s="90"/>
      <c r="H39" s="91">
        <f t="shared" ref="H39:H56" si="3">+D39</f>
        <v>0</v>
      </c>
      <c r="I39" s="99"/>
      <c r="J39" s="92">
        <f t="shared" ref="J39:J56" si="4">+H39*I39</f>
        <v>0</v>
      </c>
    </row>
    <row r="40" spans="2:10" ht="22.5" customHeight="1" x14ac:dyDescent="0.2">
      <c r="B40" s="88" t="s">
        <v>51</v>
      </c>
      <c r="C40" s="89" t="str">
        <f>IF(+'FO-CTDG-03.2'!B514&gt;0,+'FO-CTDG-03.2'!B514,"")</f>
        <v>Comunales</v>
      </c>
      <c r="D40" s="84">
        <f>+'FO-CTDG-03.2'!C514</f>
        <v>0</v>
      </c>
      <c r="E40" s="84">
        <f>+'FO-CTDG-03.2'!D514</f>
        <v>0</v>
      </c>
      <c r="F40" s="84">
        <f>+'FO-CTDG-03.2'!E514</f>
        <v>0</v>
      </c>
      <c r="G40" s="90"/>
      <c r="H40" s="91">
        <f t="shared" si="3"/>
        <v>0</v>
      </c>
      <c r="I40" s="99"/>
      <c r="J40" s="92">
        <f t="shared" si="4"/>
        <v>0</v>
      </c>
    </row>
    <row r="41" spans="2:10" ht="22.5" customHeight="1" x14ac:dyDescent="0.2">
      <c r="B41" s="88" t="s">
        <v>52</v>
      </c>
      <c r="C41" s="89" t="str">
        <f>IF(+'FO-CTDG-03.2'!B515&gt;0,+'FO-CTDG-03.2'!B515,"")</f>
        <v>Movil Avanzado a traves de Operador Movil Virtual (OMV)</v>
      </c>
      <c r="D41" s="84">
        <f>+'FO-CTDG-03.2'!C515</f>
        <v>0</v>
      </c>
      <c r="E41" s="84">
        <f>+'FO-CTDG-03.2'!D515</f>
        <v>0</v>
      </c>
      <c r="F41" s="84">
        <f>+'FO-CTDG-03.2'!E515</f>
        <v>0</v>
      </c>
      <c r="G41" s="90"/>
      <c r="H41" s="91">
        <f t="shared" si="3"/>
        <v>0</v>
      </c>
      <c r="I41" s="99"/>
      <c r="J41" s="92">
        <f t="shared" si="4"/>
        <v>0</v>
      </c>
    </row>
    <row r="42" spans="2:10" ht="22.5" customHeight="1" x14ac:dyDescent="0.2">
      <c r="B42" s="88" t="s">
        <v>53</v>
      </c>
      <c r="C42" s="89" t="str">
        <f>IF(+'FO-CTDG-03.2'!B516&gt;0,+'FO-CTDG-03.2'!B516,"")</f>
        <v>Portador</v>
      </c>
      <c r="D42" s="84">
        <f>+'FO-CTDG-03.2'!C516</f>
        <v>0</v>
      </c>
      <c r="E42" s="84">
        <f>+'FO-CTDG-03.2'!D516</f>
        <v>0</v>
      </c>
      <c r="F42" s="84">
        <f>+'FO-CTDG-03.2'!E516</f>
        <v>0</v>
      </c>
      <c r="G42" s="90"/>
      <c r="H42" s="91">
        <f t="shared" si="3"/>
        <v>0</v>
      </c>
      <c r="I42" s="99"/>
      <c r="J42" s="92">
        <f t="shared" si="4"/>
        <v>0</v>
      </c>
    </row>
    <row r="43" spans="2:10" ht="22.5" customHeight="1" x14ac:dyDescent="0.2">
      <c r="B43" s="88" t="s">
        <v>54</v>
      </c>
      <c r="C43" s="89" t="str">
        <f>IF(+'FO-CTDG-03.2'!B517&gt;0,+'FO-CTDG-03.2'!B517,"")</f>
        <v>Radiodifusión y Televisión</v>
      </c>
      <c r="D43" s="84">
        <f>+'FO-CTDG-03.2'!C517</f>
        <v>0</v>
      </c>
      <c r="E43" s="84">
        <f>+'FO-CTDG-03.2'!D517</f>
        <v>0</v>
      </c>
      <c r="F43" s="84">
        <f>+'FO-CTDG-03.2'!E517</f>
        <v>0</v>
      </c>
      <c r="G43" s="90"/>
      <c r="H43" s="91">
        <f t="shared" si="3"/>
        <v>0</v>
      </c>
      <c r="I43" s="99"/>
      <c r="J43" s="92">
        <f t="shared" si="4"/>
        <v>0</v>
      </c>
    </row>
    <row r="44" spans="2:10" ht="22.5" customHeight="1" x14ac:dyDescent="0.2">
      <c r="B44" s="88" t="s">
        <v>55</v>
      </c>
      <c r="C44" s="89" t="str">
        <f>IF(+'FO-CTDG-03.2'!B518&gt;0,+'FO-CTDG-03.2'!B518,"")</f>
        <v>Servicio Móvil Avanzado</v>
      </c>
      <c r="D44" s="84">
        <f>+'FO-CTDG-03.2'!C518</f>
        <v>0</v>
      </c>
      <c r="E44" s="84">
        <f>+'FO-CTDG-03.2'!D518</f>
        <v>0</v>
      </c>
      <c r="F44" s="84">
        <f>+'FO-CTDG-03.2'!E518</f>
        <v>0</v>
      </c>
      <c r="G44" s="90"/>
      <c r="H44" s="91">
        <f t="shared" si="3"/>
        <v>0</v>
      </c>
      <c r="I44" s="99"/>
      <c r="J44" s="92">
        <f t="shared" si="4"/>
        <v>0</v>
      </c>
    </row>
    <row r="45" spans="2:10" ht="22.5" customHeight="1" x14ac:dyDescent="0.2">
      <c r="B45" s="88" t="s">
        <v>56</v>
      </c>
      <c r="C45" s="89" t="str">
        <f>IF(+'FO-CTDG-03.2'!B519&gt;0,+'FO-CTDG-03.2'!B519,"")</f>
        <v>Larga Distancia Internacional</v>
      </c>
      <c r="D45" s="84">
        <f>+'FO-CTDG-03.2'!C519</f>
        <v>0</v>
      </c>
      <c r="E45" s="84">
        <f>+'FO-CTDG-03.2'!D519</f>
        <v>0</v>
      </c>
      <c r="F45" s="84">
        <f>+'FO-CTDG-03.2'!E519</f>
        <v>0</v>
      </c>
      <c r="G45" s="90"/>
      <c r="H45" s="91">
        <f t="shared" si="3"/>
        <v>0</v>
      </c>
      <c r="I45" s="99"/>
      <c r="J45" s="92">
        <f t="shared" si="4"/>
        <v>0</v>
      </c>
    </row>
    <row r="46" spans="2:10" ht="22.5" customHeight="1" x14ac:dyDescent="0.2">
      <c r="B46" s="88" t="s">
        <v>57</v>
      </c>
      <c r="C46" s="89" t="str">
        <f>IF(+'FO-CTDG-03.2'!B520&gt;0,+'FO-CTDG-03.2'!B520,"")</f>
        <v>Servicios de telecomunicaciones a través de terminales de uso público</v>
      </c>
      <c r="D46" s="84">
        <f>+'FO-CTDG-03.2'!C520</f>
        <v>0</v>
      </c>
      <c r="E46" s="84">
        <f>+'FO-CTDG-03.2'!D520</f>
        <v>0</v>
      </c>
      <c r="F46" s="84">
        <f>+'FO-CTDG-03.2'!E520</f>
        <v>0</v>
      </c>
      <c r="G46" s="90"/>
      <c r="H46" s="91">
        <f t="shared" si="3"/>
        <v>0</v>
      </c>
      <c r="I46" s="99"/>
      <c r="J46" s="92">
        <f t="shared" si="4"/>
        <v>0</v>
      </c>
    </row>
    <row r="47" spans="2:10" ht="22.5" customHeight="1" x14ac:dyDescent="0.2">
      <c r="B47" s="88" t="s">
        <v>58</v>
      </c>
      <c r="C47" s="89" t="str">
        <f>IF(+'FO-CTDG-03.2'!B521&gt;0,+'FO-CTDG-03.2'!B521,"")</f>
        <v>Servicios finales de telecomunicaciones por satélite</v>
      </c>
      <c r="D47" s="84">
        <f>+'FO-CTDG-03.2'!C521</f>
        <v>0</v>
      </c>
      <c r="E47" s="84">
        <f>+'FO-CTDG-03.2'!D521</f>
        <v>0</v>
      </c>
      <c r="F47" s="84">
        <f>+'FO-CTDG-03.2'!E521</f>
        <v>0</v>
      </c>
      <c r="G47" s="90"/>
      <c r="H47" s="91">
        <f t="shared" si="3"/>
        <v>0</v>
      </c>
      <c r="I47" s="99"/>
      <c r="J47" s="92">
        <f t="shared" si="4"/>
        <v>0</v>
      </c>
    </row>
    <row r="48" spans="2:10" ht="22.5" customHeight="1" x14ac:dyDescent="0.2">
      <c r="B48" s="88" t="s">
        <v>59</v>
      </c>
      <c r="C48" s="89" t="str">
        <f>IF(+'FO-CTDG-03.2'!B522&gt;0,+'FO-CTDG-03.2'!B522,"")</f>
        <v>Servicio de telefonía Fija (incluye los ingresos del Servicio de LDN)</v>
      </c>
      <c r="D48" s="84">
        <f>+'FO-CTDG-03.2'!C522</f>
        <v>0</v>
      </c>
      <c r="E48" s="84">
        <f>+'FO-CTDG-03.2'!D522</f>
        <v>0</v>
      </c>
      <c r="F48" s="84">
        <f>+'FO-CTDG-03.2'!E522</f>
        <v>0</v>
      </c>
      <c r="G48" s="90"/>
      <c r="H48" s="91">
        <f t="shared" si="3"/>
        <v>0</v>
      </c>
      <c r="I48" s="99"/>
      <c r="J48" s="92">
        <f t="shared" si="4"/>
        <v>0</v>
      </c>
    </row>
    <row r="49" spans="1:10" ht="22.5" customHeight="1" x14ac:dyDescent="0.2">
      <c r="B49" s="88" t="s">
        <v>70</v>
      </c>
      <c r="C49" s="89" t="str">
        <f>IF(+'FO-CTDG-03.2'!B523&gt;0,+'FO-CTDG-03.2'!B523,"")</f>
        <v>Transporte Internacional modalidad capacidad de cable submarino</v>
      </c>
      <c r="D49" s="84">
        <f>+'FO-CTDG-03.2'!C523</f>
        <v>0</v>
      </c>
      <c r="E49" s="84">
        <f>+'FO-CTDG-03.2'!D523</f>
        <v>0</v>
      </c>
      <c r="F49" s="84">
        <f>+'FO-CTDG-03.2'!E523</f>
        <v>0</v>
      </c>
      <c r="G49" s="90"/>
      <c r="H49" s="91">
        <f t="shared" si="3"/>
        <v>0</v>
      </c>
      <c r="I49" s="99"/>
      <c r="J49" s="92">
        <f t="shared" si="4"/>
        <v>0</v>
      </c>
    </row>
    <row r="50" spans="1:10" ht="22.5" customHeight="1" x14ac:dyDescent="0.2">
      <c r="B50" s="88" t="s">
        <v>112</v>
      </c>
      <c r="C50" s="89" t="str">
        <f>IF(+'FO-CTDG-03.2'!B524&gt;0,+'FO-CTDG-03.2'!B524,"")</f>
        <v>Telecomunicaciones móviles por satélite</v>
      </c>
      <c r="D50" s="84">
        <f>+'FO-CTDG-03.2'!C524</f>
        <v>0</v>
      </c>
      <c r="E50" s="84">
        <f>+'FO-CTDG-03.2'!D524</f>
        <v>0</v>
      </c>
      <c r="F50" s="84">
        <f>+'FO-CTDG-03.2'!E524</f>
        <v>0</v>
      </c>
      <c r="G50" s="90"/>
      <c r="H50" s="91">
        <f t="shared" si="3"/>
        <v>0</v>
      </c>
      <c r="I50" s="99"/>
      <c r="J50" s="92">
        <f t="shared" si="4"/>
        <v>0</v>
      </c>
    </row>
    <row r="51" spans="1:10" ht="22.5" customHeight="1" x14ac:dyDescent="0.2">
      <c r="B51" s="88" t="s">
        <v>229</v>
      </c>
      <c r="C51" s="89" t="str">
        <f>IF(+'FO-CTDG-03.2'!B525&gt;0,+'FO-CTDG-03.2'!B525,"")</f>
        <v>Transporte internacional modalidad provisión de segmento espacial</v>
      </c>
      <c r="D51" s="84">
        <f>+'FO-CTDG-03.2'!C525</f>
        <v>0</v>
      </c>
      <c r="E51" s="84">
        <f>+'FO-CTDG-03.2'!D525</f>
        <v>0</v>
      </c>
      <c r="F51" s="84">
        <f>+'FO-CTDG-03.2'!E525</f>
        <v>0</v>
      </c>
      <c r="G51" s="90"/>
      <c r="H51" s="91">
        <f t="shared" si="3"/>
        <v>0</v>
      </c>
      <c r="I51" s="99"/>
      <c r="J51" s="92">
        <f t="shared" si="4"/>
        <v>0</v>
      </c>
    </row>
    <row r="52" spans="1:10" ht="22.5" customHeight="1" x14ac:dyDescent="0.2">
      <c r="B52" s="88" t="s">
        <v>230</v>
      </c>
      <c r="C52" s="89" t="str">
        <f>IF(+'FO-CTDG-03.2'!B526&gt;0,+'FO-CTDG-03.2'!B526,"")</f>
        <v xml:space="preserve">Troncalizados </v>
      </c>
      <c r="D52" s="84">
        <f>+'FO-CTDG-03.2'!C526</f>
        <v>0</v>
      </c>
      <c r="E52" s="84">
        <f>+'FO-CTDG-03.2'!D526</f>
        <v>0</v>
      </c>
      <c r="F52" s="84">
        <f>+'FO-CTDG-03.2'!E526</f>
        <v>0</v>
      </c>
      <c r="G52" s="90"/>
      <c r="H52" s="91">
        <f t="shared" si="3"/>
        <v>0</v>
      </c>
      <c r="I52" s="99"/>
      <c r="J52" s="92">
        <f t="shared" si="4"/>
        <v>0</v>
      </c>
    </row>
    <row r="53" spans="1:10" ht="22.5" customHeight="1" x14ac:dyDescent="0.2">
      <c r="B53" s="88" t="s">
        <v>231</v>
      </c>
      <c r="C53" s="89" t="str">
        <f>IF(+'FO-CTDG-03.2'!B527&gt;0,+'FO-CTDG-03.2'!B527,"")</f>
        <v>Valor Agregado</v>
      </c>
      <c r="D53" s="84">
        <f>+'FO-CTDG-03.2'!C527</f>
        <v>0</v>
      </c>
      <c r="E53" s="84">
        <f>+'FO-CTDG-03.2'!D527</f>
        <v>0</v>
      </c>
      <c r="F53" s="84">
        <f>+'FO-CTDG-03.2'!E527</f>
        <v>0</v>
      </c>
      <c r="G53" s="90"/>
      <c r="H53" s="91">
        <f t="shared" si="3"/>
        <v>0</v>
      </c>
      <c r="I53" s="99"/>
      <c r="J53" s="92">
        <f t="shared" si="4"/>
        <v>0</v>
      </c>
    </row>
    <row r="54" spans="1:10" ht="22.5" customHeight="1" x14ac:dyDescent="0.2">
      <c r="B54" s="88" t="s">
        <v>233</v>
      </c>
      <c r="C54" s="89" t="str">
        <f>IF(+'FO-CTDG-03.2'!B528&gt;0,+'FO-CTDG-03.2'!B528,"")</f>
        <v>Costos provenientes por otros servicios de telecomunicaciones</v>
      </c>
      <c r="D54" s="84">
        <f>+'FO-CTDG-03.2'!C528</f>
        <v>0</v>
      </c>
      <c r="E54" s="84">
        <f>+'FO-CTDG-03.2'!D528</f>
        <v>0</v>
      </c>
      <c r="F54" s="84">
        <f>+'FO-CTDG-03.2'!E528</f>
        <v>0</v>
      </c>
      <c r="G54" s="90"/>
      <c r="H54" s="91">
        <f t="shared" si="3"/>
        <v>0</v>
      </c>
      <c r="I54" s="99"/>
      <c r="J54" s="92">
        <f t="shared" si="4"/>
        <v>0</v>
      </c>
    </row>
    <row r="55" spans="1:10" ht="22.5" customHeight="1" x14ac:dyDescent="0.2">
      <c r="B55" s="88" t="s">
        <v>80</v>
      </c>
      <c r="C55" s="89" t="str">
        <f>IF(+'FO-CTDG-03.2'!B529&gt;0,+'FO-CTDG-03.2'!B529,"")</f>
        <v>Costo Venta Terminales</v>
      </c>
      <c r="D55" s="84">
        <f>+'FO-CTDG-03.2'!C529</f>
        <v>0</v>
      </c>
      <c r="E55" s="84">
        <f>+'FO-CTDG-03.2'!D529</f>
        <v>0</v>
      </c>
      <c r="F55" s="84">
        <f>+'FO-CTDG-03.2'!E529</f>
        <v>0</v>
      </c>
      <c r="G55" s="90"/>
      <c r="H55" s="91">
        <f t="shared" si="3"/>
        <v>0</v>
      </c>
      <c r="I55" s="99"/>
      <c r="J55" s="92">
        <f t="shared" si="4"/>
        <v>0</v>
      </c>
    </row>
    <row r="56" spans="1:10" ht="22.5" customHeight="1" x14ac:dyDescent="0.2">
      <c r="B56" s="88" t="s">
        <v>60</v>
      </c>
      <c r="C56" s="89" t="str">
        <f>IF(+'FO-CTDG-03.2'!B530&gt;0,+'FO-CTDG-03.2'!B530,"")</f>
        <v>Costos</v>
      </c>
      <c r="D56" s="84">
        <f>+'FO-CTDG-03.2'!C530</f>
        <v>0</v>
      </c>
      <c r="E56" s="84">
        <f>+'FO-CTDG-03.2'!D530</f>
        <v>0</v>
      </c>
      <c r="F56" s="84">
        <f>+'FO-CTDG-03.2'!E530</f>
        <v>0</v>
      </c>
      <c r="G56" s="90"/>
      <c r="H56" s="91">
        <f t="shared" si="3"/>
        <v>0</v>
      </c>
      <c r="I56" s="99"/>
      <c r="J56" s="92">
        <f t="shared" si="4"/>
        <v>0</v>
      </c>
    </row>
    <row r="57" spans="1:10" ht="22.5" customHeight="1" x14ac:dyDescent="0.2">
      <c r="B57" s="88" t="s">
        <v>61</v>
      </c>
      <c r="C57" s="89" t="str">
        <f>IF(+'FO-CTDG-03.2'!B531&gt;0,+'FO-CTDG-03.2'!B531,"")</f>
        <v>Gastos</v>
      </c>
      <c r="D57" s="84"/>
      <c r="E57" s="84">
        <f>+'FO-CTDG-03.2'!D531</f>
        <v>0</v>
      </c>
      <c r="F57" s="84">
        <f>+'FO-CTDG-03.2'!E531</f>
        <v>0</v>
      </c>
      <c r="G57" s="90"/>
      <c r="H57" s="91"/>
      <c r="I57" s="99"/>
      <c r="J57" s="92"/>
    </row>
    <row r="58" spans="1:10" ht="22.5" customHeight="1" thickBot="1" x14ac:dyDescent="0.25">
      <c r="B58" s="87"/>
      <c r="C58" s="105" t="s">
        <v>34</v>
      </c>
      <c r="D58" s="106">
        <f>SUM(D38:D57)</f>
        <v>0</v>
      </c>
      <c r="E58" s="106">
        <f>SUM(E38:E57)</f>
        <v>0</v>
      </c>
      <c r="F58" s="106">
        <f>SUM(F38:F57)</f>
        <v>0</v>
      </c>
      <c r="G58" s="106">
        <f>SUM(G38:G57)</f>
        <v>0</v>
      </c>
      <c r="H58" s="106">
        <f>SUM(H38:H57)</f>
        <v>0</v>
      </c>
      <c r="I58" s="106"/>
      <c r="J58" s="106">
        <f>SUM(J38:J57)</f>
        <v>0</v>
      </c>
    </row>
    <row r="59" spans="1:10" ht="22.5" customHeight="1" thickBot="1" x14ac:dyDescent="0.25">
      <c r="B59" s="93"/>
      <c r="C59" s="357" t="s">
        <v>86</v>
      </c>
      <c r="D59" s="357"/>
      <c r="E59" s="357"/>
      <c r="F59" s="357"/>
      <c r="G59" s="357"/>
      <c r="H59" s="357"/>
      <c r="I59" s="357"/>
      <c r="J59" s="107">
        <v>0</v>
      </c>
    </row>
    <row r="60" spans="1:10" ht="22.5" customHeight="1" x14ac:dyDescent="0.2">
      <c r="B60" s="25"/>
      <c r="C60" s="25"/>
      <c r="D60" s="25"/>
      <c r="E60" s="25"/>
      <c r="F60" s="25"/>
      <c r="G60" s="284"/>
    </row>
    <row r="61" spans="1:10" ht="22.5" customHeight="1" x14ac:dyDescent="0.2">
      <c r="B61" s="23" t="s">
        <v>37</v>
      </c>
      <c r="D61" s="25"/>
      <c r="E61" s="25"/>
      <c r="F61" s="25"/>
      <c r="G61" s="23" t="s">
        <v>38</v>
      </c>
    </row>
    <row r="62" spans="1:10" ht="17.25" customHeight="1" x14ac:dyDescent="0.2">
      <c r="D62" s="25"/>
      <c r="E62" s="25"/>
      <c r="F62" s="25"/>
      <c r="G62" s="23"/>
    </row>
    <row r="63" spans="1:10" ht="15" customHeight="1" x14ac:dyDescent="0.2">
      <c r="A63" s="25"/>
      <c r="D63" s="25"/>
      <c r="E63" s="25"/>
      <c r="F63" s="25"/>
      <c r="G63" s="23"/>
    </row>
    <row r="64" spans="1:10" ht="13.5" thickBot="1" x14ac:dyDescent="0.25">
      <c r="D64" s="25"/>
      <c r="E64" s="25"/>
      <c r="F64" s="25"/>
      <c r="G64" s="23"/>
    </row>
    <row r="65" spans="2:10" x14ac:dyDescent="0.2">
      <c r="B65" s="43"/>
      <c r="C65" s="44"/>
      <c r="D65" s="25"/>
      <c r="E65" s="25"/>
      <c r="F65" s="25"/>
      <c r="G65" s="358"/>
      <c r="H65" s="359"/>
      <c r="I65" s="359"/>
      <c r="J65" s="360"/>
    </row>
    <row r="66" spans="2:10" x14ac:dyDescent="0.2">
      <c r="B66" s="45"/>
      <c r="C66" s="46"/>
      <c r="D66" s="25"/>
      <c r="E66" s="25"/>
      <c r="F66" s="25"/>
      <c r="G66" s="361"/>
      <c r="H66" s="362"/>
      <c r="I66" s="362"/>
      <c r="J66" s="363"/>
    </row>
    <row r="67" spans="2:10" x14ac:dyDescent="0.2">
      <c r="B67" s="45"/>
      <c r="C67" s="46"/>
      <c r="D67" s="25"/>
      <c r="E67" s="25"/>
      <c r="F67" s="25"/>
      <c r="G67" s="361"/>
      <c r="H67" s="362"/>
      <c r="I67" s="362"/>
      <c r="J67" s="363"/>
    </row>
    <row r="68" spans="2:10" x14ac:dyDescent="0.2">
      <c r="B68" s="45"/>
      <c r="C68" s="46"/>
      <c r="D68" s="25"/>
      <c r="E68" s="25"/>
      <c r="F68" s="25"/>
      <c r="G68" s="361"/>
      <c r="H68" s="362"/>
      <c r="I68" s="362"/>
      <c r="J68" s="363"/>
    </row>
    <row r="69" spans="2:10" x14ac:dyDescent="0.2">
      <c r="B69" s="45"/>
      <c r="C69" s="46"/>
      <c r="D69" s="25"/>
      <c r="E69" s="25"/>
      <c r="F69" s="25"/>
      <c r="G69" s="361"/>
      <c r="H69" s="362"/>
      <c r="I69" s="362"/>
      <c r="J69" s="363"/>
    </row>
    <row r="70" spans="2:10" x14ac:dyDescent="0.2">
      <c r="B70" s="45"/>
      <c r="C70" s="46"/>
      <c r="D70" s="25"/>
      <c r="E70" s="25"/>
      <c r="F70" s="25"/>
      <c r="G70" s="361"/>
      <c r="H70" s="362"/>
      <c r="I70" s="362"/>
      <c r="J70" s="363"/>
    </row>
    <row r="71" spans="2:10" ht="13.5" thickBot="1" x14ac:dyDescent="0.25">
      <c r="B71" s="47"/>
      <c r="C71" s="48"/>
      <c r="D71" s="25"/>
      <c r="E71" s="25"/>
      <c r="F71" s="25"/>
      <c r="G71" s="364"/>
      <c r="H71" s="365"/>
      <c r="I71" s="365"/>
      <c r="J71" s="366"/>
    </row>
    <row r="72" spans="2:10" x14ac:dyDescent="0.2">
      <c r="B72" s="27" t="s">
        <v>68</v>
      </c>
      <c r="C72" s="42"/>
      <c r="D72" s="25"/>
      <c r="E72" s="25"/>
      <c r="F72" s="25"/>
      <c r="G72" s="49" t="s">
        <v>68</v>
      </c>
      <c r="H72" s="329"/>
      <c r="I72" s="329"/>
      <c r="J72" s="329"/>
    </row>
    <row r="73" spans="2:10" x14ac:dyDescent="0.2">
      <c r="B73" s="49" t="s">
        <v>45</v>
      </c>
      <c r="C73" s="42"/>
      <c r="D73" s="25"/>
      <c r="E73" s="25"/>
      <c r="F73" s="25"/>
      <c r="G73" s="49" t="s">
        <v>45</v>
      </c>
      <c r="H73" s="329"/>
      <c r="I73" s="329"/>
      <c r="J73" s="329"/>
    </row>
    <row r="74" spans="2:10" x14ac:dyDescent="0.2">
      <c r="D74" s="102"/>
      <c r="G74" s="28"/>
    </row>
    <row r="75" spans="2:10" x14ac:dyDescent="0.2">
      <c r="D75" s="102"/>
      <c r="G75" s="28"/>
    </row>
    <row r="76" spans="2:10" x14ac:dyDescent="0.2">
      <c r="G76" s="28"/>
    </row>
    <row r="77" spans="2:10" x14ac:dyDescent="0.2">
      <c r="G77" s="28"/>
    </row>
    <row r="78" spans="2:10" x14ac:dyDescent="0.2">
      <c r="G78" s="28"/>
    </row>
    <row r="79" spans="2:10" x14ac:dyDescent="0.2">
      <c r="G79" s="28"/>
    </row>
    <row r="80" spans="2:10" x14ac:dyDescent="0.2">
      <c r="G80" s="28"/>
    </row>
    <row r="81" spans="4:7" x14ac:dyDescent="0.2">
      <c r="G81" s="28"/>
    </row>
    <row r="82" spans="4:7" x14ac:dyDescent="0.2">
      <c r="D82" s="102"/>
      <c r="G82" s="28"/>
    </row>
    <row r="83" spans="4:7" x14ac:dyDescent="0.2">
      <c r="D83" s="102"/>
      <c r="G83" s="28"/>
    </row>
    <row r="84" spans="4:7" x14ac:dyDescent="0.2">
      <c r="D84" s="102"/>
      <c r="G84" s="28"/>
    </row>
    <row r="85" spans="4:7" x14ac:dyDescent="0.2">
      <c r="G85" s="28"/>
    </row>
    <row r="86" spans="4:7" x14ac:dyDescent="0.2">
      <c r="G86" s="28"/>
    </row>
    <row r="87" spans="4:7" x14ac:dyDescent="0.2">
      <c r="G87" s="28"/>
    </row>
    <row r="88" spans="4:7" x14ac:dyDescent="0.2">
      <c r="G88" s="28"/>
    </row>
    <row r="89" spans="4:7" x14ac:dyDescent="0.2">
      <c r="G89" s="28"/>
    </row>
    <row r="90" spans="4:7" x14ac:dyDescent="0.2">
      <c r="G90" s="28"/>
    </row>
    <row r="91" spans="4:7" x14ac:dyDescent="0.2">
      <c r="G91" s="28"/>
    </row>
    <row r="92" spans="4:7" x14ac:dyDescent="0.2">
      <c r="G92" s="28"/>
    </row>
    <row r="93" spans="4:7" x14ac:dyDescent="0.2">
      <c r="G93" s="28"/>
    </row>
    <row r="94" spans="4:7" x14ac:dyDescent="0.2">
      <c r="G94" s="28"/>
    </row>
    <row r="95" spans="4:7" x14ac:dyDescent="0.2">
      <c r="G95" s="28"/>
    </row>
    <row r="96" spans="4:7" x14ac:dyDescent="0.2">
      <c r="G96" s="28"/>
    </row>
    <row r="97" spans="7:7" x14ac:dyDescent="0.2">
      <c r="G97" s="28"/>
    </row>
    <row r="98" spans="7:7" x14ac:dyDescent="0.2">
      <c r="G98" s="28"/>
    </row>
    <row r="99" spans="7:7" x14ac:dyDescent="0.2">
      <c r="G99" s="28"/>
    </row>
    <row r="100" spans="7:7" x14ac:dyDescent="0.2">
      <c r="G100" s="28"/>
    </row>
    <row r="101" spans="7:7" x14ac:dyDescent="0.2">
      <c r="G101" s="28"/>
    </row>
    <row r="102" spans="7:7" x14ac:dyDescent="0.2">
      <c r="G102" s="28"/>
    </row>
    <row r="103" spans="7:7" x14ac:dyDescent="0.2">
      <c r="G103" s="28"/>
    </row>
    <row r="104" spans="7:7" x14ac:dyDescent="0.2">
      <c r="G104" s="28"/>
    </row>
    <row r="105" spans="7:7" x14ac:dyDescent="0.2">
      <c r="G105" s="28"/>
    </row>
    <row r="106" spans="7:7" x14ac:dyDescent="0.2">
      <c r="G106" s="28"/>
    </row>
    <row r="107" spans="7:7" x14ac:dyDescent="0.2">
      <c r="G107" s="28"/>
    </row>
    <row r="108" spans="7:7" x14ac:dyDescent="0.2">
      <c r="G108" s="28"/>
    </row>
    <row r="109" spans="7:7" x14ac:dyDescent="0.2">
      <c r="G109" s="28"/>
    </row>
    <row r="110" spans="7:7" x14ac:dyDescent="0.2">
      <c r="G110" s="28"/>
    </row>
    <row r="111" spans="7:7" x14ac:dyDescent="0.2">
      <c r="G111" s="28"/>
    </row>
    <row r="112" spans="7:7" x14ac:dyDescent="0.2">
      <c r="G112" s="28"/>
    </row>
  </sheetData>
  <sheetProtection algorithmName="SHA-512" hashValue="vr+vTVJn66wMiaHbhV+5JLiuRfYBE8rjvvgVU9Vc4K22ZeLO4MH4Rk4qK9LO1jtqDsvxe9me6LS6rdBB97Su2A==" saltValue="w0a09LzQknZCTrE9O3Totg==" spinCount="100000" sheet="1" objects="1" scenarios="1"/>
  <mergeCells count="18">
    <mergeCell ref="I12:J12"/>
    <mergeCell ref="F12:G12"/>
    <mergeCell ref="H72:J72"/>
    <mergeCell ref="H73:J73"/>
    <mergeCell ref="B3:C4"/>
    <mergeCell ref="B1:C2"/>
    <mergeCell ref="D1:H4"/>
    <mergeCell ref="I1:J4"/>
    <mergeCell ref="C13:C14"/>
    <mergeCell ref="B8:J8"/>
    <mergeCell ref="B9:J9"/>
    <mergeCell ref="D13:J13"/>
    <mergeCell ref="C59:I59"/>
    <mergeCell ref="G65:J71"/>
    <mergeCell ref="B13:B14"/>
    <mergeCell ref="H10:I10"/>
    <mergeCell ref="D10:F10"/>
    <mergeCell ref="B12:C12"/>
  </mergeCells>
  <dataValidations count="3">
    <dataValidation type="list" allowBlank="1" showInputMessage="1" showErrorMessage="1" sqref="B58">
      <formula1>#REF!</formula1>
    </dataValidation>
    <dataValidation type="textLength" operator="equal" allowBlank="1" showInputMessage="1" showErrorMessage="1" errorTitle="Verifique" error="Recuerde que el No. de RUC debe tener 13 dígitos" promptTitle="Registre No. de RUC" sqref="H10:I10">
      <formula1>13</formula1>
    </dataValidation>
    <dataValidation type="list" allowBlank="1" showInputMessage="1" showErrorMessage="1" sqref="F12:G12">
      <formula1>$L$6:$L$10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54" orientation="portrait" r:id="rId1"/>
  <headerFooter alignWithMargins="0">
    <oddFooter>&amp;RPÁGINA: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P570"/>
  <sheetViews>
    <sheetView topLeftCell="B1" zoomScale="90" zoomScaleNormal="90" workbookViewId="0">
      <selection activeCell="E23" sqref="E23"/>
    </sheetView>
  </sheetViews>
  <sheetFormatPr baseColWidth="10" defaultRowHeight="12.75" x14ac:dyDescent="0.2"/>
  <cols>
    <col min="1" max="1" width="15.7109375" style="38" customWidth="1"/>
    <col min="2" max="2" width="40.7109375" style="29" customWidth="1"/>
    <col min="3" max="3" width="23" style="29" customWidth="1"/>
    <col min="4" max="4" width="30.7109375" style="29" customWidth="1"/>
    <col min="5" max="7" width="20.7109375" style="29" customWidth="1"/>
    <col min="8" max="8" width="5.7109375" style="29" customWidth="1"/>
    <col min="9" max="9" width="58.7109375" style="29" hidden="1" customWidth="1"/>
    <col min="10" max="10" width="5.7109375" style="29" hidden="1" customWidth="1"/>
    <col min="11" max="11" width="53.28515625" style="29" hidden="1" customWidth="1"/>
    <col min="12" max="12" width="21" style="29" hidden="1" customWidth="1"/>
    <col min="13" max="13" width="11.42578125" style="29" hidden="1" customWidth="1"/>
    <col min="14" max="14" width="0" style="29" hidden="1" customWidth="1"/>
    <col min="15" max="16384" width="11.42578125" style="29"/>
  </cols>
  <sheetData>
    <row r="1" spans="1:11" ht="12.75" customHeight="1" x14ac:dyDescent="0.2">
      <c r="A1" s="381" t="s">
        <v>243</v>
      </c>
      <c r="B1" s="382"/>
      <c r="C1" s="387" t="s">
        <v>251</v>
      </c>
      <c r="D1" s="388"/>
      <c r="E1" s="389"/>
      <c r="F1" s="396"/>
      <c r="G1" s="397"/>
    </row>
    <row r="2" spans="1:11" ht="12.75" customHeight="1" x14ac:dyDescent="0.2">
      <c r="A2" s="383"/>
      <c r="B2" s="384"/>
      <c r="C2" s="390"/>
      <c r="D2" s="391"/>
      <c r="E2" s="392"/>
      <c r="F2" s="398"/>
      <c r="G2" s="399"/>
    </row>
    <row r="3" spans="1:11" ht="12.75" customHeight="1" x14ac:dyDescent="0.2">
      <c r="A3" s="383" t="s">
        <v>244</v>
      </c>
      <c r="B3" s="384"/>
      <c r="C3" s="390"/>
      <c r="D3" s="391"/>
      <c r="E3" s="392"/>
      <c r="F3" s="398"/>
      <c r="G3" s="399"/>
    </row>
    <row r="4" spans="1:11" ht="13.5" customHeight="1" thickBot="1" x14ac:dyDescent="0.25">
      <c r="A4" s="385"/>
      <c r="B4" s="386"/>
      <c r="C4" s="393"/>
      <c r="D4" s="394"/>
      <c r="E4" s="395"/>
      <c r="F4" s="400"/>
      <c r="G4" s="401"/>
    </row>
    <row r="7" spans="1:11" ht="21.75" customHeight="1" x14ac:dyDescent="0.35">
      <c r="B7" s="110"/>
      <c r="C7" s="110" t="s">
        <v>117</v>
      </c>
      <c r="D7" s="411" t="str">
        <f>IF(+'FO-CTDG-03'!D10&gt;0,+'FO-CTDG-03'!D10,"")</f>
        <v/>
      </c>
      <c r="E7" s="411"/>
      <c r="F7" s="37"/>
    </row>
    <row r="8" spans="1:11" ht="18" customHeight="1" x14ac:dyDescent="0.35">
      <c r="B8" s="110"/>
      <c r="C8" s="110" t="s">
        <v>87</v>
      </c>
      <c r="D8" s="412" t="str">
        <f>IF(+'FO-CTDG-03'!H10&gt;0,+'FO-CTDG-03'!H10,"")</f>
        <v/>
      </c>
      <c r="E8" s="412"/>
      <c r="F8" s="37"/>
    </row>
    <row r="9" spans="1:11" ht="15.75" thickBot="1" x14ac:dyDescent="0.3">
      <c r="A9" s="111"/>
      <c r="B9" s="111"/>
      <c r="C9" s="111"/>
      <c r="D9" s="111"/>
      <c r="E9" s="111"/>
      <c r="F9" s="111"/>
      <c r="G9" s="111"/>
    </row>
    <row r="10" spans="1:11" ht="13.5" customHeight="1" thickBot="1" x14ac:dyDescent="0.25">
      <c r="A10" s="419" t="s">
        <v>92</v>
      </c>
      <c r="B10" s="421" t="s">
        <v>93</v>
      </c>
      <c r="C10" s="423" t="s">
        <v>94</v>
      </c>
      <c r="D10" s="428" t="s">
        <v>42</v>
      </c>
      <c r="E10" s="429"/>
      <c r="F10" s="429"/>
      <c r="G10" s="430"/>
    </row>
    <row r="11" spans="1:11" ht="26.25" customHeight="1" thickBot="1" x14ac:dyDescent="0.25">
      <c r="A11" s="420"/>
      <c r="B11" s="422"/>
      <c r="C11" s="424"/>
      <c r="D11" s="279" t="s">
        <v>35</v>
      </c>
      <c r="E11" s="280" t="s">
        <v>65</v>
      </c>
      <c r="F11" s="280" t="s">
        <v>74</v>
      </c>
      <c r="G11" s="108" t="s">
        <v>75</v>
      </c>
    </row>
    <row r="12" spans="1:11" ht="13.5" thickBot="1" x14ac:dyDescent="0.25">
      <c r="A12" s="126"/>
      <c r="B12" s="127"/>
      <c r="C12" s="59"/>
      <c r="D12" s="130"/>
      <c r="E12" s="131"/>
      <c r="F12" s="131"/>
      <c r="G12" s="119">
        <f>SUM(E12:F12)</f>
        <v>0</v>
      </c>
      <c r="I12" s="438" t="s">
        <v>42</v>
      </c>
      <c r="J12" s="438"/>
      <c r="K12" s="438"/>
    </row>
    <row r="13" spans="1:11" ht="13.5" thickBot="1" x14ac:dyDescent="0.25">
      <c r="A13" s="126"/>
      <c r="B13" s="129"/>
      <c r="C13" s="59"/>
      <c r="D13" s="130"/>
      <c r="E13" s="132"/>
      <c r="F13" s="132"/>
      <c r="G13" s="119">
        <f t="shared" ref="G13:G76" si="0">SUM(E13:F13)</f>
        <v>0</v>
      </c>
      <c r="I13" s="434" t="s">
        <v>35</v>
      </c>
      <c r="J13" s="435"/>
      <c r="K13" s="439" t="s">
        <v>63</v>
      </c>
    </row>
    <row r="14" spans="1:11" ht="13.5" thickBot="1" x14ac:dyDescent="0.25">
      <c r="A14" s="126"/>
      <c r="B14" s="129"/>
      <c r="C14" s="59"/>
      <c r="D14" s="130"/>
      <c r="E14" s="131"/>
      <c r="F14" s="131"/>
      <c r="G14" s="119">
        <f t="shared" si="0"/>
        <v>0</v>
      </c>
      <c r="I14" s="436"/>
      <c r="J14" s="437"/>
      <c r="K14" s="439"/>
    </row>
    <row r="15" spans="1:11" ht="13.5" thickBot="1" x14ac:dyDescent="0.25">
      <c r="A15" s="126"/>
      <c r="B15" s="129"/>
      <c r="C15" s="59"/>
      <c r="D15" s="130"/>
      <c r="E15" s="132"/>
      <c r="F15" s="132"/>
      <c r="G15" s="119">
        <f t="shared" si="0"/>
        <v>0</v>
      </c>
      <c r="I15" s="55" t="s">
        <v>266</v>
      </c>
      <c r="J15" s="55" t="s">
        <v>24</v>
      </c>
      <c r="K15" s="55" t="s">
        <v>213</v>
      </c>
    </row>
    <row r="16" spans="1:11" ht="13.5" thickBot="1" x14ac:dyDescent="0.25">
      <c r="A16" s="126"/>
      <c r="B16" s="129"/>
      <c r="C16" s="59"/>
      <c r="D16" s="130"/>
      <c r="E16" s="131"/>
      <c r="F16" s="131"/>
      <c r="G16" s="119">
        <f t="shared" si="0"/>
        <v>0</v>
      </c>
      <c r="I16" s="55" t="s">
        <v>267</v>
      </c>
      <c r="J16" s="55" t="s">
        <v>25</v>
      </c>
      <c r="K16" s="55" t="s">
        <v>71</v>
      </c>
    </row>
    <row r="17" spans="1:11" ht="13.5" thickBot="1" x14ac:dyDescent="0.25">
      <c r="A17" s="126"/>
      <c r="B17" s="129"/>
      <c r="C17" s="59"/>
      <c r="D17" s="130"/>
      <c r="E17" s="131"/>
      <c r="F17" s="131"/>
      <c r="G17" s="119">
        <f t="shared" si="0"/>
        <v>0</v>
      </c>
      <c r="I17" s="55" t="s">
        <v>268</v>
      </c>
      <c r="J17" s="55" t="s">
        <v>26</v>
      </c>
      <c r="K17" s="55" t="s">
        <v>95</v>
      </c>
    </row>
    <row r="18" spans="1:11" ht="13.5" thickBot="1" x14ac:dyDescent="0.25">
      <c r="A18" s="126"/>
      <c r="B18" s="129"/>
      <c r="C18" s="59"/>
      <c r="D18" s="130"/>
      <c r="E18" s="132"/>
      <c r="F18" s="132"/>
      <c r="G18" s="119">
        <f t="shared" si="0"/>
        <v>0</v>
      </c>
      <c r="I18" s="55" t="s">
        <v>269</v>
      </c>
      <c r="J18" s="55" t="s">
        <v>27</v>
      </c>
      <c r="K18" s="55" t="s">
        <v>226</v>
      </c>
    </row>
    <row r="19" spans="1:11" ht="13.5" thickBot="1" x14ac:dyDescent="0.25">
      <c r="A19" s="126"/>
      <c r="B19" s="129"/>
      <c r="C19" s="59"/>
      <c r="D19" s="130"/>
      <c r="E19" s="131"/>
      <c r="F19" s="131"/>
      <c r="G19" s="119">
        <f t="shared" si="0"/>
        <v>0</v>
      </c>
      <c r="I19" s="55" t="s">
        <v>270</v>
      </c>
      <c r="J19" s="55" t="s">
        <v>28</v>
      </c>
      <c r="K19" s="55" t="s">
        <v>214</v>
      </c>
    </row>
    <row r="20" spans="1:11" ht="13.5" thickBot="1" x14ac:dyDescent="0.25">
      <c r="A20" s="126"/>
      <c r="B20" s="129"/>
      <c r="C20" s="59"/>
      <c r="D20" s="130"/>
      <c r="E20" s="132"/>
      <c r="F20" s="132"/>
      <c r="G20" s="119">
        <f t="shared" si="0"/>
        <v>0</v>
      </c>
      <c r="I20" s="55" t="s">
        <v>276</v>
      </c>
      <c r="J20" s="55" t="s">
        <v>29</v>
      </c>
      <c r="K20" s="55" t="s">
        <v>215</v>
      </c>
    </row>
    <row r="21" spans="1:11" ht="13.5" thickBot="1" x14ac:dyDescent="0.25">
      <c r="A21" s="126"/>
      <c r="B21" s="129"/>
      <c r="C21" s="59"/>
      <c r="D21" s="130"/>
      <c r="E21" s="131"/>
      <c r="F21" s="131"/>
      <c r="G21" s="119">
        <f t="shared" si="0"/>
        <v>0</v>
      </c>
      <c r="I21" s="55" t="s">
        <v>277</v>
      </c>
      <c r="J21" s="55" t="s">
        <v>30</v>
      </c>
      <c r="K21" s="55" t="s">
        <v>216</v>
      </c>
    </row>
    <row r="22" spans="1:11" ht="13.5" thickBot="1" x14ac:dyDescent="0.25">
      <c r="A22" s="126"/>
      <c r="B22" s="129"/>
      <c r="C22" s="59"/>
      <c r="D22" s="130"/>
      <c r="E22" s="131"/>
      <c r="F22" s="131"/>
      <c r="G22" s="119">
        <f t="shared" si="0"/>
        <v>0</v>
      </c>
      <c r="I22" s="55" t="s">
        <v>278</v>
      </c>
      <c r="J22" s="55" t="s">
        <v>31</v>
      </c>
      <c r="K22" s="55" t="s">
        <v>217</v>
      </c>
    </row>
    <row r="23" spans="1:11" ht="13.5" thickBot="1" x14ac:dyDescent="0.25">
      <c r="A23" s="126"/>
      <c r="B23" s="129"/>
      <c r="C23" s="59"/>
      <c r="D23" s="130"/>
      <c r="E23" s="132"/>
      <c r="F23" s="132"/>
      <c r="G23" s="119">
        <f t="shared" si="0"/>
        <v>0</v>
      </c>
      <c r="I23" s="55" t="s">
        <v>279</v>
      </c>
      <c r="J23" s="55" t="s">
        <v>32</v>
      </c>
      <c r="K23" s="55" t="s">
        <v>218</v>
      </c>
    </row>
    <row r="24" spans="1:11" ht="13.5" thickBot="1" x14ac:dyDescent="0.25">
      <c r="A24" s="126"/>
      <c r="B24" s="129"/>
      <c r="C24" s="59"/>
      <c r="D24" s="130"/>
      <c r="E24" s="131"/>
      <c r="F24" s="131"/>
      <c r="G24" s="119">
        <f t="shared" si="0"/>
        <v>0</v>
      </c>
      <c r="I24" s="55" t="s">
        <v>280</v>
      </c>
      <c r="J24" s="55" t="s">
        <v>33</v>
      </c>
      <c r="K24" s="55" t="s">
        <v>219</v>
      </c>
    </row>
    <row r="25" spans="1:11" ht="13.5" thickBot="1" x14ac:dyDescent="0.25">
      <c r="A25" s="126"/>
      <c r="B25" s="129"/>
      <c r="C25" s="59"/>
      <c r="D25" s="130"/>
      <c r="E25" s="132"/>
      <c r="F25" s="132"/>
      <c r="G25" s="119">
        <f t="shared" si="0"/>
        <v>0</v>
      </c>
      <c r="I25" s="55" t="s">
        <v>281</v>
      </c>
      <c r="J25" s="55" t="s">
        <v>40</v>
      </c>
      <c r="K25" s="55" t="s">
        <v>220</v>
      </c>
    </row>
    <row r="26" spans="1:11" ht="13.5" thickBot="1" x14ac:dyDescent="0.25">
      <c r="A26" s="126"/>
      <c r="B26" s="129"/>
      <c r="C26" s="59"/>
      <c r="D26" s="130"/>
      <c r="E26" s="131"/>
      <c r="F26" s="131"/>
      <c r="G26" s="119">
        <f t="shared" si="0"/>
        <v>0</v>
      </c>
      <c r="I26" s="55" t="s">
        <v>287</v>
      </c>
      <c r="J26" s="55" t="s">
        <v>69</v>
      </c>
      <c r="K26" s="55" t="s">
        <v>221</v>
      </c>
    </row>
    <row r="27" spans="1:11" ht="13.5" thickBot="1" x14ac:dyDescent="0.25">
      <c r="A27" s="126"/>
      <c r="B27" s="129"/>
      <c r="C27" s="59"/>
      <c r="D27" s="130"/>
      <c r="E27" s="131"/>
      <c r="F27" s="131"/>
      <c r="G27" s="119">
        <f t="shared" si="0"/>
        <v>0</v>
      </c>
      <c r="I27" s="55" t="s">
        <v>282</v>
      </c>
      <c r="J27" s="55" t="s">
        <v>89</v>
      </c>
      <c r="K27" s="55" t="s">
        <v>222</v>
      </c>
    </row>
    <row r="28" spans="1:11" ht="13.5" thickBot="1" x14ac:dyDescent="0.25">
      <c r="A28" s="126"/>
      <c r="B28" s="129"/>
      <c r="C28" s="59"/>
      <c r="D28" s="130"/>
      <c r="E28" s="131"/>
      <c r="F28" s="131"/>
      <c r="G28" s="119">
        <f t="shared" si="0"/>
        <v>0</v>
      </c>
      <c r="I28" s="55" t="s">
        <v>283</v>
      </c>
      <c r="J28" s="55" t="s">
        <v>209</v>
      </c>
      <c r="K28" s="55" t="s">
        <v>223</v>
      </c>
    </row>
    <row r="29" spans="1:11" ht="13.5" thickBot="1" x14ac:dyDescent="0.25">
      <c r="A29" s="126"/>
      <c r="B29" s="129"/>
      <c r="C29" s="59"/>
      <c r="D29" s="130"/>
      <c r="E29" s="132"/>
      <c r="F29" s="132"/>
      <c r="G29" s="119">
        <f t="shared" si="0"/>
        <v>0</v>
      </c>
      <c r="I29" s="55" t="s">
        <v>284</v>
      </c>
      <c r="J29" s="55" t="s">
        <v>210</v>
      </c>
      <c r="K29" s="55" t="s">
        <v>224</v>
      </c>
    </row>
    <row r="30" spans="1:11" ht="13.5" thickBot="1" x14ac:dyDescent="0.25">
      <c r="A30" s="126"/>
      <c r="B30" s="129"/>
      <c r="C30" s="59"/>
      <c r="D30" s="130"/>
      <c r="E30" s="131"/>
      <c r="F30" s="131"/>
      <c r="G30" s="119">
        <f t="shared" si="0"/>
        <v>0</v>
      </c>
      <c r="I30" s="55" t="s">
        <v>285</v>
      </c>
      <c r="J30" s="55" t="s">
        <v>211</v>
      </c>
      <c r="K30" s="55" t="s">
        <v>225</v>
      </c>
    </row>
    <row r="31" spans="1:11" ht="13.5" thickBot="1" x14ac:dyDescent="0.25">
      <c r="A31" s="126"/>
      <c r="B31" s="129"/>
      <c r="C31" s="59"/>
      <c r="D31" s="130"/>
      <c r="E31" s="132"/>
      <c r="F31" s="131"/>
      <c r="G31" s="119">
        <f t="shared" si="0"/>
        <v>0</v>
      </c>
      <c r="I31" s="55" t="s">
        <v>286</v>
      </c>
      <c r="J31" s="55" t="s">
        <v>212</v>
      </c>
      <c r="K31" s="55" t="s">
        <v>72</v>
      </c>
    </row>
    <row r="32" spans="1:11" ht="12.75" customHeight="1" thickBot="1" x14ac:dyDescent="0.25">
      <c r="A32" s="128"/>
      <c r="B32" s="129"/>
      <c r="C32" s="59"/>
      <c r="D32" s="130"/>
      <c r="E32" s="132"/>
      <c r="F32" s="131"/>
      <c r="G32" s="119">
        <f t="shared" si="0"/>
        <v>0</v>
      </c>
      <c r="I32" s="55" t="s">
        <v>271</v>
      </c>
      <c r="J32" s="55" t="s">
        <v>43</v>
      </c>
      <c r="K32" s="55" t="s">
        <v>41</v>
      </c>
    </row>
    <row r="33" spans="1:12" ht="13.5" thickBot="1" x14ac:dyDescent="0.25">
      <c r="A33" s="128"/>
      <c r="B33" s="129"/>
      <c r="C33" s="59"/>
      <c r="D33" s="130"/>
      <c r="E33" s="132"/>
      <c r="F33" s="132"/>
      <c r="G33" s="119">
        <f t="shared" si="0"/>
        <v>0</v>
      </c>
      <c r="I33" s="55" t="s">
        <v>272</v>
      </c>
      <c r="J33" s="55" t="s">
        <v>44</v>
      </c>
      <c r="K33" s="55" t="s">
        <v>73</v>
      </c>
    </row>
    <row r="34" spans="1:12" ht="13.5" thickBot="1" x14ac:dyDescent="0.25">
      <c r="A34" s="128"/>
      <c r="B34" s="129"/>
      <c r="C34" s="59"/>
      <c r="D34" s="130"/>
      <c r="E34" s="132"/>
      <c r="F34" s="132"/>
      <c r="G34" s="119">
        <f t="shared" si="0"/>
        <v>0</v>
      </c>
    </row>
    <row r="35" spans="1:12" ht="13.5" thickBot="1" x14ac:dyDescent="0.25">
      <c r="A35" s="128"/>
      <c r="B35" s="129"/>
      <c r="C35" s="59"/>
      <c r="D35" s="130"/>
      <c r="E35" s="132"/>
      <c r="F35" s="132"/>
      <c r="G35" s="119">
        <f t="shared" si="0"/>
        <v>0</v>
      </c>
    </row>
    <row r="36" spans="1:12" ht="13.5" thickBot="1" x14ac:dyDescent="0.25">
      <c r="A36" s="128"/>
      <c r="B36" s="129"/>
      <c r="C36" s="59"/>
      <c r="D36" s="130"/>
      <c r="E36" s="132"/>
      <c r="F36" s="132"/>
      <c r="G36" s="119">
        <f t="shared" si="0"/>
        <v>0</v>
      </c>
    </row>
    <row r="37" spans="1:12" ht="13.5" thickBot="1" x14ac:dyDescent="0.25">
      <c r="A37" s="128"/>
      <c r="B37" s="129"/>
      <c r="C37" s="59"/>
      <c r="D37" s="130"/>
      <c r="E37" s="132"/>
      <c r="F37" s="132"/>
      <c r="G37" s="119">
        <f t="shared" si="0"/>
        <v>0</v>
      </c>
    </row>
    <row r="38" spans="1:12" ht="13.5" thickBot="1" x14ac:dyDescent="0.25">
      <c r="A38" s="128"/>
      <c r="B38" s="129"/>
      <c r="C38" s="59"/>
      <c r="D38" s="130"/>
      <c r="E38" s="132"/>
      <c r="F38" s="132"/>
      <c r="G38" s="119">
        <f t="shared" si="0"/>
        <v>0</v>
      </c>
      <c r="K38" s="440"/>
      <c r="L38" s="441"/>
    </row>
    <row r="39" spans="1:12" ht="13.5" thickBot="1" x14ac:dyDescent="0.25">
      <c r="A39" s="128"/>
      <c r="B39" s="129"/>
      <c r="C39" s="59"/>
      <c r="D39" s="130"/>
      <c r="E39" s="132"/>
      <c r="F39" s="132"/>
      <c r="G39" s="119">
        <f t="shared" si="0"/>
        <v>0</v>
      </c>
      <c r="K39" s="435"/>
      <c r="L39" s="439" t="s">
        <v>63</v>
      </c>
    </row>
    <row r="40" spans="1:12" ht="13.5" thickBot="1" x14ac:dyDescent="0.25">
      <c r="A40" s="128"/>
      <c r="B40" s="129"/>
      <c r="C40" s="59"/>
      <c r="D40" s="130"/>
      <c r="E40" s="132"/>
      <c r="F40" s="132"/>
      <c r="G40" s="119">
        <f t="shared" si="0"/>
        <v>0</v>
      </c>
      <c r="K40" s="437"/>
      <c r="L40" s="439"/>
    </row>
    <row r="41" spans="1:12" ht="13.5" thickBot="1" x14ac:dyDescent="0.25">
      <c r="A41" s="128"/>
      <c r="B41" s="129"/>
      <c r="C41" s="59"/>
      <c r="D41" s="130"/>
      <c r="E41" s="132"/>
      <c r="F41" s="132"/>
      <c r="G41" s="119">
        <f t="shared" si="0"/>
        <v>0</v>
      </c>
      <c r="K41" s="55" t="s">
        <v>90</v>
      </c>
      <c r="L41" s="55" t="s">
        <v>274</v>
      </c>
    </row>
    <row r="42" spans="1:12" ht="13.5" thickBot="1" x14ac:dyDescent="0.25">
      <c r="A42" s="128"/>
      <c r="B42" s="129"/>
      <c r="C42" s="59"/>
      <c r="D42" s="130"/>
      <c r="E42" s="132"/>
      <c r="F42" s="132"/>
      <c r="G42" s="119">
        <f t="shared" si="0"/>
        <v>0</v>
      </c>
      <c r="K42" s="55" t="s">
        <v>91</v>
      </c>
      <c r="L42" s="55" t="s">
        <v>273</v>
      </c>
    </row>
    <row r="43" spans="1:12" ht="13.5" thickBot="1" x14ac:dyDescent="0.25">
      <c r="A43" s="128"/>
      <c r="B43" s="129"/>
      <c r="C43" s="59"/>
      <c r="D43" s="130"/>
      <c r="E43" s="132"/>
      <c r="F43" s="132"/>
      <c r="G43" s="119">
        <f t="shared" si="0"/>
        <v>0</v>
      </c>
      <c r="K43" s="56"/>
      <c r="L43" s="56"/>
    </row>
    <row r="44" spans="1:12" ht="13.5" thickBot="1" x14ac:dyDescent="0.25">
      <c r="A44" s="128"/>
      <c r="B44" s="129"/>
      <c r="C44" s="59"/>
      <c r="D44" s="130"/>
      <c r="E44" s="132"/>
      <c r="F44" s="132"/>
      <c r="G44" s="119">
        <f t="shared" si="0"/>
        <v>0</v>
      </c>
      <c r="K44" s="56"/>
      <c r="L44" s="56"/>
    </row>
    <row r="45" spans="1:12" ht="13.5" thickBot="1" x14ac:dyDescent="0.25">
      <c r="A45" s="128"/>
      <c r="B45" s="129"/>
      <c r="C45" s="59"/>
      <c r="D45" s="130"/>
      <c r="E45" s="132"/>
      <c r="F45" s="132"/>
      <c r="G45" s="119">
        <f t="shared" si="0"/>
        <v>0</v>
      </c>
      <c r="K45" s="56"/>
      <c r="L45" s="56"/>
    </row>
    <row r="46" spans="1:12" ht="13.5" thickBot="1" x14ac:dyDescent="0.25">
      <c r="A46" s="128"/>
      <c r="B46" s="129"/>
      <c r="C46" s="59"/>
      <c r="D46" s="130"/>
      <c r="E46" s="132"/>
      <c r="F46" s="132"/>
      <c r="G46" s="119">
        <f t="shared" si="0"/>
        <v>0</v>
      </c>
    </row>
    <row r="47" spans="1:12" ht="13.5" thickBot="1" x14ac:dyDescent="0.25">
      <c r="A47" s="128"/>
      <c r="B47" s="129"/>
      <c r="C47" s="59"/>
      <c r="D47" s="130"/>
      <c r="E47" s="132"/>
      <c r="F47" s="132"/>
      <c r="G47" s="119">
        <f t="shared" si="0"/>
        <v>0</v>
      </c>
    </row>
    <row r="48" spans="1:12" ht="13.5" thickBot="1" x14ac:dyDescent="0.25">
      <c r="A48" s="128"/>
      <c r="B48" s="129"/>
      <c r="C48" s="59"/>
      <c r="D48" s="130"/>
      <c r="E48" s="132"/>
      <c r="F48" s="132"/>
      <c r="G48" s="119">
        <f t="shared" si="0"/>
        <v>0</v>
      </c>
    </row>
    <row r="49" spans="1:7" ht="13.5" thickBot="1" x14ac:dyDescent="0.25">
      <c r="A49" s="128"/>
      <c r="B49" s="129"/>
      <c r="C49" s="59"/>
      <c r="D49" s="130"/>
      <c r="E49" s="132"/>
      <c r="F49" s="132"/>
      <c r="G49" s="119">
        <f t="shared" si="0"/>
        <v>0</v>
      </c>
    </row>
    <row r="50" spans="1:7" ht="13.5" thickBot="1" x14ac:dyDescent="0.25">
      <c r="A50" s="128"/>
      <c r="B50" s="129"/>
      <c r="C50" s="59"/>
      <c r="D50" s="130"/>
      <c r="E50" s="132"/>
      <c r="F50" s="132"/>
      <c r="G50" s="119">
        <f t="shared" si="0"/>
        <v>0</v>
      </c>
    </row>
    <row r="51" spans="1:7" ht="13.5" thickBot="1" x14ac:dyDescent="0.25">
      <c r="A51" s="128"/>
      <c r="B51" s="129"/>
      <c r="C51" s="59"/>
      <c r="D51" s="130"/>
      <c r="E51" s="132"/>
      <c r="F51" s="132"/>
      <c r="G51" s="119">
        <f t="shared" si="0"/>
        <v>0</v>
      </c>
    </row>
    <row r="52" spans="1:7" ht="13.5" thickBot="1" x14ac:dyDescent="0.25">
      <c r="A52" s="128"/>
      <c r="B52" s="129"/>
      <c r="C52" s="59"/>
      <c r="D52" s="130"/>
      <c r="E52" s="132"/>
      <c r="F52" s="132"/>
      <c r="G52" s="119">
        <f t="shared" si="0"/>
        <v>0</v>
      </c>
    </row>
    <row r="53" spans="1:7" ht="13.5" thickBot="1" x14ac:dyDescent="0.25">
      <c r="A53" s="128"/>
      <c r="B53" s="129"/>
      <c r="C53" s="59"/>
      <c r="D53" s="130"/>
      <c r="E53" s="132"/>
      <c r="F53" s="132"/>
      <c r="G53" s="119">
        <f t="shared" si="0"/>
        <v>0</v>
      </c>
    </row>
    <row r="54" spans="1:7" ht="13.5" thickBot="1" x14ac:dyDescent="0.25">
      <c r="A54" s="128"/>
      <c r="B54" s="129"/>
      <c r="C54" s="59"/>
      <c r="D54" s="130"/>
      <c r="E54" s="132"/>
      <c r="F54" s="132"/>
      <c r="G54" s="119">
        <f t="shared" si="0"/>
        <v>0</v>
      </c>
    </row>
    <row r="55" spans="1:7" ht="13.5" thickBot="1" x14ac:dyDescent="0.25">
      <c r="A55" s="128"/>
      <c r="B55" s="129"/>
      <c r="C55" s="59"/>
      <c r="D55" s="130"/>
      <c r="E55" s="132"/>
      <c r="F55" s="132"/>
      <c r="G55" s="119">
        <f t="shared" si="0"/>
        <v>0</v>
      </c>
    </row>
    <row r="56" spans="1:7" ht="13.5" thickBot="1" x14ac:dyDescent="0.25">
      <c r="A56" s="128"/>
      <c r="B56" s="129"/>
      <c r="C56" s="59"/>
      <c r="D56" s="130"/>
      <c r="E56" s="132"/>
      <c r="F56" s="132"/>
      <c r="G56" s="119">
        <f t="shared" si="0"/>
        <v>0</v>
      </c>
    </row>
    <row r="57" spans="1:7" ht="13.5" thickBot="1" x14ac:dyDescent="0.25">
      <c r="A57" s="128"/>
      <c r="B57" s="129"/>
      <c r="C57" s="59"/>
      <c r="D57" s="130"/>
      <c r="E57" s="132"/>
      <c r="F57" s="132"/>
      <c r="G57" s="119">
        <f t="shared" si="0"/>
        <v>0</v>
      </c>
    </row>
    <row r="58" spans="1:7" ht="13.5" thickBot="1" x14ac:dyDescent="0.25">
      <c r="A58" s="128"/>
      <c r="B58" s="129"/>
      <c r="C58" s="59"/>
      <c r="D58" s="130"/>
      <c r="E58" s="132"/>
      <c r="F58" s="132"/>
      <c r="G58" s="119">
        <f t="shared" si="0"/>
        <v>0</v>
      </c>
    </row>
    <row r="59" spans="1:7" ht="13.5" thickBot="1" x14ac:dyDescent="0.25">
      <c r="A59" s="128"/>
      <c r="B59" s="129"/>
      <c r="C59" s="59"/>
      <c r="D59" s="130"/>
      <c r="E59" s="132"/>
      <c r="F59" s="132"/>
      <c r="G59" s="119">
        <f t="shared" si="0"/>
        <v>0</v>
      </c>
    </row>
    <row r="60" spans="1:7" ht="13.5" thickBot="1" x14ac:dyDescent="0.25">
      <c r="A60" s="128"/>
      <c r="B60" s="129"/>
      <c r="C60" s="59"/>
      <c r="D60" s="130"/>
      <c r="E60" s="132"/>
      <c r="F60" s="132"/>
      <c r="G60" s="119">
        <f t="shared" si="0"/>
        <v>0</v>
      </c>
    </row>
    <row r="61" spans="1:7" ht="13.5" thickBot="1" x14ac:dyDescent="0.25">
      <c r="A61" s="128"/>
      <c r="B61" s="129"/>
      <c r="C61" s="59"/>
      <c r="D61" s="130"/>
      <c r="E61" s="132"/>
      <c r="F61" s="132"/>
      <c r="G61" s="119">
        <f t="shared" si="0"/>
        <v>0</v>
      </c>
    </row>
    <row r="62" spans="1:7" ht="13.5" thickBot="1" x14ac:dyDescent="0.25">
      <c r="A62" s="128"/>
      <c r="B62" s="129"/>
      <c r="C62" s="59"/>
      <c r="D62" s="130"/>
      <c r="E62" s="132"/>
      <c r="F62" s="132"/>
      <c r="G62" s="119">
        <f t="shared" si="0"/>
        <v>0</v>
      </c>
    </row>
    <row r="63" spans="1:7" ht="13.5" thickBot="1" x14ac:dyDescent="0.25">
      <c r="A63" s="128"/>
      <c r="B63" s="129"/>
      <c r="C63" s="59"/>
      <c r="D63" s="130"/>
      <c r="E63" s="132"/>
      <c r="F63" s="132"/>
      <c r="G63" s="119">
        <f t="shared" si="0"/>
        <v>0</v>
      </c>
    </row>
    <row r="64" spans="1:7" ht="13.5" thickBot="1" x14ac:dyDescent="0.25">
      <c r="A64" s="128"/>
      <c r="B64" s="129"/>
      <c r="C64" s="59"/>
      <c r="D64" s="130"/>
      <c r="E64" s="132"/>
      <c r="F64" s="132"/>
      <c r="G64" s="119">
        <f t="shared" si="0"/>
        <v>0</v>
      </c>
    </row>
    <row r="65" spans="1:7" ht="13.5" thickBot="1" x14ac:dyDescent="0.25">
      <c r="A65" s="128"/>
      <c r="B65" s="129"/>
      <c r="C65" s="59"/>
      <c r="D65" s="130"/>
      <c r="E65" s="132"/>
      <c r="F65" s="132"/>
      <c r="G65" s="119">
        <f t="shared" si="0"/>
        <v>0</v>
      </c>
    </row>
    <row r="66" spans="1:7" ht="13.5" thickBot="1" x14ac:dyDescent="0.25">
      <c r="A66" s="128"/>
      <c r="B66" s="129"/>
      <c r="C66" s="59"/>
      <c r="D66" s="130"/>
      <c r="E66" s="132"/>
      <c r="F66" s="132"/>
      <c r="G66" s="119">
        <f t="shared" si="0"/>
        <v>0</v>
      </c>
    </row>
    <row r="67" spans="1:7" ht="13.5" thickBot="1" x14ac:dyDescent="0.25">
      <c r="A67" s="128"/>
      <c r="B67" s="129"/>
      <c r="C67" s="59"/>
      <c r="D67" s="130"/>
      <c r="E67" s="132"/>
      <c r="F67" s="132"/>
      <c r="G67" s="119">
        <f t="shared" si="0"/>
        <v>0</v>
      </c>
    </row>
    <row r="68" spans="1:7" ht="13.5" thickBot="1" x14ac:dyDescent="0.25">
      <c r="A68" s="128"/>
      <c r="B68" s="129"/>
      <c r="C68" s="59"/>
      <c r="D68" s="130"/>
      <c r="E68" s="132"/>
      <c r="F68" s="132"/>
      <c r="G68" s="119">
        <f t="shared" si="0"/>
        <v>0</v>
      </c>
    </row>
    <row r="69" spans="1:7" ht="13.5" thickBot="1" x14ac:dyDescent="0.25">
      <c r="A69" s="128"/>
      <c r="B69" s="129"/>
      <c r="C69" s="59"/>
      <c r="D69" s="130"/>
      <c r="E69" s="132"/>
      <c r="F69" s="132"/>
      <c r="G69" s="119">
        <f t="shared" si="0"/>
        <v>0</v>
      </c>
    </row>
    <row r="70" spans="1:7" ht="13.5" thickBot="1" x14ac:dyDescent="0.25">
      <c r="A70" s="128"/>
      <c r="B70" s="129"/>
      <c r="C70" s="59"/>
      <c r="D70" s="130"/>
      <c r="E70" s="132"/>
      <c r="F70" s="132"/>
      <c r="G70" s="119">
        <f t="shared" si="0"/>
        <v>0</v>
      </c>
    </row>
    <row r="71" spans="1:7" ht="13.5" thickBot="1" x14ac:dyDescent="0.25">
      <c r="A71" s="128"/>
      <c r="B71" s="129"/>
      <c r="C71" s="59"/>
      <c r="D71" s="130"/>
      <c r="E71" s="132"/>
      <c r="F71" s="132"/>
      <c r="G71" s="119">
        <f t="shared" si="0"/>
        <v>0</v>
      </c>
    </row>
    <row r="72" spans="1:7" ht="13.5" thickBot="1" x14ac:dyDescent="0.25">
      <c r="A72" s="128"/>
      <c r="B72" s="129"/>
      <c r="C72" s="59"/>
      <c r="D72" s="130"/>
      <c r="E72" s="132"/>
      <c r="F72" s="132"/>
      <c r="G72" s="119">
        <f t="shared" si="0"/>
        <v>0</v>
      </c>
    </row>
    <row r="73" spans="1:7" ht="13.5" thickBot="1" x14ac:dyDescent="0.25">
      <c r="A73" s="128"/>
      <c r="B73" s="129"/>
      <c r="C73" s="59"/>
      <c r="D73" s="130"/>
      <c r="E73" s="132"/>
      <c r="F73" s="132"/>
      <c r="G73" s="119">
        <f t="shared" si="0"/>
        <v>0</v>
      </c>
    </row>
    <row r="74" spans="1:7" ht="13.5" thickBot="1" x14ac:dyDescent="0.25">
      <c r="A74" s="128"/>
      <c r="B74" s="129"/>
      <c r="C74" s="59"/>
      <c r="D74" s="130"/>
      <c r="E74" s="132"/>
      <c r="F74" s="132"/>
      <c r="G74" s="119">
        <f t="shared" si="0"/>
        <v>0</v>
      </c>
    </row>
    <row r="75" spans="1:7" ht="13.5" thickBot="1" x14ac:dyDescent="0.25">
      <c r="A75" s="128"/>
      <c r="B75" s="129"/>
      <c r="C75" s="59"/>
      <c r="D75" s="130"/>
      <c r="E75" s="132"/>
      <c r="F75" s="132"/>
      <c r="G75" s="119">
        <f t="shared" si="0"/>
        <v>0</v>
      </c>
    </row>
    <row r="76" spans="1:7" ht="13.5" thickBot="1" x14ac:dyDescent="0.25">
      <c r="A76" s="128"/>
      <c r="B76" s="129"/>
      <c r="C76" s="59"/>
      <c r="D76" s="130"/>
      <c r="E76" s="132"/>
      <c r="F76" s="132"/>
      <c r="G76" s="119">
        <f t="shared" si="0"/>
        <v>0</v>
      </c>
    </row>
    <row r="77" spans="1:7" ht="13.5" thickBot="1" x14ac:dyDescent="0.25">
      <c r="A77" s="128"/>
      <c r="B77" s="129"/>
      <c r="C77" s="59"/>
      <c r="D77" s="130"/>
      <c r="E77" s="132"/>
      <c r="F77" s="132"/>
      <c r="G77" s="119">
        <f t="shared" ref="G77:G140" si="1">SUM(E77:F77)</f>
        <v>0</v>
      </c>
    </row>
    <row r="78" spans="1:7" ht="13.5" thickBot="1" x14ac:dyDescent="0.25">
      <c r="A78" s="128"/>
      <c r="B78" s="129"/>
      <c r="C78" s="59"/>
      <c r="D78" s="130"/>
      <c r="E78" s="132"/>
      <c r="F78" s="132"/>
      <c r="G78" s="119">
        <f t="shared" si="1"/>
        <v>0</v>
      </c>
    </row>
    <row r="79" spans="1:7" ht="13.5" thickBot="1" x14ac:dyDescent="0.25">
      <c r="A79" s="128"/>
      <c r="B79" s="129"/>
      <c r="C79" s="59"/>
      <c r="D79" s="130"/>
      <c r="E79" s="132"/>
      <c r="F79" s="132"/>
      <c r="G79" s="119">
        <f t="shared" si="1"/>
        <v>0</v>
      </c>
    </row>
    <row r="80" spans="1:7" ht="13.5" thickBot="1" x14ac:dyDescent="0.25">
      <c r="A80" s="128"/>
      <c r="B80" s="129"/>
      <c r="C80" s="59"/>
      <c r="D80" s="130"/>
      <c r="E80" s="132"/>
      <c r="F80" s="132"/>
      <c r="G80" s="119">
        <f t="shared" si="1"/>
        <v>0</v>
      </c>
    </row>
    <row r="81" spans="1:7" ht="13.5" thickBot="1" x14ac:dyDescent="0.25">
      <c r="A81" s="128"/>
      <c r="B81" s="129"/>
      <c r="C81" s="59"/>
      <c r="D81" s="130"/>
      <c r="E81" s="132"/>
      <c r="F81" s="132"/>
      <c r="G81" s="119">
        <f t="shared" si="1"/>
        <v>0</v>
      </c>
    </row>
    <row r="82" spans="1:7" ht="13.5" thickBot="1" x14ac:dyDescent="0.25">
      <c r="A82" s="128"/>
      <c r="B82" s="129"/>
      <c r="C82" s="59"/>
      <c r="D82" s="130"/>
      <c r="E82" s="132"/>
      <c r="F82" s="132"/>
      <c r="G82" s="119">
        <f t="shared" si="1"/>
        <v>0</v>
      </c>
    </row>
    <row r="83" spans="1:7" ht="13.5" thickBot="1" x14ac:dyDescent="0.25">
      <c r="A83" s="128"/>
      <c r="B83" s="129"/>
      <c r="C83" s="59"/>
      <c r="D83" s="130"/>
      <c r="E83" s="132"/>
      <c r="F83" s="132"/>
      <c r="G83" s="119">
        <f t="shared" si="1"/>
        <v>0</v>
      </c>
    </row>
    <row r="84" spans="1:7" ht="13.5" thickBot="1" x14ac:dyDescent="0.25">
      <c r="A84" s="128"/>
      <c r="B84" s="129"/>
      <c r="C84" s="59"/>
      <c r="D84" s="130"/>
      <c r="E84" s="132"/>
      <c r="F84" s="132"/>
      <c r="G84" s="119">
        <f t="shared" si="1"/>
        <v>0</v>
      </c>
    </row>
    <row r="85" spans="1:7" ht="13.5" thickBot="1" x14ac:dyDescent="0.25">
      <c r="A85" s="128"/>
      <c r="B85" s="129"/>
      <c r="C85" s="59"/>
      <c r="D85" s="130"/>
      <c r="E85" s="132"/>
      <c r="F85" s="132"/>
      <c r="G85" s="119">
        <f t="shared" si="1"/>
        <v>0</v>
      </c>
    </row>
    <row r="86" spans="1:7" ht="13.5" thickBot="1" x14ac:dyDescent="0.25">
      <c r="A86" s="128"/>
      <c r="B86" s="129"/>
      <c r="C86" s="59"/>
      <c r="D86" s="130"/>
      <c r="E86" s="132"/>
      <c r="F86" s="132"/>
      <c r="G86" s="119">
        <f t="shared" si="1"/>
        <v>0</v>
      </c>
    </row>
    <row r="87" spans="1:7" ht="13.5" thickBot="1" x14ac:dyDescent="0.25">
      <c r="A87" s="128"/>
      <c r="B87" s="129"/>
      <c r="C87" s="59"/>
      <c r="D87" s="130"/>
      <c r="E87" s="132"/>
      <c r="F87" s="132"/>
      <c r="G87" s="119">
        <f t="shared" si="1"/>
        <v>0</v>
      </c>
    </row>
    <row r="88" spans="1:7" ht="13.5" thickBot="1" x14ac:dyDescent="0.25">
      <c r="A88" s="128"/>
      <c r="B88" s="129"/>
      <c r="C88" s="59"/>
      <c r="D88" s="130"/>
      <c r="E88" s="132"/>
      <c r="F88" s="132"/>
      <c r="G88" s="119">
        <f t="shared" si="1"/>
        <v>0</v>
      </c>
    </row>
    <row r="89" spans="1:7" ht="13.5" thickBot="1" x14ac:dyDescent="0.25">
      <c r="A89" s="128"/>
      <c r="B89" s="129"/>
      <c r="C89" s="59"/>
      <c r="D89" s="130"/>
      <c r="E89" s="132"/>
      <c r="F89" s="132"/>
      <c r="G89" s="119">
        <f t="shared" si="1"/>
        <v>0</v>
      </c>
    </row>
    <row r="90" spans="1:7" ht="13.5" thickBot="1" x14ac:dyDescent="0.25">
      <c r="A90" s="128"/>
      <c r="B90" s="129"/>
      <c r="C90" s="59"/>
      <c r="D90" s="130"/>
      <c r="E90" s="132"/>
      <c r="F90" s="132"/>
      <c r="G90" s="119">
        <f t="shared" si="1"/>
        <v>0</v>
      </c>
    </row>
    <row r="91" spans="1:7" ht="13.5" thickBot="1" x14ac:dyDescent="0.25">
      <c r="A91" s="128"/>
      <c r="B91" s="129"/>
      <c r="C91" s="59"/>
      <c r="D91" s="130"/>
      <c r="E91" s="132"/>
      <c r="F91" s="132"/>
      <c r="G91" s="119">
        <f t="shared" si="1"/>
        <v>0</v>
      </c>
    </row>
    <row r="92" spans="1:7" ht="13.5" thickBot="1" x14ac:dyDescent="0.25">
      <c r="A92" s="128"/>
      <c r="B92" s="129"/>
      <c r="C92" s="59"/>
      <c r="D92" s="130"/>
      <c r="E92" s="132"/>
      <c r="F92" s="132"/>
      <c r="G92" s="119">
        <f t="shared" si="1"/>
        <v>0</v>
      </c>
    </row>
    <row r="93" spans="1:7" ht="13.5" thickBot="1" x14ac:dyDescent="0.25">
      <c r="A93" s="128"/>
      <c r="B93" s="129"/>
      <c r="C93" s="59"/>
      <c r="D93" s="130"/>
      <c r="E93" s="132"/>
      <c r="F93" s="132"/>
      <c r="G93" s="119">
        <f t="shared" si="1"/>
        <v>0</v>
      </c>
    </row>
    <row r="94" spans="1:7" ht="13.5" thickBot="1" x14ac:dyDescent="0.25">
      <c r="A94" s="128"/>
      <c r="B94" s="129"/>
      <c r="C94" s="59"/>
      <c r="D94" s="130"/>
      <c r="E94" s="132"/>
      <c r="F94" s="132"/>
      <c r="G94" s="119">
        <f t="shared" si="1"/>
        <v>0</v>
      </c>
    </row>
    <row r="95" spans="1:7" ht="13.5" thickBot="1" x14ac:dyDescent="0.25">
      <c r="A95" s="128"/>
      <c r="B95" s="129"/>
      <c r="C95" s="59"/>
      <c r="D95" s="130"/>
      <c r="E95" s="132"/>
      <c r="F95" s="132"/>
      <c r="G95" s="119">
        <f t="shared" si="1"/>
        <v>0</v>
      </c>
    </row>
    <row r="96" spans="1:7" ht="13.5" thickBot="1" x14ac:dyDescent="0.25">
      <c r="A96" s="128"/>
      <c r="B96" s="129"/>
      <c r="C96" s="59"/>
      <c r="D96" s="130"/>
      <c r="E96" s="132"/>
      <c r="F96" s="132"/>
      <c r="G96" s="119">
        <f t="shared" si="1"/>
        <v>0</v>
      </c>
    </row>
    <row r="97" spans="1:7" ht="13.5" thickBot="1" x14ac:dyDescent="0.25">
      <c r="A97" s="128"/>
      <c r="B97" s="129"/>
      <c r="C97" s="59"/>
      <c r="D97" s="130"/>
      <c r="E97" s="132"/>
      <c r="F97" s="132"/>
      <c r="G97" s="119">
        <f t="shared" si="1"/>
        <v>0</v>
      </c>
    </row>
    <row r="98" spans="1:7" ht="13.5" thickBot="1" x14ac:dyDescent="0.25">
      <c r="A98" s="128"/>
      <c r="B98" s="129"/>
      <c r="C98" s="59"/>
      <c r="D98" s="130"/>
      <c r="E98" s="132"/>
      <c r="F98" s="132"/>
      <c r="G98" s="119">
        <f t="shared" si="1"/>
        <v>0</v>
      </c>
    </row>
    <row r="99" spans="1:7" ht="13.5" thickBot="1" x14ac:dyDescent="0.25">
      <c r="A99" s="128"/>
      <c r="B99" s="129"/>
      <c r="C99" s="59"/>
      <c r="D99" s="130"/>
      <c r="E99" s="132"/>
      <c r="F99" s="132"/>
      <c r="G99" s="119">
        <f t="shared" si="1"/>
        <v>0</v>
      </c>
    </row>
    <row r="100" spans="1:7" ht="13.5" thickBot="1" x14ac:dyDescent="0.25">
      <c r="A100" s="128"/>
      <c r="B100" s="129"/>
      <c r="C100" s="59"/>
      <c r="D100" s="130"/>
      <c r="E100" s="132"/>
      <c r="F100" s="132"/>
      <c r="G100" s="119">
        <f t="shared" si="1"/>
        <v>0</v>
      </c>
    </row>
    <row r="101" spans="1:7" ht="13.5" thickBot="1" x14ac:dyDescent="0.25">
      <c r="A101" s="128"/>
      <c r="B101" s="129"/>
      <c r="C101" s="59"/>
      <c r="D101" s="130"/>
      <c r="E101" s="132"/>
      <c r="F101" s="132"/>
      <c r="G101" s="119">
        <f t="shared" si="1"/>
        <v>0</v>
      </c>
    </row>
    <row r="102" spans="1:7" ht="13.5" thickBot="1" x14ac:dyDescent="0.25">
      <c r="A102" s="128"/>
      <c r="B102" s="129"/>
      <c r="C102" s="59"/>
      <c r="D102" s="130"/>
      <c r="E102" s="132"/>
      <c r="F102" s="132"/>
      <c r="G102" s="119">
        <f t="shared" si="1"/>
        <v>0</v>
      </c>
    </row>
    <row r="103" spans="1:7" ht="13.5" thickBot="1" x14ac:dyDescent="0.25">
      <c r="A103" s="128"/>
      <c r="B103" s="129"/>
      <c r="C103" s="59"/>
      <c r="D103" s="130"/>
      <c r="E103" s="132"/>
      <c r="F103" s="132"/>
      <c r="G103" s="119">
        <f t="shared" si="1"/>
        <v>0</v>
      </c>
    </row>
    <row r="104" spans="1:7" ht="13.5" thickBot="1" x14ac:dyDescent="0.25">
      <c r="A104" s="128"/>
      <c r="B104" s="129"/>
      <c r="C104" s="59"/>
      <c r="D104" s="130"/>
      <c r="E104" s="132"/>
      <c r="F104" s="132"/>
      <c r="G104" s="119">
        <f t="shared" si="1"/>
        <v>0</v>
      </c>
    </row>
    <row r="105" spans="1:7" ht="13.5" thickBot="1" x14ac:dyDescent="0.25">
      <c r="A105" s="128"/>
      <c r="B105" s="129"/>
      <c r="C105" s="59"/>
      <c r="D105" s="130"/>
      <c r="E105" s="132"/>
      <c r="F105" s="132"/>
      <c r="G105" s="119">
        <f t="shared" si="1"/>
        <v>0</v>
      </c>
    </row>
    <row r="106" spans="1:7" ht="13.5" thickBot="1" x14ac:dyDescent="0.25">
      <c r="A106" s="128"/>
      <c r="B106" s="129"/>
      <c r="C106" s="59"/>
      <c r="D106" s="130"/>
      <c r="E106" s="132"/>
      <c r="F106" s="132"/>
      <c r="G106" s="119">
        <f t="shared" si="1"/>
        <v>0</v>
      </c>
    </row>
    <row r="107" spans="1:7" ht="13.5" thickBot="1" x14ac:dyDescent="0.25">
      <c r="A107" s="128"/>
      <c r="B107" s="129"/>
      <c r="C107" s="59"/>
      <c r="D107" s="130"/>
      <c r="E107" s="132"/>
      <c r="F107" s="132"/>
      <c r="G107" s="119">
        <f t="shared" si="1"/>
        <v>0</v>
      </c>
    </row>
    <row r="108" spans="1:7" ht="13.5" thickBot="1" x14ac:dyDescent="0.25">
      <c r="A108" s="128"/>
      <c r="B108" s="129"/>
      <c r="C108" s="59"/>
      <c r="D108" s="130"/>
      <c r="E108" s="132"/>
      <c r="F108" s="132"/>
      <c r="G108" s="119">
        <f t="shared" si="1"/>
        <v>0</v>
      </c>
    </row>
    <row r="109" spans="1:7" ht="13.5" thickBot="1" x14ac:dyDescent="0.25">
      <c r="A109" s="128"/>
      <c r="B109" s="129"/>
      <c r="C109" s="59"/>
      <c r="D109" s="130"/>
      <c r="E109" s="132"/>
      <c r="F109" s="132"/>
      <c r="G109" s="119">
        <f t="shared" si="1"/>
        <v>0</v>
      </c>
    </row>
    <row r="110" spans="1:7" ht="13.5" thickBot="1" x14ac:dyDescent="0.25">
      <c r="A110" s="128"/>
      <c r="B110" s="129"/>
      <c r="C110" s="59"/>
      <c r="D110" s="130"/>
      <c r="E110" s="132"/>
      <c r="F110" s="132"/>
      <c r="G110" s="119">
        <f t="shared" si="1"/>
        <v>0</v>
      </c>
    </row>
    <row r="111" spans="1:7" ht="13.5" thickBot="1" x14ac:dyDescent="0.25">
      <c r="A111" s="128"/>
      <c r="B111" s="129"/>
      <c r="C111" s="59"/>
      <c r="D111" s="130"/>
      <c r="E111" s="132"/>
      <c r="F111" s="132"/>
      <c r="G111" s="119">
        <f t="shared" si="1"/>
        <v>0</v>
      </c>
    </row>
    <row r="112" spans="1:7" ht="13.5" thickBot="1" x14ac:dyDescent="0.25">
      <c r="A112" s="128"/>
      <c r="B112" s="129"/>
      <c r="C112" s="59"/>
      <c r="D112" s="130"/>
      <c r="E112" s="132"/>
      <c r="F112" s="132"/>
      <c r="G112" s="119">
        <f t="shared" si="1"/>
        <v>0</v>
      </c>
    </row>
    <row r="113" spans="1:7" ht="13.5" thickBot="1" x14ac:dyDescent="0.25">
      <c r="A113" s="128"/>
      <c r="B113" s="129"/>
      <c r="C113" s="59"/>
      <c r="D113" s="130"/>
      <c r="E113" s="132"/>
      <c r="F113" s="132"/>
      <c r="G113" s="119">
        <f t="shared" si="1"/>
        <v>0</v>
      </c>
    </row>
    <row r="114" spans="1:7" ht="13.5" thickBot="1" x14ac:dyDescent="0.25">
      <c r="A114" s="128"/>
      <c r="B114" s="129"/>
      <c r="C114" s="59"/>
      <c r="D114" s="130"/>
      <c r="E114" s="132"/>
      <c r="F114" s="132"/>
      <c r="G114" s="119">
        <f t="shared" si="1"/>
        <v>0</v>
      </c>
    </row>
    <row r="115" spans="1:7" ht="13.5" thickBot="1" x14ac:dyDescent="0.25">
      <c r="A115" s="128"/>
      <c r="B115" s="129"/>
      <c r="C115" s="59"/>
      <c r="D115" s="130"/>
      <c r="E115" s="132"/>
      <c r="F115" s="132"/>
      <c r="G115" s="119">
        <f t="shared" si="1"/>
        <v>0</v>
      </c>
    </row>
    <row r="116" spans="1:7" ht="13.5" thickBot="1" x14ac:dyDescent="0.25">
      <c r="A116" s="128"/>
      <c r="B116" s="129"/>
      <c r="C116" s="59"/>
      <c r="D116" s="130"/>
      <c r="E116" s="132"/>
      <c r="F116" s="132"/>
      <c r="G116" s="119">
        <f t="shared" si="1"/>
        <v>0</v>
      </c>
    </row>
    <row r="117" spans="1:7" ht="13.5" thickBot="1" x14ac:dyDescent="0.25">
      <c r="A117" s="128"/>
      <c r="B117" s="129"/>
      <c r="C117" s="59"/>
      <c r="D117" s="130"/>
      <c r="E117" s="132"/>
      <c r="F117" s="132"/>
      <c r="G117" s="119">
        <f t="shared" si="1"/>
        <v>0</v>
      </c>
    </row>
    <row r="118" spans="1:7" ht="13.5" thickBot="1" x14ac:dyDescent="0.25">
      <c r="A118" s="128"/>
      <c r="B118" s="129"/>
      <c r="C118" s="59"/>
      <c r="D118" s="130"/>
      <c r="E118" s="132"/>
      <c r="F118" s="132"/>
      <c r="G118" s="119">
        <f t="shared" si="1"/>
        <v>0</v>
      </c>
    </row>
    <row r="119" spans="1:7" ht="13.5" thickBot="1" x14ac:dyDescent="0.25">
      <c r="A119" s="128"/>
      <c r="B119" s="129"/>
      <c r="C119" s="59"/>
      <c r="D119" s="130"/>
      <c r="E119" s="132"/>
      <c r="F119" s="132"/>
      <c r="G119" s="119">
        <f t="shared" si="1"/>
        <v>0</v>
      </c>
    </row>
    <row r="120" spans="1:7" ht="13.5" thickBot="1" x14ac:dyDescent="0.25">
      <c r="A120" s="128"/>
      <c r="B120" s="129"/>
      <c r="C120" s="59"/>
      <c r="D120" s="130"/>
      <c r="E120" s="132"/>
      <c r="F120" s="132"/>
      <c r="G120" s="119">
        <f t="shared" si="1"/>
        <v>0</v>
      </c>
    </row>
    <row r="121" spans="1:7" ht="13.5" thickBot="1" x14ac:dyDescent="0.25">
      <c r="A121" s="128"/>
      <c r="B121" s="129"/>
      <c r="C121" s="59"/>
      <c r="D121" s="130"/>
      <c r="E121" s="132"/>
      <c r="F121" s="132"/>
      <c r="G121" s="119">
        <f t="shared" si="1"/>
        <v>0</v>
      </c>
    </row>
    <row r="122" spans="1:7" ht="13.5" thickBot="1" x14ac:dyDescent="0.25">
      <c r="A122" s="128"/>
      <c r="B122" s="129"/>
      <c r="C122" s="59"/>
      <c r="D122" s="130"/>
      <c r="E122" s="132"/>
      <c r="F122" s="132"/>
      <c r="G122" s="119">
        <f t="shared" si="1"/>
        <v>0</v>
      </c>
    </row>
    <row r="123" spans="1:7" ht="13.5" thickBot="1" x14ac:dyDescent="0.25">
      <c r="A123" s="128"/>
      <c r="B123" s="129"/>
      <c r="C123" s="59"/>
      <c r="D123" s="130"/>
      <c r="E123" s="132"/>
      <c r="F123" s="132"/>
      <c r="G123" s="119">
        <f t="shared" si="1"/>
        <v>0</v>
      </c>
    </row>
    <row r="124" spans="1:7" ht="13.5" thickBot="1" x14ac:dyDescent="0.25">
      <c r="A124" s="128"/>
      <c r="B124" s="129"/>
      <c r="C124" s="59"/>
      <c r="D124" s="130"/>
      <c r="E124" s="132"/>
      <c r="F124" s="132"/>
      <c r="G124" s="119">
        <f t="shared" si="1"/>
        <v>0</v>
      </c>
    </row>
    <row r="125" spans="1:7" ht="13.5" thickBot="1" x14ac:dyDescent="0.25">
      <c r="A125" s="128"/>
      <c r="B125" s="129"/>
      <c r="C125" s="59"/>
      <c r="D125" s="130"/>
      <c r="E125" s="132"/>
      <c r="F125" s="132"/>
      <c r="G125" s="119">
        <f t="shared" si="1"/>
        <v>0</v>
      </c>
    </row>
    <row r="126" spans="1:7" ht="13.5" thickBot="1" x14ac:dyDescent="0.25">
      <c r="A126" s="128"/>
      <c r="B126" s="129"/>
      <c r="C126" s="59"/>
      <c r="D126" s="130"/>
      <c r="E126" s="132"/>
      <c r="F126" s="132"/>
      <c r="G126" s="119">
        <f t="shared" si="1"/>
        <v>0</v>
      </c>
    </row>
    <row r="127" spans="1:7" ht="13.5" thickBot="1" x14ac:dyDescent="0.25">
      <c r="A127" s="128"/>
      <c r="B127" s="129"/>
      <c r="C127" s="59"/>
      <c r="D127" s="130"/>
      <c r="E127" s="132"/>
      <c r="F127" s="132"/>
      <c r="G127" s="119">
        <f t="shared" si="1"/>
        <v>0</v>
      </c>
    </row>
    <row r="128" spans="1:7" ht="13.5" thickBot="1" x14ac:dyDescent="0.25">
      <c r="A128" s="128"/>
      <c r="B128" s="129"/>
      <c r="C128" s="59"/>
      <c r="D128" s="130"/>
      <c r="E128" s="132"/>
      <c r="F128" s="132"/>
      <c r="G128" s="119">
        <f t="shared" si="1"/>
        <v>0</v>
      </c>
    </row>
    <row r="129" spans="1:7" ht="13.5" thickBot="1" x14ac:dyDescent="0.25">
      <c r="A129" s="128"/>
      <c r="B129" s="129"/>
      <c r="C129" s="59"/>
      <c r="D129" s="130"/>
      <c r="E129" s="132"/>
      <c r="F129" s="132"/>
      <c r="G129" s="119">
        <f t="shared" si="1"/>
        <v>0</v>
      </c>
    </row>
    <row r="130" spans="1:7" ht="13.5" thickBot="1" x14ac:dyDescent="0.25">
      <c r="A130" s="128"/>
      <c r="B130" s="129"/>
      <c r="C130" s="59"/>
      <c r="D130" s="130"/>
      <c r="E130" s="132"/>
      <c r="F130" s="132"/>
      <c r="G130" s="119">
        <f t="shared" si="1"/>
        <v>0</v>
      </c>
    </row>
    <row r="131" spans="1:7" ht="13.5" thickBot="1" x14ac:dyDescent="0.25">
      <c r="A131" s="128"/>
      <c r="B131" s="129"/>
      <c r="C131" s="59"/>
      <c r="D131" s="130"/>
      <c r="E131" s="132"/>
      <c r="F131" s="132"/>
      <c r="G131" s="119">
        <f t="shared" si="1"/>
        <v>0</v>
      </c>
    </row>
    <row r="132" spans="1:7" ht="13.5" thickBot="1" x14ac:dyDescent="0.25">
      <c r="A132" s="128"/>
      <c r="B132" s="129"/>
      <c r="C132" s="59"/>
      <c r="D132" s="130"/>
      <c r="E132" s="132"/>
      <c r="F132" s="132"/>
      <c r="G132" s="119">
        <f t="shared" si="1"/>
        <v>0</v>
      </c>
    </row>
    <row r="133" spans="1:7" ht="13.5" thickBot="1" x14ac:dyDescent="0.25">
      <c r="A133" s="128"/>
      <c r="B133" s="129"/>
      <c r="C133" s="59"/>
      <c r="D133" s="130"/>
      <c r="E133" s="132"/>
      <c r="F133" s="132"/>
      <c r="G133" s="119">
        <f t="shared" si="1"/>
        <v>0</v>
      </c>
    </row>
    <row r="134" spans="1:7" ht="13.5" thickBot="1" x14ac:dyDescent="0.25">
      <c r="A134" s="128"/>
      <c r="B134" s="129"/>
      <c r="C134" s="59"/>
      <c r="D134" s="130"/>
      <c r="E134" s="132"/>
      <c r="F134" s="132"/>
      <c r="G134" s="119">
        <f t="shared" si="1"/>
        <v>0</v>
      </c>
    </row>
    <row r="135" spans="1:7" ht="13.5" thickBot="1" x14ac:dyDescent="0.25">
      <c r="A135" s="128"/>
      <c r="B135" s="129"/>
      <c r="C135" s="59"/>
      <c r="D135" s="130"/>
      <c r="E135" s="132"/>
      <c r="F135" s="132"/>
      <c r="G135" s="119">
        <f t="shared" si="1"/>
        <v>0</v>
      </c>
    </row>
    <row r="136" spans="1:7" ht="13.5" thickBot="1" x14ac:dyDescent="0.25">
      <c r="A136" s="128"/>
      <c r="B136" s="129"/>
      <c r="C136" s="59"/>
      <c r="D136" s="130"/>
      <c r="E136" s="132"/>
      <c r="F136" s="132"/>
      <c r="G136" s="119">
        <f t="shared" si="1"/>
        <v>0</v>
      </c>
    </row>
    <row r="137" spans="1:7" ht="13.5" thickBot="1" x14ac:dyDescent="0.25">
      <c r="A137" s="128"/>
      <c r="B137" s="129"/>
      <c r="C137" s="59"/>
      <c r="D137" s="130"/>
      <c r="E137" s="132"/>
      <c r="F137" s="132"/>
      <c r="G137" s="119">
        <f t="shared" si="1"/>
        <v>0</v>
      </c>
    </row>
    <row r="138" spans="1:7" ht="13.5" thickBot="1" x14ac:dyDescent="0.25">
      <c r="A138" s="128"/>
      <c r="B138" s="129"/>
      <c r="C138" s="59"/>
      <c r="D138" s="130"/>
      <c r="E138" s="132"/>
      <c r="F138" s="132"/>
      <c r="G138" s="119">
        <f t="shared" si="1"/>
        <v>0</v>
      </c>
    </row>
    <row r="139" spans="1:7" ht="13.5" thickBot="1" x14ac:dyDescent="0.25">
      <c r="A139" s="128"/>
      <c r="B139" s="129"/>
      <c r="C139" s="59"/>
      <c r="D139" s="130"/>
      <c r="E139" s="132"/>
      <c r="F139" s="132"/>
      <c r="G139" s="119">
        <f t="shared" si="1"/>
        <v>0</v>
      </c>
    </row>
    <row r="140" spans="1:7" ht="13.5" thickBot="1" x14ac:dyDescent="0.25">
      <c r="A140" s="128"/>
      <c r="B140" s="129"/>
      <c r="C140" s="59"/>
      <c r="D140" s="130"/>
      <c r="E140" s="132"/>
      <c r="F140" s="132"/>
      <c r="G140" s="119">
        <f t="shared" si="1"/>
        <v>0</v>
      </c>
    </row>
    <row r="141" spans="1:7" ht="13.5" thickBot="1" x14ac:dyDescent="0.25">
      <c r="A141" s="128"/>
      <c r="B141" s="129"/>
      <c r="C141" s="59"/>
      <c r="D141" s="130"/>
      <c r="E141" s="132"/>
      <c r="F141" s="132"/>
      <c r="G141" s="119">
        <f t="shared" ref="G141:G204" si="2">SUM(E141:F141)</f>
        <v>0</v>
      </c>
    </row>
    <row r="142" spans="1:7" ht="13.5" thickBot="1" x14ac:dyDescent="0.25">
      <c r="A142" s="128"/>
      <c r="B142" s="129"/>
      <c r="C142" s="59"/>
      <c r="D142" s="130"/>
      <c r="E142" s="132"/>
      <c r="F142" s="132"/>
      <c r="G142" s="119">
        <f t="shared" si="2"/>
        <v>0</v>
      </c>
    </row>
    <row r="143" spans="1:7" ht="13.5" thickBot="1" x14ac:dyDescent="0.25">
      <c r="A143" s="128"/>
      <c r="B143" s="129"/>
      <c r="C143" s="59"/>
      <c r="D143" s="130"/>
      <c r="E143" s="132"/>
      <c r="F143" s="132"/>
      <c r="G143" s="119">
        <f t="shared" si="2"/>
        <v>0</v>
      </c>
    </row>
    <row r="144" spans="1:7" ht="13.5" thickBot="1" x14ac:dyDescent="0.25">
      <c r="A144" s="128"/>
      <c r="B144" s="129"/>
      <c r="C144" s="59"/>
      <c r="D144" s="130"/>
      <c r="E144" s="132"/>
      <c r="F144" s="132"/>
      <c r="G144" s="119">
        <f t="shared" si="2"/>
        <v>0</v>
      </c>
    </row>
    <row r="145" spans="1:7" ht="13.5" thickBot="1" x14ac:dyDescent="0.25">
      <c r="A145" s="128"/>
      <c r="B145" s="129"/>
      <c r="C145" s="59"/>
      <c r="D145" s="130"/>
      <c r="E145" s="132"/>
      <c r="F145" s="132"/>
      <c r="G145" s="119">
        <f t="shared" si="2"/>
        <v>0</v>
      </c>
    </row>
    <row r="146" spans="1:7" ht="13.5" thickBot="1" x14ac:dyDescent="0.25">
      <c r="A146" s="128"/>
      <c r="B146" s="129"/>
      <c r="C146" s="59"/>
      <c r="D146" s="130"/>
      <c r="E146" s="132"/>
      <c r="F146" s="132"/>
      <c r="G146" s="119">
        <f t="shared" si="2"/>
        <v>0</v>
      </c>
    </row>
    <row r="147" spans="1:7" ht="13.5" thickBot="1" x14ac:dyDescent="0.25">
      <c r="A147" s="128"/>
      <c r="B147" s="129"/>
      <c r="C147" s="59"/>
      <c r="D147" s="130"/>
      <c r="E147" s="132"/>
      <c r="F147" s="132"/>
      <c r="G147" s="119">
        <f t="shared" si="2"/>
        <v>0</v>
      </c>
    </row>
    <row r="148" spans="1:7" ht="13.5" thickBot="1" x14ac:dyDescent="0.25">
      <c r="A148" s="128"/>
      <c r="B148" s="129"/>
      <c r="C148" s="59"/>
      <c r="D148" s="130"/>
      <c r="E148" s="132"/>
      <c r="F148" s="132"/>
      <c r="G148" s="119">
        <f t="shared" si="2"/>
        <v>0</v>
      </c>
    </row>
    <row r="149" spans="1:7" ht="13.5" thickBot="1" x14ac:dyDescent="0.25">
      <c r="A149" s="128"/>
      <c r="B149" s="129"/>
      <c r="C149" s="59"/>
      <c r="D149" s="130"/>
      <c r="E149" s="132"/>
      <c r="F149" s="132"/>
      <c r="G149" s="119">
        <f t="shared" si="2"/>
        <v>0</v>
      </c>
    </row>
    <row r="150" spans="1:7" ht="13.5" thickBot="1" x14ac:dyDescent="0.25">
      <c r="A150" s="128"/>
      <c r="B150" s="129"/>
      <c r="C150" s="59"/>
      <c r="D150" s="130"/>
      <c r="E150" s="132"/>
      <c r="F150" s="132"/>
      <c r="G150" s="119">
        <f t="shared" si="2"/>
        <v>0</v>
      </c>
    </row>
    <row r="151" spans="1:7" ht="13.5" thickBot="1" x14ac:dyDescent="0.25">
      <c r="A151" s="128"/>
      <c r="B151" s="129"/>
      <c r="C151" s="59"/>
      <c r="D151" s="130"/>
      <c r="E151" s="132"/>
      <c r="F151" s="132"/>
      <c r="G151" s="119">
        <f t="shared" si="2"/>
        <v>0</v>
      </c>
    </row>
    <row r="152" spans="1:7" ht="13.5" thickBot="1" x14ac:dyDescent="0.25">
      <c r="A152" s="128"/>
      <c r="B152" s="129"/>
      <c r="C152" s="59"/>
      <c r="D152" s="130"/>
      <c r="E152" s="132"/>
      <c r="F152" s="132"/>
      <c r="G152" s="119">
        <f t="shared" si="2"/>
        <v>0</v>
      </c>
    </row>
    <row r="153" spans="1:7" ht="13.5" thickBot="1" x14ac:dyDescent="0.25">
      <c r="A153" s="128"/>
      <c r="B153" s="129"/>
      <c r="C153" s="59"/>
      <c r="D153" s="130"/>
      <c r="E153" s="132"/>
      <c r="F153" s="132"/>
      <c r="G153" s="119">
        <f t="shared" si="2"/>
        <v>0</v>
      </c>
    </row>
    <row r="154" spans="1:7" ht="13.5" thickBot="1" x14ac:dyDescent="0.25">
      <c r="A154" s="128"/>
      <c r="B154" s="129"/>
      <c r="C154" s="59"/>
      <c r="D154" s="130"/>
      <c r="E154" s="132"/>
      <c r="F154" s="132"/>
      <c r="G154" s="119">
        <f t="shared" si="2"/>
        <v>0</v>
      </c>
    </row>
    <row r="155" spans="1:7" ht="13.5" thickBot="1" x14ac:dyDescent="0.25">
      <c r="A155" s="128"/>
      <c r="B155" s="129"/>
      <c r="C155" s="59"/>
      <c r="D155" s="130"/>
      <c r="E155" s="132"/>
      <c r="F155" s="132"/>
      <c r="G155" s="119">
        <f t="shared" si="2"/>
        <v>0</v>
      </c>
    </row>
    <row r="156" spans="1:7" ht="13.5" thickBot="1" x14ac:dyDescent="0.25">
      <c r="A156" s="128"/>
      <c r="B156" s="129"/>
      <c r="C156" s="59"/>
      <c r="D156" s="130"/>
      <c r="E156" s="132"/>
      <c r="F156" s="132"/>
      <c r="G156" s="119">
        <f t="shared" si="2"/>
        <v>0</v>
      </c>
    </row>
    <row r="157" spans="1:7" ht="13.5" thickBot="1" x14ac:dyDescent="0.25">
      <c r="A157" s="128"/>
      <c r="B157" s="129"/>
      <c r="C157" s="59"/>
      <c r="D157" s="130"/>
      <c r="E157" s="132"/>
      <c r="F157" s="132"/>
      <c r="G157" s="119">
        <f t="shared" si="2"/>
        <v>0</v>
      </c>
    </row>
    <row r="158" spans="1:7" ht="13.5" thickBot="1" x14ac:dyDescent="0.25">
      <c r="A158" s="128"/>
      <c r="B158" s="129"/>
      <c r="C158" s="59"/>
      <c r="D158" s="130"/>
      <c r="E158" s="132"/>
      <c r="F158" s="132"/>
      <c r="G158" s="119">
        <f t="shared" si="2"/>
        <v>0</v>
      </c>
    </row>
    <row r="159" spans="1:7" ht="13.5" thickBot="1" x14ac:dyDescent="0.25">
      <c r="A159" s="128"/>
      <c r="B159" s="129"/>
      <c r="C159" s="59"/>
      <c r="D159" s="130"/>
      <c r="E159" s="132"/>
      <c r="F159" s="132"/>
      <c r="G159" s="119">
        <f t="shared" si="2"/>
        <v>0</v>
      </c>
    </row>
    <row r="160" spans="1:7" ht="13.5" thickBot="1" x14ac:dyDescent="0.25">
      <c r="A160" s="128"/>
      <c r="B160" s="129"/>
      <c r="C160" s="59"/>
      <c r="D160" s="130"/>
      <c r="E160" s="132"/>
      <c r="F160" s="132"/>
      <c r="G160" s="119">
        <f t="shared" si="2"/>
        <v>0</v>
      </c>
    </row>
    <row r="161" spans="1:7" ht="13.5" thickBot="1" x14ac:dyDescent="0.25">
      <c r="A161" s="128"/>
      <c r="B161" s="129"/>
      <c r="C161" s="59"/>
      <c r="D161" s="130"/>
      <c r="E161" s="132"/>
      <c r="F161" s="132"/>
      <c r="G161" s="119">
        <f t="shared" si="2"/>
        <v>0</v>
      </c>
    </row>
    <row r="162" spans="1:7" ht="13.5" thickBot="1" x14ac:dyDescent="0.25">
      <c r="A162" s="128"/>
      <c r="B162" s="129"/>
      <c r="C162" s="59"/>
      <c r="D162" s="130"/>
      <c r="E162" s="132"/>
      <c r="F162" s="132"/>
      <c r="G162" s="119">
        <f t="shared" si="2"/>
        <v>0</v>
      </c>
    </row>
    <row r="163" spans="1:7" ht="13.5" thickBot="1" x14ac:dyDescent="0.25">
      <c r="A163" s="128"/>
      <c r="B163" s="129"/>
      <c r="C163" s="59"/>
      <c r="D163" s="130"/>
      <c r="E163" s="132"/>
      <c r="F163" s="132"/>
      <c r="G163" s="119">
        <f t="shared" si="2"/>
        <v>0</v>
      </c>
    </row>
    <row r="164" spans="1:7" ht="13.5" thickBot="1" x14ac:dyDescent="0.25">
      <c r="A164" s="128"/>
      <c r="B164" s="129"/>
      <c r="C164" s="59"/>
      <c r="D164" s="130"/>
      <c r="E164" s="132"/>
      <c r="F164" s="132"/>
      <c r="G164" s="119">
        <f t="shared" si="2"/>
        <v>0</v>
      </c>
    </row>
    <row r="165" spans="1:7" ht="13.5" thickBot="1" x14ac:dyDescent="0.25">
      <c r="A165" s="128"/>
      <c r="B165" s="129"/>
      <c r="C165" s="59"/>
      <c r="D165" s="130"/>
      <c r="E165" s="132"/>
      <c r="F165" s="132"/>
      <c r="G165" s="119">
        <f t="shared" si="2"/>
        <v>0</v>
      </c>
    </row>
    <row r="166" spans="1:7" ht="13.5" thickBot="1" x14ac:dyDescent="0.25">
      <c r="A166" s="128"/>
      <c r="B166" s="129"/>
      <c r="C166" s="59"/>
      <c r="D166" s="130"/>
      <c r="E166" s="132"/>
      <c r="F166" s="132"/>
      <c r="G166" s="119">
        <f t="shared" si="2"/>
        <v>0</v>
      </c>
    </row>
    <row r="167" spans="1:7" ht="13.5" thickBot="1" x14ac:dyDescent="0.25">
      <c r="A167" s="128"/>
      <c r="B167" s="129"/>
      <c r="C167" s="59"/>
      <c r="D167" s="130"/>
      <c r="E167" s="132"/>
      <c r="F167" s="132"/>
      <c r="G167" s="119">
        <f t="shared" si="2"/>
        <v>0</v>
      </c>
    </row>
    <row r="168" spans="1:7" ht="13.5" thickBot="1" x14ac:dyDescent="0.25">
      <c r="A168" s="128"/>
      <c r="B168" s="129"/>
      <c r="C168" s="59"/>
      <c r="D168" s="130"/>
      <c r="E168" s="132"/>
      <c r="F168" s="132"/>
      <c r="G168" s="119">
        <f t="shared" si="2"/>
        <v>0</v>
      </c>
    </row>
    <row r="169" spans="1:7" ht="13.5" thickBot="1" x14ac:dyDescent="0.25">
      <c r="A169" s="128"/>
      <c r="B169" s="129"/>
      <c r="C169" s="59"/>
      <c r="D169" s="130"/>
      <c r="E169" s="132"/>
      <c r="F169" s="132"/>
      <c r="G169" s="119">
        <f t="shared" si="2"/>
        <v>0</v>
      </c>
    </row>
    <row r="170" spans="1:7" ht="13.5" thickBot="1" x14ac:dyDescent="0.25">
      <c r="A170" s="128"/>
      <c r="B170" s="129"/>
      <c r="C170" s="59"/>
      <c r="D170" s="130"/>
      <c r="E170" s="132"/>
      <c r="F170" s="132"/>
      <c r="G170" s="119">
        <f t="shared" si="2"/>
        <v>0</v>
      </c>
    </row>
    <row r="171" spans="1:7" ht="13.5" thickBot="1" x14ac:dyDescent="0.25">
      <c r="A171" s="128"/>
      <c r="B171" s="129"/>
      <c r="C171" s="59"/>
      <c r="D171" s="130"/>
      <c r="E171" s="132"/>
      <c r="F171" s="132"/>
      <c r="G171" s="119">
        <f t="shared" si="2"/>
        <v>0</v>
      </c>
    </row>
    <row r="172" spans="1:7" ht="13.5" thickBot="1" x14ac:dyDescent="0.25">
      <c r="A172" s="128"/>
      <c r="B172" s="129"/>
      <c r="C172" s="59"/>
      <c r="D172" s="130"/>
      <c r="E172" s="132"/>
      <c r="F172" s="132"/>
      <c r="G172" s="119">
        <f t="shared" si="2"/>
        <v>0</v>
      </c>
    </row>
    <row r="173" spans="1:7" ht="13.5" thickBot="1" x14ac:dyDescent="0.25">
      <c r="A173" s="128"/>
      <c r="B173" s="129"/>
      <c r="C173" s="59"/>
      <c r="D173" s="130"/>
      <c r="E173" s="132"/>
      <c r="F173" s="132"/>
      <c r="G173" s="119">
        <f t="shared" si="2"/>
        <v>0</v>
      </c>
    </row>
    <row r="174" spans="1:7" ht="13.5" thickBot="1" x14ac:dyDescent="0.25">
      <c r="A174" s="128"/>
      <c r="B174" s="129"/>
      <c r="C174" s="59"/>
      <c r="D174" s="130"/>
      <c r="E174" s="132"/>
      <c r="F174" s="132"/>
      <c r="G174" s="119">
        <f t="shared" si="2"/>
        <v>0</v>
      </c>
    </row>
    <row r="175" spans="1:7" ht="13.5" thickBot="1" x14ac:dyDescent="0.25">
      <c r="A175" s="128"/>
      <c r="B175" s="129"/>
      <c r="C175" s="59"/>
      <c r="D175" s="130"/>
      <c r="E175" s="132"/>
      <c r="F175" s="132"/>
      <c r="G175" s="119">
        <f t="shared" si="2"/>
        <v>0</v>
      </c>
    </row>
    <row r="176" spans="1:7" ht="13.5" thickBot="1" x14ac:dyDescent="0.25">
      <c r="A176" s="128"/>
      <c r="B176" s="129"/>
      <c r="C176" s="59"/>
      <c r="D176" s="130"/>
      <c r="E176" s="132"/>
      <c r="F176" s="132"/>
      <c r="G176" s="119">
        <f t="shared" si="2"/>
        <v>0</v>
      </c>
    </row>
    <row r="177" spans="1:7" ht="13.5" thickBot="1" x14ac:dyDescent="0.25">
      <c r="A177" s="128"/>
      <c r="B177" s="129"/>
      <c r="C177" s="59"/>
      <c r="D177" s="130"/>
      <c r="E177" s="132"/>
      <c r="F177" s="132"/>
      <c r="G177" s="119">
        <f t="shared" si="2"/>
        <v>0</v>
      </c>
    </row>
    <row r="178" spans="1:7" ht="13.5" thickBot="1" x14ac:dyDescent="0.25">
      <c r="A178" s="128"/>
      <c r="B178" s="129"/>
      <c r="C178" s="59"/>
      <c r="D178" s="130"/>
      <c r="E178" s="132"/>
      <c r="F178" s="132"/>
      <c r="G178" s="119">
        <f t="shared" si="2"/>
        <v>0</v>
      </c>
    </row>
    <row r="179" spans="1:7" ht="13.5" thickBot="1" x14ac:dyDescent="0.25">
      <c r="A179" s="128"/>
      <c r="B179" s="129"/>
      <c r="C179" s="59"/>
      <c r="D179" s="130"/>
      <c r="E179" s="132"/>
      <c r="F179" s="132"/>
      <c r="G179" s="119">
        <f t="shared" si="2"/>
        <v>0</v>
      </c>
    </row>
    <row r="180" spans="1:7" ht="13.5" thickBot="1" x14ac:dyDescent="0.25">
      <c r="A180" s="128"/>
      <c r="B180" s="129"/>
      <c r="C180" s="59"/>
      <c r="D180" s="130"/>
      <c r="E180" s="132"/>
      <c r="F180" s="132"/>
      <c r="G180" s="119">
        <f t="shared" si="2"/>
        <v>0</v>
      </c>
    </row>
    <row r="181" spans="1:7" ht="13.5" thickBot="1" x14ac:dyDescent="0.25">
      <c r="A181" s="128"/>
      <c r="B181" s="129"/>
      <c r="C181" s="59"/>
      <c r="D181" s="130"/>
      <c r="E181" s="132"/>
      <c r="F181" s="132"/>
      <c r="G181" s="119">
        <f t="shared" si="2"/>
        <v>0</v>
      </c>
    </row>
    <row r="182" spans="1:7" ht="13.5" thickBot="1" x14ac:dyDescent="0.25">
      <c r="A182" s="128"/>
      <c r="B182" s="129"/>
      <c r="C182" s="59"/>
      <c r="D182" s="130"/>
      <c r="E182" s="132"/>
      <c r="F182" s="132"/>
      <c r="G182" s="119">
        <f t="shared" si="2"/>
        <v>0</v>
      </c>
    </row>
    <row r="183" spans="1:7" ht="13.5" thickBot="1" x14ac:dyDescent="0.25">
      <c r="A183" s="128"/>
      <c r="B183" s="129"/>
      <c r="C183" s="59"/>
      <c r="D183" s="130"/>
      <c r="E183" s="132"/>
      <c r="F183" s="132"/>
      <c r="G183" s="119">
        <f t="shared" si="2"/>
        <v>0</v>
      </c>
    </row>
    <row r="184" spans="1:7" ht="13.5" thickBot="1" x14ac:dyDescent="0.25">
      <c r="A184" s="128"/>
      <c r="B184" s="129"/>
      <c r="C184" s="59"/>
      <c r="D184" s="130"/>
      <c r="E184" s="132"/>
      <c r="F184" s="132"/>
      <c r="G184" s="119">
        <f t="shared" si="2"/>
        <v>0</v>
      </c>
    </row>
    <row r="185" spans="1:7" ht="13.5" thickBot="1" x14ac:dyDescent="0.25">
      <c r="A185" s="128"/>
      <c r="B185" s="129"/>
      <c r="C185" s="59"/>
      <c r="D185" s="130"/>
      <c r="E185" s="132"/>
      <c r="F185" s="132"/>
      <c r="G185" s="119">
        <f t="shared" si="2"/>
        <v>0</v>
      </c>
    </row>
    <row r="186" spans="1:7" ht="13.5" thickBot="1" x14ac:dyDescent="0.25">
      <c r="A186" s="128"/>
      <c r="B186" s="129"/>
      <c r="C186" s="59"/>
      <c r="D186" s="130"/>
      <c r="E186" s="132"/>
      <c r="F186" s="132"/>
      <c r="G186" s="119">
        <f t="shared" si="2"/>
        <v>0</v>
      </c>
    </row>
    <row r="187" spans="1:7" ht="13.5" thickBot="1" x14ac:dyDescent="0.25">
      <c r="A187" s="128"/>
      <c r="B187" s="129"/>
      <c r="C187" s="59"/>
      <c r="D187" s="130"/>
      <c r="E187" s="132"/>
      <c r="F187" s="132"/>
      <c r="G187" s="119">
        <f t="shared" si="2"/>
        <v>0</v>
      </c>
    </row>
    <row r="188" spans="1:7" ht="13.5" thickBot="1" x14ac:dyDescent="0.25">
      <c r="A188" s="128"/>
      <c r="B188" s="129"/>
      <c r="C188" s="59"/>
      <c r="D188" s="130"/>
      <c r="E188" s="132"/>
      <c r="F188" s="132"/>
      <c r="G188" s="119">
        <f t="shared" si="2"/>
        <v>0</v>
      </c>
    </row>
    <row r="189" spans="1:7" ht="13.5" thickBot="1" x14ac:dyDescent="0.25">
      <c r="A189" s="128"/>
      <c r="B189" s="129"/>
      <c r="C189" s="59"/>
      <c r="D189" s="130"/>
      <c r="E189" s="132"/>
      <c r="F189" s="132"/>
      <c r="G189" s="119">
        <f t="shared" si="2"/>
        <v>0</v>
      </c>
    </row>
    <row r="190" spans="1:7" ht="13.5" thickBot="1" x14ac:dyDescent="0.25">
      <c r="A190" s="128"/>
      <c r="B190" s="129"/>
      <c r="C190" s="59"/>
      <c r="D190" s="130"/>
      <c r="E190" s="132"/>
      <c r="F190" s="132"/>
      <c r="G190" s="119">
        <f t="shared" si="2"/>
        <v>0</v>
      </c>
    </row>
    <row r="191" spans="1:7" ht="13.5" thickBot="1" x14ac:dyDescent="0.25">
      <c r="A191" s="128"/>
      <c r="B191" s="129"/>
      <c r="C191" s="59"/>
      <c r="D191" s="130"/>
      <c r="E191" s="132"/>
      <c r="F191" s="132"/>
      <c r="G191" s="119">
        <f t="shared" si="2"/>
        <v>0</v>
      </c>
    </row>
    <row r="192" spans="1:7" ht="13.5" thickBot="1" x14ac:dyDescent="0.25">
      <c r="A192" s="128"/>
      <c r="B192" s="129"/>
      <c r="C192" s="59"/>
      <c r="D192" s="130"/>
      <c r="E192" s="132"/>
      <c r="F192" s="132"/>
      <c r="G192" s="119">
        <f t="shared" si="2"/>
        <v>0</v>
      </c>
    </row>
    <row r="193" spans="1:7" ht="13.5" thickBot="1" x14ac:dyDescent="0.25">
      <c r="A193" s="128"/>
      <c r="B193" s="129"/>
      <c r="C193" s="59"/>
      <c r="D193" s="130"/>
      <c r="E193" s="132"/>
      <c r="F193" s="132"/>
      <c r="G193" s="119">
        <f t="shared" si="2"/>
        <v>0</v>
      </c>
    </row>
    <row r="194" spans="1:7" ht="13.5" thickBot="1" x14ac:dyDescent="0.25">
      <c r="A194" s="128"/>
      <c r="B194" s="129"/>
      <c r="C194" s="59"/>
      <c r="D194" s="130"/>
      <c r="E194" s="132"/>
      <c r="F194" s="132"/>
      <c r="G194" s="119">
        <f t="shared" si="2"/>
        <v>0</v>
      </c>
    </row>
    <row r="195" spans="1:7" ht="13.5" thickBot="1" x14ac:dyDescent="0.25">
      <c r="A195" s="128"/>
      <c r="B195" s="129"/>
      <c r="C195" s="59"/>
      <c r="D195" s="130"/>
      <c r="E195" s="132"/>
      <c r="F195" s="132"/>
      <c r="G195" s="119">
        <f t="shared" si="2"/>
        <v>0</v>
      </c>
    </row>
    <row r="196" spans="1:7" ht="13.5" thickBot="1" x14ac:dyDescent="0.25">
      <c r="A196" s="128"/>
      <c r="B196" s="129"/>
      <c r="C196" s="59"/>
      <c r="D196" s="130"/>
      <c r="E196" s="132"/>
      <c r="F196" s="132"/>
      <c r="G196" s="119">
        <f t="shared" si="2"/>
        <v>0</v>
      </c>
    </row>
    <row r="197" spans="1:7" ht="13.5" thickBot="1" x14ac:dyDescent="0.25">
      <c r="A197" s="128"/>
      <c r="B197" s="129"/>
      <c r="C197" s="59"/>
      <c r="D197" s="130"/>
      <c r="E197" s="132"/>
      <c r="F197" s="132"/>
      <c r="G197" s="119">
        <f t="shared" si="2"/>
        <v>0</v>
      </c>
    </row>
    <row r="198" spans="1:7" ht="13.5" thickBot="1" x14ac:dyDescent="0.25">
      <c r="A198" s="128"/>
      <c r="B198" s="129"/>
      <c r="C198" s="59"/>
      <c r="D198" s="130"/>
      <c r="E198" s="132"/>
      <c r="F198" s="132"/>
      <c r="G198" s="119">
        <f t="shared" si="2"/>
        <v>0</v>
      </c>
    </row>
    <row r="199" spans="1:7" ht="13.5" thickBot="1" x14ac:dyDescent="0.25">
      <c r="A199" s="128"/>
      <c r="B199" s="129"/>
      <c r="C199" s="59"/>
      <c r="D199" s="130"/>
      <c r="E199" s="132"/>
      <c r="F199" s="132"/>
      <c r="G199" s="119">
        <f t="shared" si="2"/>
        <v>0</v>
      </c>
    </row>
    <row r="200" spans="1:7" ht="13.5" thickBot="1" x14ac:dyDescent="0.25">
      <c r="A200" s="128"/>
      <c r="B200" s="129"/>
      <c r="C200" s="59"/>
      <c r="D200" s="130"/>
      <c r="E200" s="132"/>
      <c r="F200" s="132"/>
      <c r="G200" s="119">
        <f t="shared" si="2"/>
        <v>0</v>
      </c>
    </row>
    <row r="201" spans="1:7" ht="13.5" thickBot="1" x14ac:dyDescent="0.25">
      <c r="A201" s="128"/>
      <c r="B201" s="129"/>
      <c r="C201" s="59"/>
      <c r="D201" s="130"/>
      <c r="E201" s="132"/>
      <c r="F201" s="132"/>
      <c r="G201" s="119">
        <f t="shared" si="2"/>
        <v>0</v>
      </c>
    </row>
    <row r="202" spans="1:7" ht="13.5" thickBot="1" x14ac:dyDescent="0.25">
      <c r="A202" s="128"/>
      <c r="B202" s="129"/>
      <c r="C202" s="59"/>
      <c r="D202" s="130"/>
      <c r="E202" s="132"/>
      <c r="F202" s="132"/>
      <c r="G202" s="119">
        <f t="shared" si="2"/>
        <v>0</v>
      </c>
    </row>
    <row r="203" spans="1:7" ht="13.5" thickBot="1" x14ac:dyDescent="0.25">
      <c r="A203" s="128"/>
      <c r="B203" s="129"/>
      <c r="C203" s="59"/>
      <c r="D203" s="130"/>
      <c r="E203" s="132"/>
      <c r="F203" s="132"/>
      <c r="G203" s="119">
        <f t="shared" si="2"/>
        <v>0</v>
      </c>
    </row>
    <row r="204" spans="1:7" ht="13.5" thickBot="1" x14ac:dyDescent="0.25">
      <c r="A204" s="128"/>
      <c r="B204" s="129"/>
      <c r="C204" s="59"/>
      <c r="D204" s="130"/>
      <c r="E204" s="132"/>
      <c r="F204" s="132"/>
      <c r="G204" s="119">
        <f t="shared" si="2"/>
        <v>0</v>
      </c>
    </row>
    <row r="205" spans="1:7" ht="13.5" thickBot="1" x14ac:dyDescent="0.25">
      <c r="A205" s="128"/>
      <c r="B205" s="129"/>
      <c r="C205" s="59"/>
      <c r="D205" s="130"/>
      <c r="E205" s="132"/>
      <c r="F205" s="132"/>
      <c r="G205" s="119">
        <f t="shared" ref="G205:G268" si="3">SUM(E205:F205)</f>
        <v>0</v>
      </c>
    </row>
    <row r="206" spans="1:7" ht="13.5" thickBot="1" x14ac:dyDescent="0.25">
      <c r="A206" s="128"/>
      <c r="B206" s="129"/>
      <c r="C206" s="59"/>
      <c r="D206" s="130"/>
      <c r="E206" s="132"/>
      <c r="F206" s="132"/>
      <c r="G206" s="119">
        <f t="shared" si="3"/>
        <v>0</v>
      </c>
    </row>
    <row r="207" spans="1:7" ht="13.5" thickBot="1" x14ac:dyDescent="0.25">
      <c r="A207" s="128"/>
      <c r="B207" s="129"/>
      <c r="C207" s="59"/>
      <c r="D207" s="130"/>
      <c r="E207" s="132"/>
      <c r="F207" s="132"/>
      <c r="G207" s="119">
        <f t="shared" si="3"/>
        <v>0</v>
      </c>
    </row>
    <row r="208" spans="1:7" ht="13.5" thickBot="1" x14ac:dyDescent="0.25">
      <c r="A208" s="128"/>
      <c r="B208" s="129"/>
      <c r="C208" s="59"/>
      <c r="D208" s="130"/>
      <c r="E208" s="132"/>
      <c r="F208" s="132"/>
      <c r="G208" s="119">
        <f t="shared" si="3"/>
        <v>0</v>
      </c>
    </row>
    <row r="209" spans="1:7" ht="13.5" thickBot="1" x14ac:dyDescent="0.25">
      <c r="A209" s="128"/>
      <c r="B209" s="129"/>
      <c r="C209" s="59"/>
      <c r="D209" s="130"/>
      <c r="E209" s="132"/>
      <c r="F209" s="132"/>
      <c r="G209" s="119">
        <f t="shared" si="3"/>
        <v>0</v>
      </c>
    </row>
    <row r="210" spans="1:7" ht="13.5" thickBot="1" x14ac:dyDescent="0.25">
      <c r="A210" s="128"/>
      <c r="B210" s="129"/>
      <c r="C210" s="59"/>
      <c r="D210" s="130"/>
      <c r="E210" s="132"/>
      <c r="F210" s="132"/>
      <c r="G210" s="119">
        <f t="shared" si="3"/>
        <v>0</v>
      </c>
    </row>
    <row r="211" spans="1:7" ht="13.5" thickBot="1" x14ac:dyDescent="0.25">
      <c r="A211" s="128"/>
      <c r="B211" s="129"/>
      <c r="C211" s="59"/>
      <c r="D211" s="130"/>
      <c r="E211" s="132"/>
      <c r="F211" s="132"/>
      <c r="G211" s="119">
        <f t="shared" si="3"/>
        <v>0</v>
      </c>
    </row>
    <row r="212" spans="1:7" ht="13.5" thickBot="1" x14ac:dyDescent="0.25">
      <c r="A212" s="128"/>
      <c r="B212" s="129"/>
      <c r="C212" s="59"/>
      <c r="D212" s="130"/>
      <c r="E212" s="132"/>
      <c r="F212" s="132"/>
      <c r="G212" s="119">
        <f t="shared" si="3"/>
        <v>0</v>
      </c>
    </row>
    <row r="213" spans="1:7" ht="13.5" thickBot="1" x14ac:dyDescent="0.25">
      <c r="A213" s="128"/>
      <c r="B213" s="129"/>
      <c r="C213" s="59"/>
      <c r="D213" s="130"/>
      <c r="E213" s="132"/>
      <c r="F213" s="132"/>
      <c r="G213" s="119">
        <f t="shared" si="3"/>
        <v>0</v>
      </c>
    </row>
    <row r="214" spans="1:7" ht="13.5" thickBot="1" x14ac:dyDescent="0.25">
      <c r="A214" s="128"/>
      <c r="B214" s="129"/>
      <c r="C214" s="59"/>
      <c r="D214" s="130"/>
      <c r="E214" s="132"/>
      <c r="F214" s="132"/>
      <c r="G214" s="119">
        <f t="shared" si="3"/>
        <v>0</v>
      </c>
    </row>
    <row r="215" spans="1:7" ht="13.5" thickBot="1" x14ac:dyDescent="0.25">
      <c r="A215" s="128"/>
      <c r="B215" s="129"/>
      <c r="C215" s="59"/>
      <c r="D215" s="130"/>
      <c r="E215" s="132"/>
      <c r="F215" s="132"/>
      <c r="G215" s="119">
        <f t="shared" si="3"/>
        <v>0</v>
      </c>
    </row>
    <row r="216" spans="1:7" ht="13.5" thickBot="1" x14ac:dyDescent="0.25">
      <c r="A216" s="128"/>
      <c r="B216" s="129"/>
      <c r="C216" s="59"/>
      <c r="D216" s="130"/>
      <c r="E216" s="132"/>
      <c r="F216" s="132"/>
      <c r="G216" s="119">
        <f t="shared" si="3"/>
        <v>0</v>
      </c>
    </row>
    <row r="217" spans="1:7" ht="13.5" thickBot="1" x14ac:dyDescent="0.25">
      <c r="A217" s="128"/>
      <c r="B217" s="129"/>
      <c r="C217" s="59"/>
      <c r="D217" s="130"/>
      <c r="E217" s="132"/>
      <c r="F217" s="132"/>
      <c r="G217" s="119">
        <f t="shared" si="3"/>
        <v>0</v>
      </c>
    </row>
    <row r="218" spans="1:7" ht="13.5" thickBot="1" x14ac:dyDescent="0.25">
      <c r="A218" s="128"/>
      <c r="B218" s="129"/>
      <c r="C218" s="59"/>
      <c r="D218" s="130"/>
      <c r="E218" s="132"/>
      <c r="F218" s="132"/>
      <c r="G218" s="119">
        <f t="shared" si="3"/>
        <v>0</v>
      </c>
    </row>
    <row r="219" spans="1:7" ht="13.5" thickBot="1" x14ac:dyDescent="0.25">
      <c r="A219" s="128"/>
      <c r="B219" s="129"/>
      <c r="C219" s="59"/>
      <c r="D219" s="130"/>
      <c r="E219" s="132"/>
      <c r="F219" s="132"/>
      <c r="G219" s="119">
        <f t="shared" si="3"/>
        <v>0</v>
      </c>
    </row>
    <row r="220" spans="1:7" ht="13.5" thickBot="1" x14ac:dyDescent="0.25">
      <c r="A220" s="128"/>
      <c r="B220" s="129"/>
      <c r="C220" s="59"/>
      <c r="D220" s="130"/>
      <c r="E220" s="132"/>
      <c r="F220" s="132"/>
      <c r="G220" s="119">
        <f t="shared" si="3"/>
        <v>0</v>
      </c>
    </row>
    <row r="221" spans="1:7" ht="13.5" thickBot="1" x14ac:dyDescent="0.25">
      <c r="A221" s="128"/>
      <c r="B221" s="129"/>
      <c r="C221" s="59"/>
      <c r="D221" s="130"/>
      <c r="E221" s="132"/>
      <c r="F221" s="132"/>
      <c r="G221" s="119">
        <f t="shared" si="3"/>
        <v>0</v>
      </c>
    </row>
    <row r="222" spans="1:7" ht="13.5" thickBot="1" x14ac:dyDescent="0.25">
      <c r="A222" s="128"/>
      <c r="B222" s="129"/>
      <c r="C222" s="59"/>
      <c r="D222" s="130"/>
      <c r="E222" s="132"/>
      <c r="F222" s="132"/>
      <c r="G222" s="119">
        <f t="shared" si="3"/>
        <v>0</v>
      </c>
    </row>
    <row r="223" spans="1:7" ht="13.5" thickBot="1" x14ac:dyDescent="0.25">
      <c r="A223" s="128"/>
      <c r="B223" s="129"/>
      <c r="C223" s="59"/>
      <c r="D223" s="130"/>
      <c r="E223" s="132"/>
      <c r="F223" s="132"/>
      <c r="G223" s="119">
        <f t="shared" si="3"/>
        <v>0</v>
      </c>
    </row>
    <row r="224" spans="1:7" ht="13.5" thickBot="1" x14ac:dyDescent="0.25">
      <c r="A224" s="128"/>
      <c r="B224" s="129"/>
      <c r="C224" s="59"/>
      <c r="D224" s="130"/>
      <c r="E224" s="132"/>
      <c r="F224" s="132"/>
      <c r="G224" s="119">
        <f t="shared" si="3"/>
        <v>0</v>
      </c>
    </row>
    <row r="225" spans="1:7" ht="13.5" thickBot="1" x14ac:dyDescent="0.25">
      <c r="A225" s="128"/>
      <c r="B225" s="129"/>
      <c r="C225" s="59"/>
      <c r="D225" s="130"/>
      <c r="E225" s="132"/>
      <c r="F225" s="132"/>
      <c r="G225" s="119">
        <f t="shared" si="3"/>
        <v>0</v>
      </c>
    </row>
    <row r="226" spans="1:7" ht="13.5" thickBot="1" x14ac:dyDescent="0.25">
      <c r="A226" s="128"/>
      <c r="B226" s="129"/>
      <c r="C226" s="59"/>
      <c r="D226" s="130"/>
      <c r="E226" s="132"/>
      <c r="F226" s="132"/>
      <c r="G226" s="119">
        <f t="shared" si="3"/>
        <v>0</v>
      </c>
    </row>
    <row r="227" spans="1:7" ht="13.5" thickBot="1" x14ac:dyDescent="0.25">
      <c r="A227" s="128"/>
      <c r="B227" s="129"/>
      <c r="C227" s="59"/>
      <c r="D227" s="130"/>
      <c r="E227" s="132"/>
      <c r="F227" s="132"/>
      <c r="G227" s="119">
        <f t="shared" si="3"/>
        <v>0</v>
      </c>
    </row>
    <row r="228" spans="1:7" ht="13.5" thickBot="1" x14ac:dyDescent="0.25">
      <c r="A228" s="128"/>
      <c r="B228" s="129"/>
      <c r="C228" s="59"/>
      <c r="D228" s="130"/>
      <c r="E228" s="132"/>
      <c r="F228" s="132"/>
      <c r="G228" s="119">
        <f t="shared" si="3"/>
        <v>0</v>
      </c>
    </row>
    <row r="229" spans="1:7" ht="13.5" thickBot="1" x14ac:dyDescent="0.25">
      <c r="A229" s="128"/>
      <c r="B229" s="129"/>
      <c r="C229" s="59"/>
      <c r="D229" s="130"/>
      <c r="E229" s="132"/>
      <c r="F229" s="132"/>
      <c r="G229" s="119">
        <f t="shared" si="3"/>
        <v>0</v>
      </c>
    </row>
    <row r="230" spans="1:7" ht="13.5" thickBot="1" x14ac:dyDescent="0.25">
      <c r="A230" s="128"/>
      <c r="B230" s="129"/>
      <c r="C230" s="59"/>
      <c r="D230" s="130"/>
      <c r="E230" s="132"/>
      <c r="F230" s="132"/>
      <c r="G230" s="119">
        <f t="shared" si="3"/>
        <v>0</v>
      </c>
    </row>
    <row r="231" spans="1:7" ht="13.5" thickBot="1" x14ac:dyDescent="0.25">
      <c r="A231" s="128"/>
      <c r="B231" s="129"/>
      <c r="C231" s="59"/>
      <c r="D231" s="130"/>
      <c r="E231" s="132"/>
      <c r="F231" s="132"/>
      <c r="G231" s="119">
        <f t="shared" si="3"/>
        <v>0</v>
      </c>
    </row>
    <row r="232" spans="1:7" ht="13.5" thickBot="1" x14ac:dyDescent="0.25">
      <c r="A232" s="128"/>
      <c r="B232" s="129"/>
      <c r="C232" s="59"/>
      <c r="D232" s="130"/>
      <c r="E232" s="132"/>
      <c r="F232" s="132"/>
      <c r="G232" s="119">
        <f t="shared" si="3"/>
        <v>0</v>
      </c>
    </row>
    <row r="233" spans="1:7" ht="13.5" thickBot="1" x14ac:dyDescent="0.25">
      <c r="A233" s="128"/>
      <c r="B233" s="129"/>
      <c r="C233" s="59"/>
      <c r="D233" s="130"/>
      <c r="E233" s="132"/>
      <c r="F233" s="132"/>
      <c r="G233" s="119">
        <f t="shared" si="3"/>
        <v>0</v>
      </c>
    </row>
    <row r="234" spans="1:7" ht="13.5" thickBot="1" x14ac:dyDescent="0.25">
      <c r="A234" s="128"/>
      <c r="B234" s="129"/>
      <c r="C234" s="59"/>
      <c r="D234" s="130"/>
      <c r="E234" s="132"/>
      <c r="F234" s="132"/>
      <c r="G234" s="119">
        <f t="shared" si="3"/>
        <v>0</v>
      </c>
    </row>
    <row r="235" spans="1:7" ht="13.5" thickBot="1" x14ac:dyDescent="0.25">
      <c r="A235" s="128"/>
      <c r="B235" s="129"/>
      <c r="C235" s="59"/>
      <c r="D235" s="130"/>
      <c r="E235" s="132"/>
      <c r="F235" s="132"/>
      <c r="G235" s="119">
        <f t="shared" si="3"/>
        <v>0</v>
      </c>
    </row>
    <row r="236" spans="1:7" ht="13.5" thickBot="1" x14ac:dyDescent="0.25">
      <c r="A236" s="128"/>
      <c r="B236" s="129"/>
      <c r="C236" s="59"/>
      <c r="D236" s="130"/>
      <c r="E236" s="132"/>
      <c r="F236" s="132"/>
      <c r="G236" s="119">
        <f t="shared" si="3"/>
        <v>0</v>
      </c>
    </row>
    <row r="237" spans="1:7" ht="13.5" thickBot="1" x14ac:dyDescent="0.25">
      <c r="A237" s="128"/>
      <c r="B237" s="129"/>
      <c r="C237" s="59"/>
      <c r="D237" s="130"/>
      <c r="E237" s="132"/>
      <c r="F237" s="132"/>
      <c r="G237" s="119">
        <f t="shared" si="3"/>
        <v>0</v>
      </c>
    </row>
    <row r="238" spans="1:7" ht="13.5" thickBot="1" x14ac:dyDescent="0.25">
      <c r="A238" s="128"/>
      <c r="B238" s="129"/>
      <c r="C238" s="59"/>
      <c r="D238" s="130"/>
      <c r="E238" s="132"/>
      <c r="F238" s="132"/>
      <c r="G238" s="119">
        <f t="shared" si="3"/>
        <v>0</v>
      </c>
    </row>
    <row r="239" spans="1:7" ht="13.5" thickBot="1" x14ac:dyDescent="0.25">
      <c r="A239" s="128"/>
      <c r="B239" s="129"/>
      <c r="C239" s="59"/>
      <c r="D239" s="130"/>
      <c r="E239" s="132"/>
      <c r="F239" s="132"/>
      <c r="G239" s="119">
        <f t="shared" si="3"/>
        <v>0</v>
      </c>
    </row>
    <row r="240" spans="1:7" ht="13.5" thickBot="1" x14ac:dyDescent="0.25">
      <c r="A240" s="128"/>
      <c r="B240" s="129"/>
      <c r="C240" s="59"/>
      <c r="D240" s="130"/>
      <c r="E240" s="132"/>
      <c r="F240" s="132"/>
      <c r="G240" s="119">
        <f t="shared" si="3"/>
        <v>0</v>
      </c>
    </row>
    <row r="241" spans="1:7" ht="13.5" thickBot="1" x14ac:dyDescent="0.25">
      <c r="A241" s="128"/>
      <c r="B241" s="129"/>
      <c r="C241" s="59"/>
      <c r="D241" s="130"/>
      <c r="E241" s="132"/>
      <c r="F241" s="132"/>
      <c r="G241" s="119">
        <f t="shared" si="3"/>
        <v>0</v>
      </c>
    </row>
    <row r="242" spans="1:7" ht="13.5" thickBot="1" x14ac:dyDescent="0.25">
      <c r="A242" s="128"/>
      <c r="B242" s="129"/>
      <c r="C242" s="59"/>
      <c r="D242" s="130"/>
      <c r="E242" s="132"/>
      <c r="F242" s="132"/>
      <c r="G242" s="119">
        <f t="shared" si="3"/>
        <v>0</v>
      </c>
    </row>
    <row r="243" spans="1:7" ht="13.5" thickBot="1" x14ac:dyDescent="0.25">
      <c r="A243" s="128"/>
      <c r="B243" s="129"/>
      <c r="C243" s="59"/>
      <c r="D243" s="130"/>
      <c r="E243" s="132"/>
      <c r="F243" s="132"/>
      <c r="G243" s="119">
        <f t="shared" si="3"/>
        <v>0</v>
      </c>
    </row>
    <row r="244" spans="1:7" ht="13.5" thickBot="1" x14ac:dyDescent="0.25">
      <c r="A244" s="128"/>
      <c r="B244" s="129"/>
      <c r="C244" s="59"/>
      <c r="D244" s="130"/>
      <c r="E244" s="132"/>
      <c r="F244" s="132"/>
      <c r="G244" s="119">
        <f t="shared" si="3"/>
        <v>0</v>
      </c>
    </row>
    <row r="245" spans="1:7" ht="13.5" thickBot="1" x14ac:dyDescent="0.25">
      <c r="A245" s="128"/>
      <c r="B245" s="129"/>
      <c r="C245" s="59"/>
      <c r="D245" s="130"/>
      <c r="E245" s="132"/>
      <c r="F245" s="132"/>
      <c r="G245" s="119">
        <f t="shared" si="3"/>
        <v>0</v>
      </c>
    </row>
    <row r="246" spans="1:7" ht="13.5" thickBot="1" x14ac:dyDescent="0.25">
      <c r="A246" s="128"/>
      <c r="B246" s="129"/>
      <c r="C246" s="59"/>
      <c r="D246" s="130"/>
      <c r="E246" s="132"/>
      <c r="F246" s="132"/>
      <c r="G246" s="119">
        <f t="shared" si="3"/>
        <v>0</v>
      </c>
    </row>
    <row r="247" spans="1:7" ht="13.5" thickBot="1" x14ac:dyDescent="0.25">
      <c r="A247" s="128"/>
      <c r="B247" s="129"/>
      <c r="C247" s="59"/>
      <c r="D247" s="130"/>
      <c r="E247" s="132"/>
      <c r="F247" s="132"/>
      <c r="G247" s="119">
        <f t="shared" si="3"/>
        <v>0</v>
      </c>
    </row>
    <row r="248" spans="1:7" ht="13.5" thickBot="1" x14ac:dyDescent="0.25">
      <c r="A248" s="128"/>
      <c r="B248" s="129"/>
      <c r="C248" s="59"/>
      <c r="D248" s="130"/>
      <c r="E248" s="132"/>
      <c r="F248" s="132"/>
      <c r="G248" s="119">
        <f t="shared" si="3"/>
        <v>0</v>
      </c>
    </row>
    <row r="249" spans="1:7" ht="13.5" thickBot="1" x14ac:dyDescent="0.25">
      <c r="A249" s="128"/>
      <c r="B249" s="129"/>
      <c r="C249" s="59"/>
      <c r="D249" s="130"/>
      <c r="E249" s="132"/>
      <c r="F249" s="132"/>
      <c r="G249" s="119">
        <f t="shared" si="3"/>
        <v>0</v>
      </c>
    </row>
    <row r="250" spans="1:7" ht="13.5" thickBot="1" x14ac:dyDescent="0.25">
      <c r="A250" s="128"/>
      <c r="B250" s="129"/>
      <c r="C250" s="59"/>
      <c r="D250" s="130"/>
      <c r="E250" s="132"/>
      <c r="F250" s="132"/>
      <c r="G250" s="119">
        <f t="shared" si="3"/>
        <v>0</v>
      </c>
    </row>
    <row r="251" spans="1:7" ht="13.5" thickBot="1" x14ac:dyDescent="0.25">
      <c r="A251" s="128"/>
      <c r="B251" s="129"/>
      <c r="C251" s="59"/>
      <c r="D251" s="130"/>
      <c r="E251" s="132"/>
      <c r="F251" s="132"/>
      <c r="G251" s="119">
        <f t="shared" si="3"/>
        <v>0</v>
      </c>
    </row>
    <row r="252" spans="1:7" ht="13.5" thickBot="1" x14ac:dyDescent="0.25">
      <c r="A252" s="128"/>
      <c r="B252" s="129"/>
      <c r="C252" s="59"/>
      <c r="D252" s="130"/>
      <c r="E252" s="132"/>
      <c r="F252" s="132"/>
      <c r="G252" s="119">
        <f t="shared" si="3"/>
        <v>0</v>
      </c>
    </row>
    <row r="253" spans="1:7" ht="13.5" thickBot="1" x14ac:dyDescent="0.25">
      <c r="A253" s="128"/>
      <c r="B253" s="129"/>
      <c r="C253" s="59"/>
      <c r="D253" s="130"/>
      <c r="E253" s="132"/>
      <c r="F253" s="132"/>
      <c r="G253" s="119">
        <f t="shared" si="3"/>
        <v>0</v>
      </c>
    </row>
    <row r="254" spans="1:7" ht="13.5" thickBot="1" x14ac:dyDescent="0.25">
      <c r="A254" s="128"/>
      <c r="B254" s="129"/>
      <c r="C254" s="59"/>
      <c r="D254" s="130"/>
      <c r="E254" s="132"/>
      <c r="F254" s="132"/>
      <c r="G254" s="119">
        <f t="shared" si="3"/>
        <v>0</v>
      </c>
    </row>
    <row r="255" spans="1:7" ht="13.5" thickBot="1" x14ac:dyDescent="0.25">
      <c r="A255" s="128"/>
      <c r="B255" s="129"/>
      <c r="C255" s="59"/>
      <c r="D255" s="130"/>
      <c r="E255" s="132"/>
      <c r="F255" s="132"/>
      <c r="G255" s="119">
        <f t="shared" si="3"/>
        <v>0</v>
      </c>
    </row>
    <row r="256" spans="1:7" ht="13.5" thickBot="1" x14ac:dyDescent="0.25">
      <c r="A256" s="128"/>
      <c r="B256" s="129"/>
      <c r="C256" s="59"/>
      <c r="D256" s="130"/>
      <c r="E256" s="132"/>
      <c r="F256" s="132"/>
      <c r="G256" s="119">
        <f t="shared" si="3"/>
        <v>0</v>
      </c>
    </row>
    <row r="257" spans="1:7" ht="13.5" thickBot="1" x14ac:dyDescent="0.25">
      <c r="A257" s="128"/>
      <c r="B257" s="129"/>
      <c r="C257" s="59"/>
      <c r="D257" s="130"/>
      <c r="E257" s="132"/>
      <c r="F257" s="132"/>
      <c r="G257" s="119">
        <f t="shared" si="3"/>
        <v>0</v>
      </c>
    </row>
    <row r="258" spans="1:7" ht="13.5" thickBot="1" x14ac:dyDescent="0.25">
      <c r="A258" s="128"/>
      <c r="B258" s="129"/>
      <c r="C258" s="59"/>
      <c r="D258" s="130"/>
      <c r="E258" s="132"/>
      <c r="F258" s="132"/>
      <c r="G258" s="119">
        <f t="shared" si="3"/>
        <v>0</v>
      </c>
    </row>
    <row r="259" spans="1:7" ht="13.5" thickBot="1" x14ac:dyDescent="0.25">
      <c r="A259" s="128"/>
      <c r="B259" s="129"/>
      <c r="C259" s="59"/>
      <c r="D259" s="130"/>
      <c r="E259" s="132"/>
      <c r="F259" s="132"/>
      <c r="G259" s="119">
        <f t="shared" si="3"/>
        <v>0</v>
      </c>
    </row>
    <row r="260" spans="1:7" ht="13.5" thickBot="1" x14ac:dyDescent="0.25">
      <c r="A260" s="128"/>
      <c r="B260" s="129"/>
      <c r="C260" s="59"/>
      <c r="D260" s="130"/>
      <c r="E260" s="132"/>
      <c r="F260" s="132"/>
      <c r="G260" s="119">
        <f t="shared" si="3"/>
        <v>0</v>
      </c>
    </row>
    <row r="261" spans="1:7" ht="13.5" thickBot="1" x14ac:dyDescent="0.25">
      <c r="A261" s="128"/>
      <c r="B261" s="129"/>
      <c r="C261" s="59"/>
      <c r="D261" s="130"/>
      <c r="E261" s="132"/>
      <c r="F261" s="132"/>
      <c r="G261" s="119">
        <f t="shared" si="3"/>
        <v>0</v>
      </c>
    </row>
    <row r="262" spans="1:7" ht="13.5" thickBot="1" x14ac:dyDescent="0.25">
      <c r="A262" s="128"/>
      <c r="B262" s="129"/>
      <c r="C262" s="59"/>
      <c r="D262" s="130"/>
      <c r="E262" s="132"/>
      <c r="F262" s="132"/>
      <c r="G262" s="119">
        <f t="shared" si="3"/>
        <v>0</v>
      </c>
    </row>
    <row r="263" spans="1:7" ht="13.5" thickBot="1" x14ac:dyDescent="0.25">
      <c r="A263" s="128"/>
      <c r="B263" s="129"/>
      <c r="C263" s="59"/>
      <c r="D263" s="130"/>
      <c r="E263" s="132"/>
      <c r="F263" s="132"/>
      <c r="G263" s="119">
        <f t="shared" si="3"/>
        <v>0</v>
      </c>
    </row>
    <row r="264" spans="1:7" ht="13.5" thickBot="1" x14ac:dyDescent="0.25">
      <c r="A264" s="128"/>
      <c r="B264" s="129"/>
      <c r="C264" s="59"/>
      <c r="D264" s="130"/>
      <c r="E264" s="132"/>
      <c r="F264" s="132"/>
      <c r="G264" s="119">
        <f t="shared" si="3"/>
        <v>0</v>
      </c>
    </row>
    <row r="265" spans="1:7" ht="13.5" thickBot="1" x14ac:dyDescent="0.25">
      <c r="A265" s="128"/>
      <c r="B265" s="129"/>
      <c r="C265" s="59"/>
      <c r="D265" s="130"/>
      <c r="E265" s="132"/>
      <c r="F265" s="132"/>
      <c r="G265" s="119">
        <f t="shared" si="3"/>
        <v>0</v>
      </c>
    </row>
    <row r="266" spans="1:7" ht="13.5" thickBot="1" x14ac:dyDescent="0.25">
      <c r="A266" s="128"/>
      <c r="B266" s="129"/>
      <c r="C266" s="59"/>
      <c r="D266" s="130"/>
      <c r="E266" s="132"/>
      <c r="F266" s="132"/>
      <c r="G266" s="119">
        <f t="shared" si="3"/>
        <v>0</v>
      </c>
    </row>
    <row r="267" spans="1:7" ht="13.5" thickBot="1" x14ac:dyDescent="0.25">
      <c r="A267" s="128"/>
      <c r="B267" s="129"/>
      <c r="C267" s="59"/>
      <c r="D267" s="130"/>
      <c r="E267" s="132"/>
      <c r="F267" s="132"/>
      <c r="G267" s="119">
        <f t="shared" si="3"/>
        <v>0</v>
      </c>
    </row>
    <row r="268" spans="1:7" ht="13.5" thickBot="1" x14ac:dyDescent="0.25">
      <c r="A268" s="128"/>
      <c r="B268" s="129"/>
      <c r="C268" s="59"/>
      <c r="D268" s="130"/>
      <c r="E268" s="132"/>
      <c r="F268" s="132"/>
      <c r="G268" s="119">
        <f t="shared" si="3"/>
        <v>0</v>
      </c>
    </row>
    <row r="269" spans="1:7" ht="13.5" thickBot="1" x14ac:dyDescent="0.25">
      <c r="A269" s="128"/>
      <c r="B269" s="129"/>
      <c r="C269" s="59"/>
      <c r="D269" s="130"/>
      <c r="E269" s="132"/>
      <c r="F269" s="132"/>
      <c r="G269" s="119">
        <f t="shared" ref="G269:G332" si="4">SUM(E269:F269)</f>
        <v>0</v>
      </c>
    </row>
    <row r="270" spans="1:7" ht="13.5" thickBot="1" x14ac:dyDescent="0.25">
      <c r="A270" s="128"/>
      <c r="B270" s="129"/>
      <c r="C270" s="59"/>
      <c r="D270" s="130"/>
      <c r="E270" s="132"/>
      <c r="F270" s="132"/>
      <c r="G270" s="119">
        <f t="shared" si="4"/>
        <v>0</v>
      </c>
    </row>
    <row r="271" spans="1:7" ht="13.5" thickBot="1" x14ac:dyDescent="0.25">
      <c r="A271" s="128"/>
      <c r="B271" s="129"/>
      <c r="C271" s="59"/>
      <c r="D271" s="130"/>
      <c r="E271" s="132"/>
      <c r="F271" s="132"/>
      <c r="G271" s="119">
        <f t="shared" si="4"/>
        <v>0</v>
      </c>
    </row>
    <row r="272" spans="1:7" ht="13.5" thickBot="1" x14ac:dyDescent="0.25">
      <c r="A272" s="128"/>
      <c r="B272" s="129"/>
      <c r="C272" s="59"/>
      <c r="D272" s="130"/>
      <c r="E272" s="132"/>
      <c r="F272" s="132"/>
      <c r="G272" s="119">
        <f t="shared" si="4"/>
        <v>0</v>
      </c>
    </row>
    <row r="273" spans="1:7" ht="13.5" thickBot="1" x14ac:dyDescent="0.25">
      <c r="A273" s="128"/>
      <c r="B273" s="129"/>
      <c r="C273" s="59"/>
      <c r="D273" s="130"/>
      <c r="E273" s="132"/>
      <c r="F273" s="132"/>
      <c r="G273" s="119">
        <f t="shared" si="4"/>
        <v>0</v>
      </c>
    </row>
    <row r="274" spans="1:7" ht="13.5" thickBot="1" x14ac:dyDescent="0.25">
      <c r="A274" s="128"/>
      <c r="B274" s="129"/>
      <c r="C274" s="59"/>
      <c r="D274" s="130"/>
      <c r="E274" s="132"/>
      <c r="F274" s="132"/>
      <c r="G274" s="119">
        <f t="shared" si="4"/>
        <v>0</v>
      </c>
    </row>
    <row r="275" spans="1:7" ht="13.5" thickBot="1" x14ac:dyDescent="0.25">
      <c r="A275" s="128"/>
      <c r="B275" s="129"/>
      <c r="C275" s="59"/>
      <c r="D275" s="130"/>
      <c r="E275" s="132"/>
      <c r="F275" s="132"/>
      <c r="G275" s="119">
        <f t="shared" si="4"/>
        <v>0</v>
      </c>
    </row>
    <row r="276" spans="1:7" ht="13.5" thickBot="1" x14ac:dyDescent="0.25">
      <c r="A276" s="128"/>
      <c r="B276" s="129"/>
      <c r="C276" s="59"/>
      <c r="D276" s="130"/>
      <c r="E276" s="132"/>
      <c r="F276" s="132"/>
      <c r="G276" s="119">
        <f t="shared" si="4"/>
        <v>0</v>
      </c>
    </row>
    <row r="277" spans="1:7" ht="13.5" thickBot="1" x14ac:dyDescent="0.25">
      <c r="A277" s="128"/>
      <c r="B277" s="129"/>
      <c r="C277" s="59"/>
      <c r="D277" s="130"/>
      <c r="E277" s="132"/>
      <c r="F277" s="132"/>
      <c r="G277" s="119">
        <f t="shared" si="4"/>
        <v>0</v>
      </c>
    </row>
    <row r="278" spans="1:7" ht="13.5" thickBot="1" x14ac:dyDescent="0.25">
      <c r="A278" s="128"/>
      <c r="B278" s="129"/>
      <c r="C278" s="59"/>
      <c r="D278" s="130"/>
      <c r="E278" s="132"/>
      <c r="F278" s="132"/>
      <c r="G278" s="119">
        <f t="shared" si="4"/>
        <v>0</v>
      </c>
    </row>
    <row r="279" spans="1:7" ht="13.5" thickBot="1" x14ac:dyDescent="0.25">
      <c r="A279" s="128"/>
      <c r="B279" s="129"/>
      <c r="C279" s="59"/>
      <c r="D279" s="130"/>
      <c r="E279" s="132"/>
      <c r="F279" s="132"/>
      <c r="G279" s="119">
        <f t="shared" si="4"/>
        <v>0</v>
      </c>
    </row>
    <row r="280" spans="1:7" ht="13.5" thickBot="1" x14ac:dyDescent="0.25">
      <c r="A280" s="128"/>
      <c r="B280" s="129"/>
      <c r="C280" s="59"/>
      <c r="D280" s="130"/>
      <c r="E280" s="132"/>
      <c r="F280" s="132"/>
      <c r="G280" s="119">
        <f t="shared" si="4"/>
        <v>0</v>
      </c>
    </row>
    <row r="281" spans="1:7" ht="13.5" thickBot="1" x14ac:dyDescent="0.25">
      <c r="A281" s="128"/>
      <c r="B281" s="129"/>
      <c r="C281" s="59"/>
      <c r="D281" s="130"/>
      <c r="E281" s="132"/>
      <c r="F281" s="132"/>
      <c r="G281" s="119">
        <f t="shared" si="4"/>
        <v>0</v>
      </c>
    </row>
    <row r="282" spans="1:7" ht="13.5" thickBot="1" x14ac:dyDescent="0.25">
      <c r="A282" s="128"/>
      <c r="B282" s="129"/>
      <c r="C282" s="59"/>
      <c r="D282" s="130"/>
      <c r="E282" s="132"/>
      <c r="F282" s="132"/>
      <c r="G282" s="119">
        <f t="shared" si="4"/>
        <v>0</v>
      </c>
    </row>
    <row r="283" spans="1:7" ht="13.5" thickBot="1" x14ac:dyDescent="0.25">
      <c r="A283" s="128"/>
      <c r="B283" s="129"/>
      <c r="C283" s="59"/>
      <c r="D283" s="130"/>
      <c r="E283" s="132"/>
      <c r="F283" s="132"/>
      <c r="G283" s="119">
        <f t="shared" si="4"/>
        <v>0</v>
      </c>
    </row>
    <row r="284" spans="1:7" ht="13.5" thickBot="1" x14ac:dyDescent="0.25">
      <c r="A284" s="128"/>
      <c r="B284" s="129"/>
      <c r="C284" s="59"/>
      <c r="D284" s="130"/>
      <c r="E284" s="132"/>
      <c r="F284" s="132"/>
      <c r="G284" s="119">
        <f t="shared" si="4"/>
        <v>0</v>
      </c>
    </row>
    <row r="285" spans="1:7" ht="13.5" thickBot="1" x14ac:dyDescent="0.25">
      <c r="A285" s="128"/>
      <c r="B285" s="129"/>
      <c r="C285" s="59"/>
      <c r="D285" s="130"/>
      <c r="E285" s="132"/>
      <c r="F285" s="132"/>
      <c r="G285" s="119">
        <f t="shared" si="4"/>
        <v>0</v>
      </c>
    </row>
    <row r="286" spans="1:7" ht="13.5" thickBot="1" x14ac:dyDescent="0.25">
      <c r="A286" s="128"/>
      <c r="B286" s="129"/>
      <c r="C286" s="59"/>
      <c r="D286" s="130"/>
      <c r="E286" s="132"/>
      <c r="F286" s="132"/>
      <c r="G286" s="119">
        <f t="shared" si="4"/>
        <v>0</v>
      </c>
    </row>
    <row r="287" spans="1:7" ht="13.5" thickBot="1" x14ac:dyDescent="0.25">
      <c r="A287" s="128"/>
      <c r="B287" s="129"/>
      <c r="C287" s="59"/>
      <c r="D287" s="130"/>
      <c r="E287" s="132"/>
      <c r="F287" s="132"/>
      <c r="G287" s="119">
        <f t="shared" si="4"/>
        <v>0</v>
      </c>
    </row>
    <row r="288" spans="1:7" ht="13.5" thickBot="1" x14ac:dyDescent="0.25">
      <c r="A288" s="128"/>
      <c r="B288" s="129"/>
      <c r="C288" s="59"/>
      <c r="D288" s="130"/>
      <c r="E288" s="132"/>
      <c r="F288" s="132"/>
      <c r="G288" s="119">
        <f t="shared" si="4"/>
        <v>0</v>
      </c>
    </row>
    <row r="289" spans="1:7" ht="13.5" thickBot="1" x14ac:dyDescent="0.25">
      <c r="A289" s="128"/>
      <c r="B289" s="129"/>
      <c r="C289" s="59"/>
      <c r="D289" s="130"/>
      <c r="E289" s="132"/>
      <c r="F289" s="132"/>
      <c r="G289" s="119">
        <f t="shared" si="4"/>
        <v>0</v>
      </c>
    </row>
    <row r="290" spans="1:7" ht="13.5" thickBot="1" x14ac:dyDescent="0.25">
      <c r="A290" s="128"/>
      <c r="B290" s="129"/>
      <c r="C290" s="59"/>
      <c r="D290" s="130"/>
      <c r="E290" s="132"/>
      <c r="F290" s="132"/>
      <c r="G290" s="119">
        <f t="shared" si="4"/>
        <v>0</v>
      </c>
    </row>
    <row r="291" spans="1:7" ht="13.5" thickBot="1" x14ac:dyDescent="0.25">
      <c r="A291" s="128"/>
      <c r="B291" s="129"/>
      <c r="C291" s="59"/>
      <c r="D291" s="130"/>
      <c r="E291" s="132"/>
      <c r="F291" s="132"/>
      <c r="G291" s="119">
        <f t="shared" si="4"/>
        <v>0</v>
      </c>
    </row>
    <row r="292" spans="1:7" ht="13.5" thickBot="1" x14ac:dyDescent="0.25">
      <c r="A292" s="128"/>
      <c r="B292" s="129"/>
      <c r="C292" s="59"/>
      <c r="D292" s="130"/>
      <c r="E292" s="132"/>
      <c r="F292" s="132"/>
      <c r="G292" s="119">
        <f t="shared" si="4"/>
        <v>0</v>
      </c>
    </row>
    <row r="293" spans="1:7" ht="13.5" thickBot="1" x14ac:dyDescent="0.25">
      <c r="A293" s="128"/>
      <c r="B293" s="129"/>
      <c r="C293" s="59"/>
      <c r="D293" s="130"/>
      <c r="E293" s="132"/>
      <c r="F293" s="132"/>
      <c r="G293" s="119">
        <f t="shared" si="4"/>
        <v>0</v>
      </c>
    </row>
    <row r="294" spans="1:7" ht="13.5" thickBot="1" x14ac:dyDescent="0.25">
      <c r="A294" s="128"/>
      <c r="B294" s="129"/>
      <c r="C294" s="59"/>
      <c r="D294" s="130"/>
      <c r="E294" s="132"/>
      <c r="F294" s="132"/>
      <c r="G294" s="119">
        <f t="shared" si="4"/>
        <v>0</v>
      </c>
    </row>
    <row r="295" spans="1:7" ht="13.5" thickBot="1" x14ac:dyDescent="0.25">
      <c r="A295" s="128"/>
      <c r="B295" s="129"/>
      <c r="C295" s="59"/>
      <c r="D295" s="130"/>
      <c r="E295" s="132"/>
      <c r="F295" s="132"/>
      <c r="G295" s="119">
        <f t="shared" si="4"/>
        <v>0</v>
      </c>
    </row>
    <row r="296" spans="1:7" ht="13.5" thickBot="1" x14ac:dyDescent="0.25">
      <c r="A296" s="128"/>
      <c r="B296" s="129"/>
      <c r="C296" s="59"/>
      <c r="D296" s="130"/>
      <c r="E296" s="132"/>
      <c r="F296" s="132"/>
      <c r="G296" s="119">
        <f t="shared" si="4"/>
        <v>0</v>
      </c>
    </row>
    <row r="297" spans="1:7" ht="13.5" thickBot="1" x14ac:dyDescent="0.25">
      <c r="A297" s="128"/>
      <c r="B297" s="129"/>
      <c r="C297" s="59"/>
      <c r="D297" s="130"/>
      <c r="E297" s="132"/>
      <c r="F297" s="132"/>
      <c r="G297" s="119">
        <f t="shared" si="4"/>
        <v>0</v>
      </c>
    </row>
    <row r="298" spans="1:7" ht="13.5" thickBot="1" x14ac:dyDescent="0.25">
      <c r="A298" s="128"/>
      <c r="B298" s="129"/>
      <c r="C298" s="59"/>
      <c r="D298" s="130"/>
      <c r="E298" s="132"/>
      <c r="F298" s="132"/>
      <c r="G298" s="119">
        <f t="shared" si="4"/>
        <v>0</v>
      </c>
    </row>
    <row r="299" spans="1:7" ht="13.5" thickBot="1" x14ac:dyDescent="0.25">
      <c r="A299" s="128"/>
      <c r="B299" s="129"/>
      <c r="C299" s="59"/>
      <c r="D299" s="130"/>
      <c r="E299" s="132"/>
      <c r="F299" s="132"/>
      <c r="G299" s="119">
        <f t="shared" si="4"/>
        <v>0</v>
      </c>
    </row>
    <row r="300" spans="1:7" ht="13.5" thickBot="1" x14ac:dyDescent="0.25">
      <c r="A300" s="128"/>
      <c r="B300" s="129"/>
      <c r="C300" s="59"/>
      <c r="D300" s="130"/>
      <c r="E300" s="132"/>
      <c r="F300" s="132"/>
      <c r="G300" s="119">
        <f t="shared" si="4"/>
        <v>0</v>
      </c>
    </row>
    <row r="301" spans="1:7" ht="13.5" thickBot="1" x14ac:dyDescent="0.25">
      <c r="A301" s="128"/>
      <c r="B301" s="129"/>
      <c r="C301" s="59"/>
      <c r="D301" s="130"/>
      <c r="E301" s="132"/>
      <c r="F301" s="132"/>
      <c r="G301" s="119">
        <f t="shared" si="4"/>
        <v>0</v>
      </c>
    </row>
    <row r="302" spans="1:7" ht="13.5" thickBot="1" x14ac:dyDescent="0.25">
      <c r="A302" s="128"/>
      <c r="B302" s="129"/>
      <c r="C302" s="59"/>
      <c r="D302" s="130"/>
      <c r="E302" s="132"/>
      <c r="F302" s="132"/>
      <c r="G302" s="119">
        <f t="shared" si="4"/>
        <v>0</v>
      </c>
    </row>
    <row r="303" spans="1:7" ht="13.5" thickBot="1" x14ac:dyDescent="0.25">
      <c r="A303" s="128"/>
      <c r="B303" s="129"/>
      <c r="C303" s="59"/>
      <c r="D303" s="130"/>
      <c r="E303" s="132"/>
      <c r="F303" s="132"/>
      <c r="G303" s="119">
        <f t="shared" si="4"/>
        <v>0</v>
      </c>
    </row>
    <row r="304" spans="1:7" ht="13.5" thickBot="1" x14ac:dyDescent="0.25">
      <c r="A304" s="128"/>
      <c r="B304" s="129"/>
      <c r="C304" s="59"/>
      <c r="D304" s="130"/>
      <c r="E304" s="132"/>
      <c r="F304" s="132"/>
      <c r="G304" s="119">
        <f t="shared" si="4"/>
        <v>0</v>
      </c>
    </row>
    <row r="305" spans="1:7" ht="13.5" thickBot="1" x14ac:dyDescent="0.25">
      <c r="A305" s="128"/>
      <c r="B305" s="129"/>
      <c r="C305" s="59"/>
      <c r="D305" s="130"/>
      <c r="E305" s="132"/>
      <c r="F305" s="132"/>
      <c r="G305" s="119">
        <f t="shared" si="4"/>
        <v>0</v>
      </c>
    </row>
    <row r="306" spans="1:7" ht="13.5" thickBot="1" x14ac:dyDescent="0.25">
      <c r="A306" s="128"/>
      <c r="B306" s="129"/>
      <c r="C306" s="59"/>
      <c r="D306" s="130"/>
      <c r="E306" s="132"/>
      <c r="F306" s="132"/>
      <c r="G306" s="119">
        <f t="shared" si="4"/>
        <v>0</v>
      </c>
    </row>
    <row r="307" spans="1:7" ht="13.5" thickBot="1" x14ac:dyDescent="0.25">
      <c r="A307" s="128"/>
      <c r="B307" s="129"/>
      <c r="C307" s="59"/>
      <c r="D307" s="130"/>
      <c r="E307" s="132"/>
      <c r="F307" s="132"/>
      <c r="G307" s="119">
        <f t="shared" si="4"/>
        <v>0</v>
      </c>
    </row>
    <row r="308" spans="1:7" ht="13.5" thickBot="1" x14ac:dyDescent="0.25">
      <c r="A308" s="128"/>
      <c r="B308" s="129"/>
      <c r="C308" s="59"/>
      <c r="D308" s="130"/>
      <c r="E308" s="132"/>
      <c r="F308" s="132"/>
      <c r="G308" s="119">
        <f t="shared" si="4"/>
        <v>0</v>
      </c>
    </row>
    <row r="309" spans="1:7" ht="13.5" thickBot="1" x14ac:dyDescent="0.25">
      <c r="A309" s="128"/>
      <c r="B309" s="129"/>
      <c r="C309" s="59"/>
      <c r="D309" s="130"/>
      <c r="E309" s="132"/>
      <c r="F309" s="132"/>
      <c r="G309" s="119">
        <f t="shared" si="4"/>
        <v>0</v>
      </c>
    </row>
    <row r="310" spans="1:7" ht="13.5" thickBot="1" x14ac:dyDescent="0.25">
      <c r="A310" s="128"/>
      <c r="B310" s="129"/>
      <c r="C310" s="59"/>
      <c r="D310" s="130"/>
      <c r="E310" s="132"/>
      <c r="F310" s="132"/>
      <c r="G310" s="119">
        <f t="shared" si="4"/>
        <v>0</v>
      </c>
    </row>
    <row r="311" spans="1:7" ht="13.5" thickBot="1" x14ac:dyDescent="0.25">
      <c r="A311" s="128"/>
      <c r="B311" s="129"/>
      <c r="C311" s="59"/>
      <c r="D311" s="130"/>
      <c r="E311" s="132"/>
      <c r="F311" s="132"/>
      <c r="G311" s="119">
        <f t="shared" si="4"/>
        <v>0</v>
      </c>
    </row>
    <row r="312" spans="1:7" ht="13.5" thickBot="1" x14ac:dyDescent="0.25">
      <c r="A312" s="128"/>
      <c r="B312" s="129"/>
      <c r="C312" s="59"/>
      <c r="D312" s="130"/>
      <c r="E312" s="132"/>
      <c r="F312" s="132"/>
      <c r="G312" s="119">
        <f t="shared" si="4"/>
        <v>0</v>
      </c>
    </row>
    <row r="313" spans="1:7" ht="13.5" thickBot="1" x14ac:dyDescent="0.25">
      <c r="A313" s="128"/>
      <c r="B313" s="129"/>
      <c r="C313" s="59"/>
      <c r="D313" s="130"/>
      <c r="E313" s="132"/>
      <c r="F313" s="132"/>
      <c r="G313" s="119">
        <f t="shared" si="4"/>
        <v>0</v>
      </c>
    </row>
    <row r="314" spans="1:7" ht="13.5" thickBot="1" x14ac:dyDescent="0.25">
      <c r="A314" s="128"/>
      <c r="B314" s="129"/>
      <c r="C314" s="59"/>
      <c r="D314" s="130"/>
      <c r="E314" s="132"/>
      <c r="F314" s="132"/>
      <c r="G314" s="119">
        <f t="shared" si="4"/>
        <v>0</v>
      </c>
    </row>
    <row r="315" spans="1:7" ht="13.5" thickBot="1" x14ac:dyDescent="0.25">
      <c r="A315" s="128"/>
      <c r="B315" s="129"/>
      <c r="C315" s="59"/>
      <c r="D315" s="130"/>
      <c r="E315" s="132"/>
      <c r="F315" s="132"/>
      <c r="G315" s="119">
        <f t="shared" si="4"/>
        <v>0</v>
      </c>
    </row>
    <row r="316" spans="1:7" ht="13.5" thickBot="1" x14ac:dyDescent="0.25">
      <c r="A316" s="128"/>
      <c r="B316" s="129"/>
      <c r="C316" s="59"/>
      <c r="D316" s="130"/>
      <c r="E316" s="132"/>
      <c r="F316" s="132"/>
      <c r="G316" s="119">
        <f t="shared" si="4"/>
        <v>0</v>
      </c>
    </row>
    <row r="317" spans="1:7" ht="13.5" thickBot="1" x14ac:dyDescent="0.25">
      <c r="A317" s="128"/>
      <c r="B317" s="129"/>
      <c r="C317" s="59"/>
      <c r="D317" s="130"/>
      <c r="E317" s="132"/>
      <c r="F317" s="132"/>
      <c r="G317" s="119">
        <f t="shared" si="4"/>
        <v>0</v>
      </c>
    </row>
    <row r="318" spans="1:7" ht="13.5" thickBot="1" x14ac:dyDescent="0.25">
      <c r="A318" s="128"/>
      <c r="B318" s="129"/>
      <c r="C318" s="59"/>
      <c r="D318" s="130"/>
      <c r="E318" s="132"/>
      <c r="F318" s="132"/>
      <c r="G318" s="119">
        <f t="shared" si="4"/>
        <v>0</v>
      </c>
    </row>
    <row r="319" spans="1:7" ht="13.5" thickBot="1" x14ac:dyDescent="0.25">
      <c r="A319" s="128"/>
      <c r="B319" s="129"/>
      <c r="C319" s="59"/>
      <c r="D319" s="130"/>
      <c r="E319" s="132"/>
      <c r="F319" s="132"/>
      <c r="G319" s="119">
        <f t="shared" si="4"/>
        <v>0</v>
      </c>
    </row>
    <row r="320" spans="1:7" ht="13.5" thickBot="1" x14ac:dyDescent="0.25">
      <c r="A320" s="128"/>
      <c r="B320" s="129"/>
      <c r="C320" s="59"/>
      <c r="D320" s="130"/>
      <c r="E320" s="132"/>
      <c r="F320" s="132"/>
      <c r="G320" s="119">
        <f t="shared" si="4"/>
        <v>0</v>
      </c>
    </row>
    <row r="321" spans="1:7" ht="13.5" thickBot="1" x14ac:dyDescent="0.25">
      <c r="A321" s="128"/>
      <c r="B321" s="129"/>
      <c r="C321" s="59"/>
      <c r="D321" s="130"/>
      <c r="E321" s="132"/>
      <c r="F321" s="132"/>
      <c r="G321" s="119">
        <f t="shared" si="4"/>
        <v>0</v>
      </c>
    </row>
    <row r="322" spans="1:7" ht="13.5" thickBot="1" x14ac:dyDescent="0.25">
      <c r="A322" s="128"/>
      <c r="B322" s="129"/>
      <c r="C322" s="59"/>
      <c r="D322" s="130"/>
      <c r="E322" s="132"/>
      <c r="F322" s="132"/>
      <c r="G322" s="119">
        <f t="shared" si="4"/>
        <v>0</v>
      </c>
    </row>
    <row r="323" spans="1:7" ht="13.5" thickBot="1" x14ac:dyDescent="0.25">
      <c r="A323" s="128"/>
      <c r="B323" s="129"/>
      <c r="C323" s="59"/>
      <c r="D323" s="130"/>
      <c r="E323" s="132"/>
      <c r="F323" s="132"/>
      <c r="G323" s="119">
        <f t="shared" si="4"/>
        <v>0</v>
      </c>
    </row>
    <row r="324" spans="1:7" ht="13.5" thickBot="1" x14ac:dyDescent="0.25">
      <c r="A324" s="128"/>
      <c r="B324" s="129"/>
      <c r="C324" s="59"/>
      <c r="D324" s="130"/>
      <c r="E324" s="132"/>
      <c r="F324" s="132"/>
      <c r="G324" s="119">
        <f t="shared" si="4"/>
        <v>0</v>
      </c>
    </row>
    <row r="325" spans="1:7" ht="13.5" thickBot="1" x14ac:dyDescent="0.25">
      <c r="A325" s="128"/>
      <c r="B325" s="129"/>
      <c r="C325" s="59"/>
      <c r="D325" s="130"/>
      <c r="E325" s="132"/>
      <c r="F325" s="132"/>
      <c r="G325" s="119">
        <f t="shared" si="4"/>
        <v>0</v>
      </c>
    </row>
    <row r="326" spans="1:7" ht="13.5" thickBot="1" x14ac:dyDescent="0.25">
      <c r="A326" s="128"/>
      <c r="B326" s="129"/>
      <c r="C326" s="59"/>
      <c r="D326" s="130"/>
      <c r="E326" s="132"/>
      <c r="F326" s="132"/>
      <c r="G326" s="119">
        <f t="shared" si="4"/>
        <v>0</v>
      </c>
    </row>
    <row r="327" spans="1:7" ht="13.5" thickBot="1" x14ac:dyDescent="0.25">
      <c r="A327" s="128"/>
      <c r="B327" s="129"/>
      <c r="C327" s="59"/>
      <c r="D327" s="130"/>
      <c r="E327" s="132"/>
      <c r="F327" s="132"/>
      <c r="G327" s="119">
        <f t="shared" si="4"/>
        <v>0</v>
      </c>
    </row>
    <row r="328" spans="1:7" ht="13.5" thickBot="1" x14ac:dyDescent="0.25">
      <c r="A328" s="128"/>
      <c r="B328" s="129"/>
      <c r="C328" s="59"/>
      <c r="D328" s="130"/>
      <c r="E328" s="132"/>
      <c r="F328" s="132"/>
      <c r="G328" s="119">
        <f t="shared" si="4"/>
        <v>0</v>
      </c>
    </row>
    <row r="329" spans="1:7" ht="13.5" thickBot="1" x14ac:dyDescent="0.25">
      <c r="A329" s="128"/>
      <c r="B329" s="129"/>
      <c r="C329" s="59"/>
      <c r="D329" s="130"/>
      <c r="E329" s="132"/>
      <c r="F329" s="132"/>
      <c r="G329" s="119">
        <f t="shared" si="4"/>
        <v>0</v>
      </c>
    </row>
    <row r="330" spans="1:7" ht="13.5" thickBot="1" x14ac:dyDescent="0.25">
      <c r="A330" s="128"/>
      <c r="B330" s="129"/>
      <c r="C330" s="59"/>
      <c r="D330" s="130"/>
      <c r="E330" s="132"/>
      <c r="F330" s="132"/>
      <c r="G330" s="119">
        <f t="shared" si="4"/>
        <v>0</v>
      </c>
    </row>
    <row r="331" spans="1:7" ht="13.5" thickBot="1" x14ac:dyDescent="0.25">
      <c r="A331" s="128"/>
      <c r="B331" s="129"/>
      <c r="C331" s="59"/>
      <c r="D331" s="130"/>
      <c r="E331" s="132"/>
      <c r="F331" s="132"/>
      <c r="G331" s="119">
        <f t="shared" si="4"/>
        <v>0</v>
      </c>
    </row>
    <row r="332" spans="1:7" ht="13.5" thickBot="1" x14ac:dyDescent="0.25">
      <c r="A332" s="128"/>
      <c r="B332" s="129"/>
      <c r="C332" s="59"/>
      <c r="D332" s="130"/>
      <c r="E332" s="132"/>
      <c r="F332" s="132"/>
      <c r="G332" s="119">
        <f t="shared" si="4"/>
        <v>0</v>
      </c>
    </row>
    <row r="333" spans="1:7" ht="13.5" thickBot="1" x14ac:dyDescent="0.25">
      <c r="A333" s="128"/>
      <c r="B333" s="129"/>
      <c r="C333" s="59"/>
      <c r="D333" s="130"/>
      <c r="E333" s="132"/>
      <c r="F333" s="132"/>
      <c r="G333" s="119">
        <f t="shared" ref="G333:G396" si="5">SUM(E333:F333)</f>
        <v>0</v>
      </c>
    </row>
    <row r="334" spans="1:7" ht="13.5" thickBot="1" x14ac:dyDescent="0.25">
      <c r="A334" s="128"/>
      <c r="B334" s="129"/>
      <c r="C334" s="59"/>
      <c r="D334" s="130"/>
      <c r="E334" s="132"/>
      <c r="F334" s="132"/>
      <c r="G334" s="119">
        <f t="shared" si="5"/>
        <v>0</v>
      </c>
    </row>
    <row r="335" spans="1:7" ht="13.5" thickBot="1" x14ac:dyDescent="0.25">
      <c r="A335" s="128"/>
      <c r="B335" s="129"/>
      <c r="C335" s="59"/>
      <c r="D335" s="130"/>
      <c r="E335" s="132"/>
      <c r="F335" s="132"/>
      <c r="G335" s="119">
        <f t="shared" si="5"/>
        <v>0</v>
      </c>
    </row>
    <row r="336" spans="1:7" ht="13.5" thickBot="1" x14ac:dyDescent="0.25">
      <c r="A336" s="128"/>
      <c r="B336" s="129"/>
      <c r="C336" s="59"/>
      <c r="D336" s="130"/>
      <c r="E336" s="132"/>
      <c r="F336" s="132"/>
      <c r="G336" s="119">
        <f t="shared" si="5"/>
        <v>0</v>
      </c>
    </row>
    <row r="337" spans="1:7" ht="13.5" thickBot="1" x14ac:dyDescent="0.25">
      <c r="A337" s="128"/>
      <c r="B337" s="129"/>
      <c r="C337" s="59"/>
      <c r="D337" s="130"/>
      <c r="E337" s="132"/>
      <c r="F337" s="132"/>
      <c r="G337" s="119">
        <f t="shared" si="5"/>
        <v>0</v>
      </c>
    </row>
    <row r="338" spans="1:7" ht="13.5" thickBot="1" x14ac:dyDescent="0.25">
      <c r="A338" s="128"/>
      <c r="B338" s="129"/>
      <c r="C338" s="59"/>
      <c r="D338" s="130"/>
      <c r="E338" s="132"/>
      <c r="F338" s="132"/>
      <c r="G338" s="119">
        <f t="shared" si="5"/>
        <v>0</v>
      </c>
    </row>
    <row r="339" spans="1:7" ht="13.5" thickBot="1" x14ac:dyDescent="0.25">
      <c r="A339" s="128"/>
      <c r="B339" s="129"/>
      <c r="C339" s="59"/>
      <c r="D339" s="130"/>
      <c r="E339" s="132"/>
      <c r="F339" s="132"/>
      <c r="G339" s="119">
        <f t="shared" si="5"/>
        <v>0</v>
      </c>
    </row>
    <row r="340" spans="1:7" ht="13.5" thickBot="1" x14ac:dyDescent="0.25">
      <c r="A340" s="128"/>
      <c r="B340" s="129"/>
      <c r="C340" s="59"/>
      <c r="D340" s="130"/>
      <c r="E340" s="132"/>
      <c r="F340" s="132"/>
      <c r="G340" s="119">
        <f t="shared" si="5"/>
        <v>0</v>
      </c>
    </row>
    <row r="341" spans="1:7" ht="13.5" thickBot="1" x14ac:dyDescent="0.25">
      <c r="A341" s="128"/>
      <c r="B341" s="129"/>
      <c r="C341" s="59"/>
      <c r="D341" s="130"/>
      <c r="E341" s="132"/>
      <c r="F341" s="132"/>
      <c r="G341" s="119">
        <f t="shared" si="5"/>
        <v>0</v>
      </c>
    </row>
    <row r="342" spans="1:7" ht="13.5" thickBot="1" x14ac:dyDescent="0.25">
      <c r="A342" s="128"/>
      <c r="B342" s="129"/>
      <c r="C342" s="59"/>
      <c r="D342" s="130"/>
      <c r="E342" s="132"/>
      <c r="F342" s="132"/>
      <c r="G342" s="119">
        <f t="shared" si="5"/>
        <v>0</v>
      </c>
    </row>
    <row r="343" spans="1:7" ht="13.5" thickBot="1" x14ac:dyDescent="0.25">
      <c r="A343" s="128"/>
      <c r="B343" s="129"/>
      <c r="C343" s="59"/>
      <c r="D343" s="130"/>
      <c r="E343" s="132"/>
      <c r="F343" s="132"/>
      <c r="G343" s="119">
        <f t="shared" si="5"/>
        <v>0</v>
      </c>
    </row>
    <row r="344" spans="1:7" ht="13.5" thickBot="1" x14ac:dyDescent="0.25">
      <c r="A344" s="128"/>
      <c r="B344" s="129"/>
      <c r="C344" s="59"/>
      <c r="D344" s="130"/>
      <c r="E344" s="132"/>
      <c r="F344" s="132"/>
      <c r="G344" s="119">
        <f t="shared" si="5"/>
        <v>0</v>
      </c>
    </row>
    <row r="345" spans="1:7" ht="13.5" thickBot="1" x14ac:dyDescent="0.25">
      <c r="A345" s="128"/>
      <c r="B345" s="129"/>
      <c r="C345" s="59"/>
      <c r="D345" s="130"/>
      <c r="E345" s="132"/>
      <c r="F345" s="132"/>
      <c r="G345" s="119">
        <f t="shared" si="5"/>
        <v>0</v>
      </c>
    </row>
    <row r="346" spans="1:7" ht="13.5" thickBot="1" x14ac:dyDescent="0.25">
      <c r="A346" s="128"/>
      <c r="B346" s="129"/>
      <c r="C346" s="59"/>
      <c r="D346" s="130"/>
      <c r="E346" s="132"/>
      <c r="F346" s="132"/>
      <c r="G346" s="119">
        <f t="shared" si="5"/>
        <v>0</v>
      </c>
    </row>
    <row r="347" spans="1:7" ht="13.5" thickBot="1" x14ac:dyDescent="0.25">
      <c r="A347" s="128"/>
      <c r="B347" s="129"/>
      <c r="C347" s="59"/>
      <c r="D347" s="130"/>
      <c r="E347" s="132"/>
      <c r="F347" s="132"/>
      <c r="G347" s="119">
        <f t="shared" si="5"/>
        <v>0</v>
      </c>
    </row>
    <row r="348" spans="1:7" ht="13.5" thickBot="1" x14ac:dyDescent="0.25">
      <c r="A348" s="128"/>
      <c r="B348" s="129"/>
      <c r="C348" s="59"/>
      <c r="D348" s="130"/>
      <c r="E348" s="132"/>
      <c r="F348" s="132"/>
      <c r="G348" s="119">
        <f t="shared" si="5"/>
        <v>0</v>
      </c>
    </row>
    <row r="349" spans="1:7" ht="13.5" thickBot="1" x14ac:dyDescent="0.25">
      <c r="A349" s="128"/>
      <c r="B349" s="129"/>
      <c r="C349" s="59"/>
      <c r="D349" s="130"/>
      <c r="E349" s="132"/>
      <c r="F349" s="132"/>
      <c r="G349" s="119">
        <f t="shared" si="5"/>
        <v>0</v>
      </c>
    </row>
    <row r="350" spans="1:7" ht="13.5" thickBot="1" x14ac:dyDescent="0.25">
      <c r="A350" s="128"/>
      <c r="B350" s="129"/>
      <c r="C350" s="59"/>
      <c r="D350" s="130"/>
      <c r="E350" s="132"/>
      <c r="F350" s="132"/>
      <c r="G350" s="119">
        <f t="shared" si="5"/>
        <v>0</v>
      </c>
    </row>
    <row r="351" spans="1:7" ht="13.5" thickBot="1" x14ac:dyDescent="0.25">
      <c r="A351" s="128"/>
      <c r="B351" s="129"/>
      <c r="C351" s="59"/>
      <c r="D351" s="130"/>
      <c r="E351" s="132"/>
      <c r="F351" s="132"/>
      <c r="G351" s="119">
        <f t="shared" si="5"/>
        <v>0</v>
      </c>
    </row>
    <row r="352" spans="1:7" ht="13.5" thickBot="1" x14ac:dyDescent="0.25">
      <c r="A352" s="128"/>
      <c r="B352" s="129"/>
      <c r="C352" s="59"/>
      <c r="D352" s="130"/>
      <c r="E352" s="132"/>
      <c r="F352" s="132"/>
      <c r="G352" s="119">
        <f t="shared" si="5"/>
        <v>0</v>
      </c>
    </row>
    <row r="353" spans="1:7" ht="13.5" thickBot="1" x14ac:dyDescent="0.25">
      <c r="A353" s="128"/>
      <c r="B353" s="129"/>
      <c r="C353" s="59"/>
      <c r="D353" s="130"/>
      <c r="E353" s="132"/>
      <c r="F353" s="132"/>
      <c r="G353" s="119">
        <f t="shared" si="5"/>
        <v>0</v>
      </c>
    </row>
    <row r="354" spans="1:7" ht="13.5" thickBot="1" x14ac:dyDescent="0.25">
      <c r="A354" s="128"/>
      <c r="B354" s="129"/>
      <c r="C354" s="59"/>
      <c r="D354" s="130"/>
      <c r="E354" s="132"/>
      <c r="F354" s="132"/>
      <c r="G354" s="119">
        <f t="shared" si="5"/>
        <v>0</v>
      </c>
    </row>
    <row r="355" spans="1:7" ht="13.5" thickBot="1" x14ac:dyDescent="0.25">
      <c r="A355" s="128"/>
      <c r="B355" s="129"/>
      <c r="C355" s="59"/>
      <c r="D355" s="130"/>
      <c r="E355" s="132"/>
      <c r="F355" s="132"/>
      <c r="G355" s="119">
        <f t="shared" si="5"/>
        <v>0</v>
      </c>
    </row>
    <row r="356" spans="1:7" ht="13.5" thickBot="1" x14ac:dyDescent="0.25">
      <c r="A356" s="128"/>
      <c r="B356" s="129"/>
      <c r="C356" s="59"/>
      <c r="D356" s="130"/>
      <c r="E356" s="132"/>
      <c r="F356" s="132"/>
      <c r="G356" s="119">
        <f t="shared" si="5"/>
        <v>0</v>
      </c>
    </row>
    <row r="357" spans="1:7" ht="13.5" thickBot="1" x14ac:dyDescent="0.25">
      <c r="A357" s="128"/>
      <c r="B357" s="129"/>
      <c r="C357" s="59"/>
      <c r="D357" s="130"/>
      <c r="E357" s="132"/>
      <c r="F357" s="132"/>
      <c r="G357" s="119">
        <f t="shared" si="5"/>
        <v>0</v>
      </c>
    </row>
    <row r="358" spans="1:7" ht="13.5" thickBot="1" x14ac:dyDescent="0.25">
      <c r="A358" s="128"/>
      <c r="B358" s="129"/>
      <c r="C358" s="59"/>
      <c r="D358" s="130"/>
      <c r="E358" s="132"/>
      <c r="F358" s="132"/>
      <c r="G358" s="119">
        <f t="shared" si="5"/>
        <v>0</v>
      </c>
    </row>
    <row r="359" spans="1:7" ht="13.5" thickBot="1" x14ac:dyDescent="0.25">
      <c r="A359" s="128"/>
      <c r="B359" s="129"/>
      <c r="C359" s="59"/>
      <c r="D359" s="130"/>
      <c r="E359" s="132"/>
      <c r="F359" s="132"/>
      <c r="G359" s="119">
        <f t="shared" si="5"/>
        <v>0</v>
      </c>
    </row>
    <row r="360" spans="1:7" ht="13.5" thickBot="1" x14ac:dyDescent="0.25">
      <c r="A360" s="128"/>
      <c r="B360" s="129"/>
      <c r="C360" s="59"/>
      <c r="D360" s="130"/>
      <c r="E360" s="132"/>
      <c r="F360" s="132"/>
      <c r="G360" s="119">
        <f t="shared" si="5"/>
        <v>0</v>
      </c>
    </row>
    <row r="361" spans="1:7" ht="13.5" thickBot="1" x14ac:dyDescent="0.25">
      <c r="A361" s="128"/>
      <c r="B361" s="129"/>
      <c r="C361" s="59"/>
      <c r="D361" s="130"/>
      <c r="E361" s="132"/>
      <c r="F361" s="132"/>
      <c r="G361" s="119">
        <f t="shared" si="5"/>
        <v>0</v>
      </c>
    </row>
    <row r="362" spans="1:7" ht="13.5" thickBot="1" x14ac:dyDescent="0.25">
      <c r="A362" s="128"/>
      <c r="B362" s="129"/>
      <c r="C362" s="59"/>
      <c r="D362" s="130"/>
      <c r="E362" s="132"/>
      <c r="F362" s="132"/>
      <c r="G362" s="119">
        <f t="shared" si="5"/>
        <v>0</v>
      </c>
    </row>
    <row r="363" spans="1:7" ht="13.5" thickBot="1" x14ac:dyDescent="0.25">
      <c r="A363" s="128"/>
      <c r="B363" s="129"/>
      <c r="C363" s="59"/>
      <c r="D363" s="130"/>
      <c r="E363" s="132"/>
      <c r="F363" s="132"/>
      <c r="G363" s="119">
        <f t="shared" si="5"/>
        <v>0</v>
      </c>
    </row>
    <row r="364" spans="1:7" ht="13.5" thickBot="1" x14ac:dyDescent="0.25">
      <c r="A364" s="128"/>
      <c r="B364" s="129"/>
      <c r="C364" s="59"/>
      <c r="D364" s="130"/>
      <c r="E364" s="132"/>
      <c r="F364" s="132"/>
      <c r="G364" s="119">
        <f t="shared" si="5"/>
        <v>0</v>
      </c>
    </row>
    <row r="365" spans="1:7" ht="13.5" thickBot="1" x14ac:dyDescent="0.25">
      <c r="A365" s="128"/>
      <c r="B365" s="129"/>
      <c r="C365" s="59"/>
      <c r="D365" s="130"/>
      <c r="E365" s="132"/>
      <c r="F365" s="132"/>
      <c r="G365" s="119">
        <f t="shared" si="5"/>
        <v>0</v>
      </c>
    </row>
    <row r="366" spans="1:7" ht="13.5" thickBot="1" x14ac:dyDescent="0.25">
      <c r="A366" s="128"/>
      <c r="B366" s="129"/>
      <c r="C366" s="59"/>
      <c r="D366" s="130"/>
      <c r="E366" s="132"/>
      <c r="F366" s="132"/>
      <c r="G366" s="119">
        <f t="shared" si="5"/>
        <v>0</v>
      </c>
    </row>
    <row r="367" spans="1:7" ht="13.5" thickBot="1" x14ac:dyDescent="0.25">
      <c r="A367" s="128"/>
      <c r="B367" s="129"/>
      <c r="C367" s="59"/>
      <c r="D367" s="130"/>
      <c r="E367" s="132"/>
      <c r="F367" s="132"/>
      <c r="G367" s="119">
        <f t="shared" si="5"/>
        <v>0</v>
      </c>
    </row>
    <row r="368" spans="1:7" ht="13.5" thickBot="1" x14ac:dyDescent="0.25">
      <c r="A368" s="128"/>
      <c r="B368" s="129"/>
      <c r="C368" s="59"/>
      <c r="D368" s="130"/>
      <c r="E368" s="132"/>
      <c r="F368" s="132"/>
      <c r="G368" s="119">
        <f t="shared" si="5"/>
        <v>0</v>
      </c>
    </row>
    <row r="369" spans="1:7" ht="13.5" thickBot="1" x14ac:dyDescent="0.25">
      <c r="A369" s="128"/>
      <c r="B369" s="129"/>
      <c r="C369" s="59"/>
      <c r="D369" s="130"/>
      <c r="E369" s="132"/>
      <c r="F369" s="132"/>
      <c r="G369" s="119">
        <f t="shared" si="5"/>
        <v>0</v>
      </c>
    </row>
    <row r="370" spans="1:7" ht="13.5" thickBot="1" x14ac:dyDescent="0.25">
      <c r="A370" s="128"/>
      <c r="B370" s="129"/>
      <c r="C370" s="59"/>
      <c r="D370" s="130"/>
      <c r="E370" s="132"/>
      <c r="F370" s="132"/>
      <c r="G370" s="119">
        <f t="shared" si="5"/>
        <v>0</v>
      </c>
    </row>
    <row r="371" spans="1:7" ht="13.5" thickBot="1" x14ac:dyDescent="0.25">
      <c r="A371" s="128"/>
      <c r="B371" s="129"/>
      <c r="C371" s="59"/>
      <c r="D371" s="130"/>
      <c r="E371" s="132"/>
      <c r="F371" s="132"/>
      <c r="G371" s="119">
        <f t="shared" si="5"/>
        <v>0</v>
      </c>
    </row>
    <row r="372" spans="1:7" ht="13.5" thickBot="1" x14ac:dyDescent="0.25">
      <c r="A372" s="128"/>
      <c r="B372" s="129"/>
      <c r="C372" s="59"/>
      <c r="D372" s="130"/>
      <c r="E372" s="132"/>
      <c r="F372" s="132"/>
      <c r="G372" s="119">
        <f t="shared" si="5"/>
        <v>0</v>
      </c>
    </row>
    <row r="373" spans="1:7" ht="13.5" thickBot="1" x14ac:dyDescent="0.25">
      <c r="A373" s="128"/>
      <c r="B373" s="129"/>
      <c r="C373" s="59"/>
      <c r="D373" s="130"/>
      <c r="E373" s="132"/>
      <c r="F373" s="132"/>
      <c r="G373" s="119">
        <f t="shared" si="5"/>
        <v>0</v>
      </c>
    </row>
    <row r="374" spans="1:7" ht="13.5" thickBot="1" x14ac:dyDescent="0.25">
      <c r="A374" s="128"/>
      <c r="B374" s="129"/>
      <c r="C374" s="59"/>
      <c r="D374" s="130"/>
      <c r="E374" s="132"/>
      <c r="F374" s="132"/>
      <c r="G374" s="119">
        <f t="shared" si="5"/>
        <v>0</v>
      </c>
    </row>
    <row r="375" spans="1:7" ht="13.5" thickBot="1" x14ac:dyDescent="0.25">
      <c r="A375" s="128"/>
      <c r="B375" s="129"/>
      <c r="C375" s="59"/>
      <c r="D375" s="130"/>
      <c r="E375" s="132"/>
      <c r="F375" s="132"/>
      <c r="G375" s="119">
        <f t="shared" si="5"/>
        <v>0</v>
      </c>
    </row>
    <row r="376" spans="1:7" ht="13.5" thickBot="1" x14ac:dyDescent="0.25">
      <c r="A376" s="128"/>
      <c r="B376" s="129"/>
      <c r="C376" s="59"/>
      <c r="D376" s="130"/>
      <c r="E376" s="132"/>
      <c r="F376" s="132"/>
      <c r="G376" s="119">
        <f t="shared" si="5"/>
        <v>0</v>
      </c>
    </row>
    <row r="377" spans="1:7" ht="13.5" thickBot="1" x14ac:dyDescent="0.25">
      <c r="A377" s="128"/>
      <c r="B377" s="129"/>
      <c r="C377" s="59"/>
      <c r="D377" s="130"/>
      <c r="E377" s="132"/>
      <c r="F377" s="132"/>
      <c r="G377" s="119">
        <f t="shared" si="5"/>
        <v>0</v>
      </c>
    </row>
    <row r="378" spans="1:7" ht="13.5" thickBot="1" x14ac:dyDescent="0.25">
      <c r="A378" s="128"/>
      <c r="B378" s="129"/>
      <c r="C378" s="59"/>
      <c r="D378" s="130"/>
      <c r="E378" s="132"/>
      <c r="F378" s="132"/>
      <c r="G378" s="119">
        <f t="shared" si="5"/>
        <v>0</v>
      </c>
    </row>
    <row r="379" spans="1:7" ht="13.5" thickBot="1" x14ac:dyDescent="0.25">
      <c r="A379" s="128"/>
      <c r="B379" s="129"/>
      <c r="C379" s="59"/>
      <c r="D379" s="130"/>
      <c r="E379" s="132"/>
      <c r="F379" s="132"/>
      <c r="G379" s="119">
        <f t="shared" si="5"/>
        <v>0</v>
      </c>
    </row>
    <row r="380" spans="1:7" ht="13.5" thickBot="1" x14ac:dyDescent="0.25">
      <c r="A380" s="128"/>
      <c r="B380" s="129"/>
      <c r="C380" s="59"/>
      <c r="D380" s="130"/>
      <c r="E380" s="132"/>
      <c r="F380" s="132"/>
      <c r="G380" s="119">
        <f t="shared" si="5"/>
        <v>0</v>
      </c>
    </row>
    <row r="381" spans="1:7" ht="13.5" thickBot="1" x14ac:dyDescent="0.25">
      <c r="A381" s="128"/>
      <c r="B381" s="129"/>
      <c r="C381" s="59"/>
      <c r="D381" s="130"/>
      <c r="E381" s="132"/>
      <c r="F381" s="132"/>
      <c r="G381" s="119">
        <f t="shared" si="5"/>
        <v>0</v>
      </c>
    </row>
    <row r="382" spans="1:7" ht="13.5" thickBot="1" x14ac:dyDescent="0.25">
      <c r="A382" s="128"/>
      <c r="B382" s="129"/>
      <c r="C382" s="59"/>
      <c r="D382" s="130"/>
      <c r="E382" s="132"/>
      <c r="F382" s="132"/>
      <c r="G382" s="119">
        <f t="shared" si="5"/>
        <v>0</v>
      </c>
    </row>
    <row r="383" spans="1:7" ht="13.5" thickBot="1" x14ac:dyDescent="0.25">
      <c r="A383" s="128"/>
      <c r="B383" s="129"/>
      <c r="C383" s="59"/>
      <c r="D383" s="130"/>
      <c r="E383" s="132"/>
      <c r="F383" s="132"/>
      <c r="G383" s="119">
        <f t="shared" si="5"/>
        <v>0</v>
      </c>
    </row>
    <row r="384" spans="1:7" ht="13.5" thickBot="1" x14ac:dyDescent="0.25">
      <c r="A384" s="128"/>
      <c r="B384" s="129"/>
      <c r="C384" s="59"/>
      <c r="D384" s="130"/>
      <c r="E384" s="132"/>
      <c r="F384" s="132"/>
      <c r="G384" s="119">
        <f t="shared" si="5"/>
        <v>0</v>
      </c>
    </row>
    <row r="385" spans="1:7" ht="13.5" thickBot="1" x14ac:dyDescent="0.25">
      <c r="A385" s="128"/>
      <c r="B385" s="129"/>
      <c r="C385" s="59"/>
      <c r="D385" s="130"/>
      <c r="E385" s="132"/>
      <c r="F385" s="132"/>
      <c r="G385" s="119">
        <f t="shared" si="5"/>
        <v>0</v>
      </c>
    </row>
    <row r="386" spans="1:7" ht="13.5" thickBot="1" x14ac:dyDescent="0.25">
      <c r="A386" s="128"/>
      <c r="B386" s="129"/>
      <c r="C386" s="59"/>
      <c r="D386" s="130"/>
      <c r="E386" s="132"/>
      <c r="F386" s="132"/>
      <c r="G386" s="119">
        <f t="shared" si="5"/>
        <v>0</v>
      </c>
    </row>
    <row r="387" spans="1:7" ht="13.5" thickBot="1" x14ac:dyDescent="0.25">
      <c r="A387" s="128"/>
      <c r="B387" s="129"/>
      <c r="C387" s="59"/>
      <c r="D387" s="130"/>
      <c r="E387" s="132"/>
      <c r="F387" s="132"/>
      <c r="G387" s="119">
        <f t="shared" si="5"/>
        <v>0</v>
      </c>
    </row>
    <row r="388" spans="1:7" ht="13.5" thickBot="1" x14ac:dyDescent="0.25">
      <c r="A388" s="128"/>
      <c r="B388" s="129"/>
      <c r="C388" s="59"/>
      <c r="D388" s="130"/>
      <c r="E388" s="132"/>
      <c r="F388" s="132"/>
      <c r="G388" s="119">
        <f t="shared" si="5"/>
        <v>0</v>
      </c>
    </row>
    <row r="389" spans="1:7" ht="13.5" thickBot="1" x14ac:dyDescent="0.25">
      <c r="A389" s="128"/>
      <c r="B389" s="129"/>
      <c r="C389" s="59"/>
      <c r="D389" s="130"/>
      <c r="E389" s="132"/>
      <c r="F389" s="132"/>
      <c r="G389" s="119">
        <f t="shared" si="5"/>
        <v>0</v>
      </c>
    </row>
    <row r="390" spans="1:7" ht="13.5" thickBot="1" x14ac:dyDescent="0.25">
      <c r="A390" s="128"/>
      <c r="B390" s="129"/>
      <c r="C390" s="59"/>
      <c r="D390" s="130"/>
      <c r="E390" s="132"/>
      <c r="F390" s="132"/>
      <c r="G390" s="119">
        <f t="shared" si="5"/>
        <v>0</v>
      </c>
    </row>
    <row r="391" spans="1:7" ht="13.5" thickBot="1" x14ac:dyDescent="0.25">
      <c r="A391" s="128"/>
      <c r="B391" s="129"/>
      <c r="C391" s="59"/>
      <c r="D391" s="130"/>
      <c r="E391" s="132"/>
      <c r="F391" s="132"/>
      <c r="G391" s="119">
        <f t="shared" si="5"/>
        <v>0</v>
      </c>
    </row>
    <row r="392" spans="1:7" ht="13.5" thickBot="1" x14ac:dyDescent="0.25">
      <c r="A392" s="128"/>
      <c r="B392" s="129"/>
      <c r="C392" s="59"/>
      <c r="D392" s="130"/>
      <c r="E392" s="132"/>
      <c r="F392" s="132"/>
      <c r="G392" s="119">
        <f t="shared" si="5"/>
        <v>0</v>
      </c>
    </row>
    <row r="393" spans="1:7" ht="13.5" thickBot="1" x14ac:dyDescent="0.25">
      <c r="A393" s="128"/>
      <c r="B393" s="129"/>
      <c r="C393" s="59"/>
      <c r="D393" s="130"/>
      <c r="E393" s="132"/>
      <c r="F393" s="132"/>
      <c r="G393" s="119">
        <f t="shared" si="5"/>
        <v>0</v>
      </c>
    </row>
    <row r="394" spans="1:7" ht="13.5" thickBot="1" x14ac:dyDescent="0.25">
      <c r="A394" s="128"/>
      <c r="B394" s="129"/>
      <c r="C394" s="59"/>
      <c r="D394" s="130"/>
      <c r="E394" s="132"/>
      <c r="F394" s="132"/>
      <c r="G394" s="119">
        <f t="shared" si="5"/>
        <v>0</v>
      </c>
    </row>
    <row r="395" spans="1:7" ht="13.5" thickBot="1" x14ac:dyDescent="0.25">
      <c r="A395" s="128"/>
      <c r="B395" s="129"/>
      <c r="C395" s="59"/>
      <c r="D395" s="130"/>
      <c r="E395" s="132"/>
      <c r="F395" s="132"/>
      <c r="G395" s="119">
        <f t="shared" si="5"/>
        <v>0</v>
      </c>
    </row>
    <row r="396" spans="1:7" ht="13.5" thickBot="1" x14ac:dyDescent="0.25">
      <c r="A396" s="128"/>
      <c r="B396" s="129"/>
      <c r="C396" s="59"/>
      <c r="D396" s="130"/>
      <c r="E396" s="132"/>
      <c r="F396" s="132"/>
      <c r="G396" s="119">
        <f t="shared" si="5"/>
        <v>0</v>
      </c>
    </row>
    <row r="397" spans="1:7" ht="13.5" thickBot="1" x14ac:dyDescent="0.25">
      <c r="A397" s="128"/>
      <c r="B397" s="129"/>
      <c r="C397" s="59"/>
      <c r="D397" s="130"/>
      <c r="E397" s="132"/>
      <c r="F397" s="132"/>
      <c r="G397" s="119">
        <f t="shared" ref="G397:G460" si="6">SUM(E397:F397)</f>
        <v>0</v>
      </c>
    </row>
    <row r="398" spans="1:7" ht="13.5" thickBot="1" x14ac:dyDescent="0.25">
      <c r="A398" s="128"/>
      <c r="B398" s="129"/>
      <c r="C398" s="59"/>
      <c r="D398" s="130"/>
      <c r="E398" s="132"/>
      <c r="F398" s="132"/>
      <c r="G398" s="119">
        <f t="shared" si="6"/>
        <v>0</v>
      </c>
    </row>
    <row r="399" spans="1:7" ht="13.5" thickBot="1" x14ac:dyDescent="0.25">
      <c r="A399" s="128"/>
      <c r="B399" s="129"/>
      <c r="C399" s="59"/>
      <c r="D399" s="130"/>
      <c r="E399" s="132"/>
      <c r="F399" s="132"/>
      <c r="G399" s="119">
        <f t="shared" si="6"/>
        <v>0</v>
      </c>
    </row>
    <row r="400" spans="1:7" ht="13.5" thickBot="1" x14ac:dyDescent="0.25">
      <c r="A400" s="128"/>
      <c r="B400" s="129"/>
      <c r="C400" s="59"/>
      <c r="D400" s="130"/>
      <c r="E400" s="132"/>
      <c r="F400" s="132"/>
      <c r="G400" s="119">
        <f t="shared" si="6"/>
        <v>0</v>
      </c>
    </row>
    <row r="401" spans="1:7" ht="13.5" thickBot="1" x14ac:dyDescent="0.25">
      <c r="A401" s="128"/>
      <c r="B401" s="129"/>
      <c r="C401" s="59"/>
      <c r="D401" s="130"/>
      <c r="E401" s="132"/>
      <c r="F401" s="132"/>
      <c r="G401" s="119">
        <f t="shared" si="6"/>
        <v>0</v>
      </c>
    </row>
    <row r="402" spans="1:7" ht="13.5" thickBot="1" x14ac:dyDescent="0.25">
      <c r="A402" s="128"/>
      <c r="B402" s="129"/>
      <c r="C402" s="59"/>
      <c r="D402" s="130"/>
      <c r="E402" s="132"/>
      <c r="F402" s="132"/>
      <c r="G402" s="119">
        <f t="shared" si="6"/>
        <v>0</v>
      </c>
    </row>
    <row r="403" spans="1:7" ht="13.5" thickBot="1" x14ac:dyDescent="0.25">
      <c r="A403" s="128"/>
      <c r="B403" s="129"/>
      <c r="C403" s="59"/>
      <c r="D403" s="130"/>
      <c r="E403" s="132"/>
      <c r="F403" s="132"/>
      <c r="G403" s="119">
        <f t="shared" si="6"/>
        <v>0</v>
      </c>
    </row>
    <row r="404" spans="1:7" ht="13.5" thickBot="1" x14ac:dyDescent="0.25">
      <c r="A404" s="128"/>
      <c r="B404" s="129"/>
      <c r="C404" s="59"/>
      <c r="D404" s="130"/>
      <c r="E404" s="132"/>
      <c r="F404" s="132"/>
      <c r="G404" s="119">
        <f t="shared" si="6"/>
        <v>0</v>
      </c>
    </row>
    <row r="405" spans="1:7" ht="13.5" thickBot="1" x14ac:dyDescent="0.25">
      <c r="A405" s="128"/>
      <c r="B405" s="129"/>
      <c r="C405" s="59"/>
      <c r="D405" s="130"/>
      <c r="E405" s="132"/>
      <c r="F405" s="132"/>
      <c r="G405" s="119">
        <f t="shared" si="6"/>
        <v>0</v>
      </c>
    </row>
    <row r="406" spans="1:7" ht="13.5" thickBot="1" x14ac:dyDescent="0.25">
      <c r="A406" s="128"/>
      <c r="B406" s="129"/>
      <c r="C406" s="59"/>
      <c r="D406" s="130"/>
      <c r="E406" s="132"/>
      <c r="F406" s="132"/>
      <c r="G406" s="119">
        <f t="shared" si="6"/>
        <v>0</v>
      </c>
    </row>
    <row r="407" spans="1:7" ht="13.5" thickBot="1" x14ac:dyDescent="0.25">
      <c r="A407" s="128"/>
      <c r="B407" s="129"/>
      <c r="C407" s="59"/>
      <c r="D407" s="130"/>
      <c r="E407" s="132"/>
      <c r="F407" s="132"/>
      <c r="G407" s="119">
        <f t="shared" si="6"/>
        <v>0</v>
      </c>
    </row>
    <row r="408" spans="1:7" ht="13.5" thickBot="1" x14ac:dyDescent="0.25">
      <c r="A408" s="128"/>
      <c r="B408" s="129"/>
      <c r="C408" s="59"/>
      <c r="D408" s="130"/>
      <c r="E408" s="132"/>
      <c r="F408" s="132"/>
      <c r="G408" s="119">
        <f t="shared" si="6"/>
        <v>0</v>
      </c>
    </row>
    <row r="409" spans="1:7" ht="13.5" thickBot="1" x14ac:dyDescent="0.25">
      <c r="A409" s="128"/>
      <c r="B409" s="129"/>
      <c r="C409" s="59"/>
      <c r="D409" s="130"/>
      <c r="E409" s="132"/>
      <c r="F409" s="132"/>
      <c r="G409" s="119">
        <f t="shared" si="6"/>
        <v>0</v>
      </c>
    </row>
    <row r="410" spans="1:7" ht="13.5" thickBot="1" x14ac:dyDescent="0.25">
      <c r="A410" s="128"/>
      <c r="B410" s="129"/>
      <c r="C410" s="59"/>
      <c r="D410" s="130"/>
      <c r="E410" s="132"/>
      <c r="F410" s="132"/>
      <c r="G410" s="119">
        <f t="shared" si="6"/>
        <v>0</v>
      </c>
    </row>
    <row r="411" spans="1:7" ht="13.5" thickBot="1" x14ac:dyDescent="0.25">
      <c r="A411" s="128"/>
      <c r="B411" s="129"/>
      <c r="C411" s="59"/>
      <c r="D411" s="130"/>
      <c r="E411" s="132"/>
      <c r="F411" s="132"/>
      <c r="G411" s="119">
        <f t="shared" si="6"/>
        <v>0</v>
      </c>
    </row>
    <row r="412" spans="1:7" ht="13.5" thickBot="1" x14ac:dyDescent="0.25">
      <c r="A412" s="128"/>
      <c r="B412" s="129"/>
      <c r="C412" s="59"/>
      <c r="D412" s="130"/>
      <c r="E412" s="132"/>
      <c r="F412" s="132"/>
      <c r="G412" s="119">
        <f t="shared" si="6"/>
        <v>0</v>
      </c>
    </row>
    <row r="413" spans="1:7" ht="13.5" thickBot="1" x14ac:dyDescent="0.25">
      <c r="A413" s="128"/>
      <c r="B413" s="129"/>
      <c r="C413" s="59"/>
      <c r="D413" s="130"/>
      <c r="E413" s="132"/>
      <c r="F413" s="132"/>
      <c r="G413" s="119">
        <f t="shared" si="6"/>
        <v>0</v>
      </c>
    </row>
    <row r="414" spans="1:7" ht="13.5" thickBot="1" x14ac:dyDescent="0.25">
      <c r="A414" s="128"/>
      <c r="B414" s="129"/>
      <c r="C414" s="59"/>
      <c r="D414" s="130"/>
      <c r="E414" s="132"/>
      <c r="F414" s="132"/>
      <c r="G414" s="119">
        <f t="shared" si="6"/>
        <v>0</v>
      </c>
    </row>
    <row r="415" spans="1:7" ht="13.5" thickBot="1" x14ac:dyDescent="0.25">
      <c r="A415" s="128"/>
      <c r="B415" s="129"/>
      <c r="C415" s="59"/>
      <c r="D415" s="130"/>
      <c r="E415" s="132"/>
      <c r="F415" s="132"/>
      <c r="G415" s="119">
        <f t="shared" si="6"/>
        <v>0</v>
      </c>
    </row>
    <row r="416" spans="1:7" ht="13.5" thickBot="1" x14ac:dyDescent="0.25">
      <c r="A416" s="128"/>
      <c r="B416" s="129"/>
      <c r="C416" s="59"/>
      <c r="D416" s="130"/>
      <c r="E416" s="132"/>
      <c r="F416" s="132"/>
      <c r="G416" s="119">
        <f t="shared" si="6"/>
        <v>0</v>
      </c>
    </row>
    <row r="417" spans="1:7" ht="13.5" thickBot="1" x14ac:dyDescent="0.25">
      <c r="A417" s="128"/>
      <c r="B417" s="129"/>
      <c r="C417" s="59"/>
      <c r="D417" s="130"/>
      <c r="E417" s="132"/>
      <c r="F417" s="132"/>
      <c r="G417" s="119">
        <f t="shared" si="6"/>
        <v>0</v>
      </c>
    </row>
    <row r="418" spans="1:7" ht="13.5" thickBot="1" x14ac:dyDescent="0.25">
      <c r="A418" s="128"/>
      <c r="B418" s="129"/>
      <c r="C418" s="59"/>
      <c r="D418" s="130"/>
      <c r="E418" s="132"/>
      <c r="F418" s="132"/>
      <c r="G418" s="119">
        <f t="shared" si="6"/>
        <v>0</v>
      </c>
    </row>
    <row r="419" spans="1:7" ht="13.5" thickBot="1" x14ac:dyDescent="0.25">
      <c r="A419" s="128"/>
      <c r="B419" s="129"/>
      <c r="C419" s="59"/>
      <c r="D419" s="130"/>
      <c r="E419" s="132"/>
      <c r="F419" s="132"/>
      <c r="G419" s="119">
        <f t="shared" si="6"/>
        <v>0</v>
      </c>
    </row>
    <row r="420" spans="1:7" ht="13.5" thickBot="1" x14ac:dyDescent="0.25">
      <c r="A420" s="128"/>
      <c r="B420" s="129"/>
      <c r="C420" s="59"/>
      <c r="D420" s="130"/>
      <c r="E420" s="132"/>
      <c r="F420" s="132"/>
      <c r="G420" s="119">
        <f t="shared" si="6"/>
        <v>0</v>
      </c>
    </row>
    <row r="421" spans="1:7" ht="13.5" thickBot="1" x14ac:dyDescent="0.25">
      <c r="A421" s="128"/>
      <c r="B421" s="129"/>
      <c r="C421" s="59"/>
      <c r="D421" s="130"/>
      <c r="E421" s="132"/>
      <c r="F421" s="132"/>
      <c r="G421" s="119">
        <f t="shared" si="6"/>
        <v>0</v>
      </c>
    </row>
    <row r="422" spans="1:7" ht="13.5" thickBot="1" x14ac:dyDescent="0.25">
      <c r="A422" s="128"/>
      <c r="B422" s="129"/>
      <c r="C422" s="59"/>
      <c r="D422" s="130"/>
      <c r="E422" s="132"/>
      <c r="F422" s="132"/>
      <c r="G422" s="119">
        <f t="shared" si="6"/>
        <v>0</v>
      </c>
    </row>
    <row r="423" spans="1:7" ht="13.5" thickBot="1" x14ac:dyDescent="0.25">
      <c r="A423" s="128"/>
      <c r="B423" s="129"/>
      <c r="C423" s="59"/>
      <c r="D423" s="130"/>
      <c r="E423" s="132"/>
      <c r="F423" s="132"/>
      <c r="G423" s="119">
        <f t="shared" si="6"/>
        <v>0</v>
      </c>
    </row>
    <row r="424" spans="1:7" ht="13.5" thickBot="1" x14ac:dyDescent="0.25">
      <c r="A424" s="128"/>
      <c r="B424" s="129"/>
      <c r="C424" s="59"/>
      <c r="D424" s="130"/>
      <c r="E424" s="132"/>
      <c r="F424" s="132"/>
      <c r="G424" s="119">
        <f t="shared" si="6"/>
        <v>0</v>
      </c>
    </row>
    <row r="425" spans="1:7" ht="13.5" thickBot="1" x14ac:dyDescent="0.25">
      <c r="A425" s="128"/>
      <c r="B425" s="129"/>
      <c r="C425" s="59"/>
      <c r="D425" s="130"/>
      <c r="E425" s="132"/>
      <c r="F425" s="132"/>
      <c r="G425" s="119">
        <f t="shared" si="6"/>
        <v>0</v>
      </c>
    </row>
    <row r="426" spans="1:7" ht="13.5" thickBot="1" x14ac:dyDescent="0.25">
      <c r="A426" s="128"/>
      <c r="B426" s="129"/>
      <c r="C426" s="59"/>
      <c r="D426" s="130"/>
      <c r="E426" s="132"/>
      <c r="F426" s="132"/>
      <c r="G426" s="119">
        <f t="shared" si="6"/>
        <v>0</v>
      </c>
    </row>
    <row r="427" spans="1:7" ht="13.5" thickBot="1" x14ac:dyDescent="0.25">
      <c r="A427" s="128"/>
      <c r="B427" s="129"/>
      <c r="C427" s="59"/>
      <c r="D427" s="130"/>
      <c r="E427" s="132"/>
      <c r="F427" s="132"/>
      <c r="G427" s="119">
        <f t="shared" si="6"/>
        <v>0</v>
      </c>
    </row>
    <row r="428" spans="1:7" ht="13.5" thickBot="1" x14ac:dyDescent="0.25">
      <c r="A428" s="128"/>
      <c r="B428" s="129"/>
      <c r="C428" s="59"/>
      <c r="D428" s="130"/>
      <c r="E428" s="132"/>
      <c r="F428" s="132"/>
      <c r="G428" s="119">
        <f t="shared" si="6"/>
        <v>0</v>
      </c>
    </row>
    <row r="429" spans="1:7" ht="13.5" thickBot="1" x14ac:dyDescent="0.25">
      <c r="A429" s="128"/>
      <c r="B429" s="129"/>
      <c r="C429" s="59"/>
      <c r="D429" s="130"/>
      <c r="E429" s="132"/>
      <c r="F429" s="132"/>
      <c r="G429" s="119">
        <f t="shared" si="6"/>
        <v>0</v>
      </c>
    </row>
    <row r="430" spans="1:7" ht="13.5" thickBot="1" x14ac:dyDescent="0.25">
      <c r="A430" s="128"/>
      <c r="B430" s="129"/>
      <c r="C430" s="59"/>
      <c r="D430" s="130"/>
      <c r="E430" s="132"/>
      <c r="F430" s="132"/>
      <c r="G430" s="119">
        <f t="shared" si="6"/>
        <v>0</v>
      </c>
    </row>
    <row r="431" spans="1:7" ht="13.5" thickBot="1" x14ac:dyDescent="0.25">
      <c r="A431" s="128"/>
      <c r="B431" s="129"/>
      <c r="C431" s="59"/>
      <c r="D431" s="130"/>
      <c r="E431" s="132"/>
      <c r="F431" s="132"/>
      <c r="G431" s="119">
        <f t="shared" si="6"/>
        <v>0</v>
      </c>
    </row>
    <row r="432" spans="1:7" ht="13.5" thickBot="1" x14ac:dyDescent="0.25">
      <c r="A432" s="128"/>
      <c r="B432" s="129"/>
      <c r="C432" s="59"/>
      <c r="D432" s="130"/>
      <c r="E432" s="132"/>
      <c r="F432" s="132"/>
      <c r="G432" s="119">
        <f t="shared" si="6"/>
        <v>0</v>
      </c>
    </row>
    <row r="433" spans="1:7" ht="13.5" thickBot="1" x14ac:dyDescent="0.25">
      <c r="A433" s="128"/>
      <c r="B433" s="129"/>
      <c r="C433" s="59"/>
      <c r="D433" s="130"/>
      <c r="E433" s="132"/>
      <c r="F433" s="132"/>
      <c r="G433" s="119">
        <f t="shared" si="6"/>
        <v>0</v>
      </c>
    </row>
    <row r="434" spans="1:7" ht="13.5" thickBot="1" x14ac:dyDescent="0.25">
      <c r="A434" s="128"/>
      <c r="B434" s="129"/>
      <c r="C434" s="59"/>
      <c r="D434" s="130"/>
      <c r="E434" s="132"/>
      <c r="F434" s="132"/>
      <c r="G434" s="119">
        <f t="shared" si="6"/>
        <v>0</v>
      </c>
    </row>
    <row r="435" spans="1:7" ht="13.5" thickBot="1" x14ac:dyDescent="0.25">
      <c r="A435" s="128"/>
      <c r="B435" s="129"/>
      <c r="C435" s="59"/>
      <c r="D435" s="130"/>
      <c r="E435" s="132"/>
      <c r="F435" s="132"/>
      <c r="G435" s="119">
        <f t="shared" si="6"/>
        <v>0</v>
      </c>
    </row>
    <row r="436" spans="1:7" ht="13.5" thickBot="1" x14ac:dyDescent="0.25">
      <c r="A436" s="128"/>
      <c r="B436" s="129"/>
      <c r="C436" s="59"/>
      <c r="D436" s="130"/>
      <c r="E436" s="132"/>
      <c r="F436" s="132"/>
      <c r="G436" s="119">
        <f t="shared" si="6"/>
        <v>0</v>
      </c>
    </row>
    <row r="437" spans="1:7" ht="13.5" thickBot="1" x14ac:dyDescent="0.25">
      <c r="A437" s="128"/>
      <c r="B437" s="129"/>
      <c r="C437" s="59"/>
      <c r="D437" s="130"/>
      <c r="E437" s="132"/>
      <c r="F437" s="132"/>
      <c r="G437" s="119">
        <f t="shared" si="6"/>
        <v>0</v>
      </c>
    </row>
    <row r="438" spans="1:7" ht="13.5" thickBot="1" x14ac:dyDescent="0.25">
      <c r="A438" s="128"/>
      <c r="B438" s="129"/>
      <c r="C438" s="59"/>
      <c r="D438" s="130"/>
      <c r="E438" s="132"/>
      <c r="F438" s="132"/>
      <c r="G438" s="119">
        <f t="shared" si="6"/>
        <v>0</v>
      </c>
    </row>
    <row r="439" spans="1:7" ht="13.5" thickBot="1" x14ac:dyDescent="0.25">
      <c r="A439" s="128"/>
      <c r="B439" s="129"/>
      <c r="C439" s="59"/>
      <c r="D439" s="130"/>
      <c r="E439" s="132"/>
      <c r="F439" s="132"/>
      <c r="G439" s="119">
        <f t="shared" si="6"/>
        <v>0</v>
      </c>
    </row>
    <row r="440" spans="1:7" ht="13.5" thickBot="1" x14ac:dyDescent="0.25">
      <c r="A440" s="128"/>
      <c r="B440" s="129"/>
      <c r="C440" s="59"/>
      <c r="D440" s="130"/>
      <c r="E440" s="132"/>
      <c r="F440" s="132"/>
      <c r="G440" s="119">
        <f t="shared" si="6"/>
        <v>0</v>
      </c>
    </row>
    <row r="441" spans="1:7" ht="13.5" thickBot="1" x14ac:dyDescent="0.25">
      <c r="A441" s="128"/>
      <c r="B441" s="129"/>
      <c r="C441" s="59"/>
      <c r="D441" s="130"/>
      <c r="E441" s="132"/>
      <c r="F441" s="132"/>
      <c r="G441" s="119">
        <f t="shared" si="6"/>
        <v>0</v>
      </c>
    </row>
    <row r="442" spans="1:7" ht="13.5" thickBot="1" x14ac:dyDescent="0.25">
      <c r="A442" s="128"/>
      <c r="B442" s="129"/>
      <c r="C442" s="59"/>
      <c r="D442" s="130"/>
      <c r="E442" s="132"/>
      <c r="F442" s="132"/>
      <c r="G442" s="119">
        <f t="shared" si="6"/>
        <v>0</v>
      </c>
    </row>
    <row r="443" spans="1:7" ht="13.5" thickBot="1" x14ac:dyDescent="0.25">
      <c r="A443" s="128"/>
      <c r="B443" s="129"/>
      <c r="C443" s="59"/>
      <c r="D443" s="130"/>
      <c r="E443" s="132"/>
      <c r="F443" s="132"/>
      <c r="G443" s="119">
        <f t="shared" si="6"/>
        <v>0</v>
      </c>
    </row>
    <row r="444" spans="1:7" ht="13.5" thickBot="1" x14ac:dyDescent="0.25">
      <c r="A444" s="128"/>
      <c r="B444" s="129"/>
      <c r="C444" s="59"/>
      <c r="D444" s="130"/>
      <c r="E444" s="132"/>
      <c r="F444" s="132"/>
      <c r="G444" s="119">
        <f t="shared" si="6"/>
        <v>0</v>
      </c>
    </row>
    <row r="445" spans="1:7" ht="13.5" thickBot="1" x14ac:dyDescent="0.25">
      <c r="A445" s="128"/>
      <c r="B445" s="129"/>
      <c r="C445" s="59"/>
      <c r="D445" s="130"/>
      <c r="E445" s="132"/>
      <c r="F445" s="132"/>
      <c r="G445" s="119">
        <f t="shared" si="6"/>
        <v>0</v>
      </c>
    </row>
    <row r="446" spans="1:7" ht="13.5" thickBot="1" x14ac:dyDescent="0.25">
      <c r="A446" s="128"/>
      <c r="B446" s="129"/>
      <c r="C446" s="59"/>
      <c r="D446" s="130"/>
      <c r="E446" s="132"/>
      <c r="F446" s="132"/>
      <c r="G446" s="119">
        <f t="shared" si="6"/>
        <v>0</v>
      </c>
    </row>
    <row r="447" spans="1:7" ht="13.5" thickBot="1" x14ac:dyDescent="0.25">
      <c r="A447" s="128"/>
      <c r="B447" s="129"/>
      <c r="C447" s="59"/>
      <c r="D447" s="130"/>
      <c r="E447" s="132"/>
      <c r="F447" s="132"/>
      <c r="G447" s="119">
        <f t="shared" si="6"/>
        <v>0</v>
      </c>
    </row>
    <row r="448" spans="1:7" ht="13.5" thickBot="1" x14ac:dyDescent="0.25">
      <c r="A448" s="128"/>
      <c r="B448" s="129"/>
      <c r="C448" s="59"/>
      <c r="D448" s="130"/>
      <c r="E448" s="132"/>
      <c r="F448" s="132"/>
      <c r="G448" s="119">
        <f t="shared" si="6"/>
        <v>0</v>
      </c>
    </row>
    <row r="449" spans="1:7" ht="13.5" thickBot="1" x14ac:dyDescent="0.25">
      <c r="A449" s="128"/>
      <c r="B449" s="129"/>
      <c r="C449" s="59"/>
      <c r="D449" s="130"/>
      <c r="E449" s="132"/>
      <c r="F449" s="132"/>
      <c r="G449" s="119">
        <f t="shared" si="6"/>
        <v>0</v>
      </c>
    </row>
    <row r="450" spans="1:7" ht="13.5" thickBot="1" x14ac:dyDescent="0.25">
      <c r="A450" s="128"/>
      <c r="B450" s="129"/>
      <c r="C450" s="59"/>
      <c r="D450" s="130"/>
      <c r="E450" s="132"/>
      <c r="F450" s="132"/>
      <c r="G450" s="119">
        <f t="shared" si="6"/>
        <v>0</v>
      </c>
    </row>
    <row r="451" spans="1:7" ht="13.5" thickBot="1" x14ac:dyDescent="0.25">
      <c r="A451" s="128"/>
      <c r="B451" s="129"/>
      <c r="C451" s="59"/>
      <c r="D451" s="130"/>
      <c r="E451" s="132"/>
      <c r="F451" s="132"/>
      <c r="G451" s="119">
        <f t="shared" si="6"/>
        <v>0</v>
      </c>
    </row>
    <row r="452" spans="1:7" ht="13.5" thickBot="1" x14ac:dyDescent="0.25">
      <c r="A452" s="128"/>
      <c r="B452" s="129"/>
      <c r="C452" s="59"/>
      <c r="D452" s="130"/>
      <c r="E452" s="132"/>
      <c r="F452" s="132"/>
      <c r="G452" s="119">
        <f t="shared" si="6"/>
        <v>0</v>
      </c>
    </row>
    <row r="453" spans="1:7" ht="13.5" thickBot="1" x14ac:dyDescent="0.25">
      <c r="A453" s="128"/>
      <c r="B453" s="129"/>
      <c r="C453" s="59"/>
      <c r="D453" s="130"/>
      <c r="E453" s="132"/>
      <c r="F453" s="132"/>
      <c r="G453" s="119">
        <f t="shared" si="6"/>
        <v>0</v>
      </c>
    </row>
    <row r="454" spans="1:7" ht="13.5" thickBot="1" x14ac:dyDescent="0.25">
      <c r="A454" s="128"/>
      <c r="B454" s="129"/>
      <c r="C454" s="59"/>
      <c r="D454" s="130"/>
      <c r="E454" s="132"/>
      <c r="F454" s="132"/>
      <c r="G454" s="119">
        <f t="shared" si="6"/>
        <v>0</v>
      </c>
    </row>
    <row r="455" spans="1:7" ht="13.5" thickBot="1" x14ac:dyDescent="0.25">
      <c r="A455" s="128"/>
      <c r="B455" s="129"/>
      <c r="C455" s="59"/>
      <c r="D455" s="130"/>
      <c r="E455" s="132"/>
      <c r="F455" s="132"/>
      <c r="G455" s="119">
        <f t="shared" si="6"/>
        <v>0</v>
      </c>
    </row>
    <row r="456" spans="1:7" ht="13.5" thickBot="1" x14ac:dyDescent="0.25">
      <c r="A456" s="128"/>
      <c r="B456" s="129"/>
      <c r="C456" s="59"/>
      <c r="D456" s="130"/>
      <c r="E456" s="132"/>
      <c r="F456" s="132"/>
      <c r="G456" s="119">
        <f t="shared" si="6"/>
        <v>0</v>
      </c>
    </row>
    <row r="457" spans="1:7" ht="13.5" thickBot="1" x14ac:dyDescent="0.25">
      <c r="A457" s="128"/>
      <c r="B457" s="129"/>
      <c r="C457" s="59"/>
      <c r="D457" s="130"/>
      <c r="E457" s="132"/>
      <c r="F457" s="132"/>
      <c r="G457" s="119">
        <f t="shared" si="6"/>
        <v>0</v>
      </c>
    </row>
    <row r="458" spans="1:7" ht="13.5" thickBot="1" x14ac:dyDescent="0.25">
      <c r="A458" s="128"/>
      <c r="B458" s="129"/>
      <c r="C458" s="59"/>
      <c r="D458" s="130"/>
      <c r="E458" s="132"/>
      <c r="F458" s="132"/>
      <c r="G458" s="119">
        <f t="shared" si="6"/>
        <v>0</v>
      </c>
    </row>
    <row r="459" spans="1:7" ht="13.5" thickBot="1" x14ac:dyDescent="0.25">
      <c r="A459" s="128"/>
      <c r="B459" s="129"/>
      <c r="C459" s="59"/>
      <c r="D459" s="130"/>
      <c r="E459" s="132"/>
      <c r="F459" s="132"/>
      <c r="G459" s="119">
        <f t="shared" si="6"/>
        <v>0</v>
      </c>
    </row>
    <row r="460" spans="1:7" ht="13.5" thickBot="1" x14ac:dyDescent="0.25">
      <c r="A460" s="128"/>
      <c r="B460" s="129"/>
      <c r="C460" s="59"/>
      <c r="D460" s="130"/>
      <c r="E460" s="132"/>
      <c r="F460" s="132"/>
      <c r="G460" s="119">
        <f t="shared" si="6"/>
        <v>0</v>
      </c>
    </row>
    <row r="461" spans="1:7" ht="13.5" thickBot="1" x14ac:dyDescent="0.25">
      <c r="A461" s="128"/>
      <c r="B461" s="129"/>
      <c r="C461" s="59"/>
      <c r="D461" s="130"/>
      <c r="E461" s="132"/>
      <c r="F461" s="132"/>
      <c r="G461" s="119">
        <f t="shared" ref="G461:G504" si="7">SUM(E461:F461)</f>
        <v>0</v>
      </c>
    </row>
    <row r="462" spans="1:7" ht="13.5" thickBot="1" x14ac:dyDescent="0.25">
      <c r="A462" s="128"/>
      <c r="B462" s="129"/>
      <c r="C462" s="59"/>
      <c r="D462" s="130"/>
      <c r="E462" s="132"/>
      <c r="F462" s="132"/>
      <c r="G462" s="119">
        <f t="shared" si="7"/>
        <v>0</v>
      </c>
    </row>
    <row r="463" spans="1:7" ht="13.5" thickBot="1" x14ac:dyDescent="0.25">
      <c r="A463" s="128"/>
      <c r="B463" s="129"/>
      <c r="C463" s="59"/>
      <c r="D463" s="130"/>
      <c r="E463" s="132"/>
      <c r="F463" s="132"/>
      <c r="G463" s="119">
        <f t="shared" si="7"/>
        <v>0</v>
      </c>
    </row>
    <row r="464" spans="1:7" ht="13.5" thickBot="1" x14ac:dyDescent="0.25">
      <c r="A464" s="128"/>
      <c r="B464" s="129"/>
      <c r="C464" s="59"/>
      <c r="D464" s="130"/>
      <c r="E464" s="132"/>
      <c r="F464" s="132"/>
      <c r="G464" s="119">
        <f t="shared" si="7"/>
        <v>0</v>
      </c>
    </row>
    <row r="465" spans="1:7" ht="13.5" thickBot="1" x14ac:dyDescent="0.25">
      <c r="A465" s="128"/>
      <c r="B465" s="129"/>
      <c r="C465" s="59"/>
      <c r="D465" s="130"/>
      <c r="E465" s="132"/>
      <c r="F465" s="132"/>
      <c r="G465" s="119">
        <f t="shared" si="7"/>
        <v>0</v>
      </c>
    </row>
    <row r="466" spans="1:7" ht="13.5" thickBot="1" x14ac:dyDescent="0.25">
      <c r="A466" s="128"/>
      <c r="B466" s="129"/>
      <c r="C466" s="59"/>
      <c r="D466" s="130"/>
      <c r="E466" s="132"/>
      <c r="F466" s="132"/>
      <c r="G466" s="119">
        <f t="shared" si="7"/>
        <v>0</v>
      </c>
    </row>
    <row r="467" spans="1:7" ht="13.5" thickBot="1" x14ac:dyDescent="0.25">
      <c r="A467" s="128"/>
      <c r="B467" s="129"/>
      <c r="C467" s="59"/>
      <c r="D467" s="130"/>
      <c r="E467" s="132"/>
      <c r="F467" s="132"/>
      <c r="G467" s="119">
        <f t="shared" si="7"/>
        <v>0</v>
      </c>
    </row>
    <row r="468" spans="1:7" ht="13.5" thickBot="1" x14ac:dyDescent="0.25">
      <c r="A468" s="128"/>
      <c r="B468" s="129"/>
      <c r="C468" s="59"/>
      <c r="D468" s="130"/>
      <c r="E468" s="132"/>
      <c r="F468" s="132"/>
      <c r="G468" s="119">
        <f t="shared" si="7"/>
        <v>0</v>
      </c>
    </row>
    <row r="469" spans="1:7" ht="13.5" thickBot="1" x14ac:dyDescent="0.25">
      <c r="A469" s="128"/>
      <c r="B469" s="129"/>
      <c r="C469" s="59"/>
      <c r="D469" s="130"/>
      <c r="E469" s="132"/>
      <c r="F469" s="132"/>
      <c r="G469" s="119">
        <f t="shared" si="7"/>
        <v>0</v>
      </c>
    </row>
    <row r="470" spans="1:7" ht="13.5" thickBot="1" x14ac:dyDescent="0.25">
      <c r="A470" s="128"/>
      <c r="B470" s="129"/>
      <c r="C470" s="59"/>
      <c r="D470" s="130"/>
      <c r="E470" s="132"/>
      <c r="F470" s="132"/>
      <c r="G470" s="119">
        <f t="shared" si="7"/>
        <v>0</v>
      </c>
    </row>
    <row r="471" spans="1:7" ht="13.5" thickBot="1" x14ac:dyDescent="0.25">
      <c r="A471" s="128"/>
      <c r="B471" s="129"/>
      <c r="C471" s="59"/>
      <c r="D471" s="130"/>
      <c r="E471" s="132"/>
      <c r="F471" s="132"/>
      <c r="G471" s="119">
        <f t="shared" si="7"/>
        <v>0</v>
      </c>
    </row>
    <row r="472" spans="1:7" ht="13.5" thickBot="1" x14ac:dyDescent="0.25">
      <c r="A472" s="128"/>
      <c r="B472" s="129"/>
      <c r="C472" s="59"/>
      <c r="D472" s="130"/>
      <c r="E472" s="132"/>
      <c r="F472" s="132"/>
      <c r="G472" s="119">
        <f t="shared" si="7"/>
        <v>0</v>
      </c>
    </row>
    <row r="473" spans="1:7" ht="13.5" thickBot="1" x14ac:dyDescent="0.25">
      <c r="A473" s="128"/>
      <c r="B473" s="129"/>
      <c r="C473" s="59"/>
      <c r="D473" s="130"/>
      <c r="E473" s="132"/>
      <c r="F473" s="132"/>
      <c r="G473" s="119">
        <f t="shared" si="7"/>
        <v>0</v>
      </c>
    </row>
    <row r="474" spans="1:7" ht="13.5" thickBot="1" x14ac:dyDescent="0.25">
      <c r="A474" s="128"/>
      <c r="B474" s="129"/>
      <c r="C474" s="59"/>
      <c r="D474" s="130"/>
      <c r="E474" s="132"/>
      <c r="F474" s="132"/>
      <c r="G474" s="119">
        <f t="shared" si="7"/>
        <v>0</v>
      </c>
    </row>
    <row r="475" spans="1:7" ht="13.5" thickBot="1" x14ac:dyDescent="0.25">
      <c r="A475" s="128"/>
      <c r="B475" s="129"/>
      <c r="C475" s="59"/>
      <c r="D475" s="130"/>
      <c r="E475" s="132"/>
      <c r="F475" s="132"/>
      <c r="G475" s="119">
        <f t="shared" si="7"/>
        <v>0</v>
      </c>
    </row>
    <row r="476" spans="1:7" ht="13.5" thickBot="1" x14ac:dyDescent="0.25">
      <c r="A476" s="128"/>
      <c r="B476" s="129"/>
      <c r="C476" s="59"/>
      <c r="D476" s="130"/>
      <c r="E476" s="132"/>
      <c r="F476" s="132"/>
      <c r="G476" s="119">
        <f t="shared" si="7"/>
        <v>0</v>
      </c>
    </row>
    <row r="477" spans="1:7" ht="13.5" thickBot="1" x14ac:dyDescent="0.25">
      <c r="A477" s="128"/>
      <c r="B477" s="129"/>
      <c r="C477" s="59"/>
      <c r="D477" s="130"/>
      <c r="E477" s="132"/>
      <c r="F477" s="132"/>
      <c r="G477" s="119">
        <f t="shared" si="7"/>
        <v>0</v>
      </c>
    </row>
    <row r="478" spans="1:7" ht="13.5" thickBot="1" x14ac:dyDescent="0.25">
      <c r="A478" s="128"/>
      <c r="B478" s="129"/>
      <c r="C478" s="59"/>
      <c r="D478" s="130"/>
      <c r="E478" s="132"/>
      <c r="F478" s="132"/>
      <c r="G478" s="119">
        <f t="shared" si="7"/>
        <v>0</v>
      </c>
    </row>
    <row r="479" spans="1:7" ht="13.5" thickBot="1" x14ac:dyDescent="0.25">
      <c r="A479" s="128"/>
      <c r="B479" s="129"/>
      <c r="C479" s="59"/>
      <c r="D479" s="130"/>
      <c r="E479" s="132"/>
      <c r="F479" s="132"/>
      <c r="G479" s="119">
        <f t="shared" si="7"/>
        <v>0</v>
      </c>
    </row>
    <row r="480" spans="1:7" ht="13.5" thickBot="1" x14ac:dyDescent="0.25">
      <c r="A480" s="128"/>
      <c r="B480" s="129"/>
      <c r="C480" s="59"/>
      <c r="D480" s="130"/>
      <c r="E480" s="132"/>
      <c r="F480" s="132"/>
      <c r="G480" s="119">
        <f t="shared" si="7"/>
        <v>0</v>
      </c>
    </row>
    <row r="481" spans="1:7" ht="13.5" thickBot="1" x14ac:dyDescent="0.25">
      <c r="A481" s="128"/>
      <c r="B481" s="129"/>
      <c r="C481" s="59"/>
      <c r="D481" s="130"/>
      <c r="E481" s="132"/>
      <c r="F481" s="132"/>
      <c r="G481" s="119">
        <f t="shared" si="7"/>
        <v>0</v>
      </c>
    </row>
    <row r="482" spans="1:7" ht="13.5" thickBot="1" x14ac:dyDescent="0.25">
      <c r="A482" s="128"/>
      <c r="B482" s="129"/>
      <c r="C482" s="59"/>
      <c r="D482" s="130"/>
      <c r="E482" s="132"/>
      <c r="F482" s="132"/>
      <c r="G482" s="119">
        <f t="shared" si="7"/>
        <v>0</v>
      </c>
    </row>
    <row r="483" spans="1:7" ht="13.5" thickBot="1" x14ac:dyDescent="0.25">
      <c r="A483" s="128"/>
      <c r="B483" s="129"/>
      <c r="C483" s="59"/>
      <c r="D483" s="130"/>
      <c r="E483" s="132"/>
      <c r="F483" s="132"/>
      <c r="G483" s="119">
        <f t="shared" si="7"/>
        <v>0</v>
      </c>
    </row>
    <row r="484" spans="1:7" ht="13.5" thickBot="1" x14ac:dyDescent="0.25">
      <c r="A484" s="128"/>
      <c r="B484" s="129"/>
      <c r="C484" s="59"/>
      <c r="D484" s="130"/>
      <c r="E484" s="132"/>
      <c r="F484" s="132"/>
      <c r="G484" s="119">
        <f t="shared" si="7"/>
        <v>0</v>
      </c>
    </row>
    <row r="485" spans="1:7" ht="13.5" thickBot="1" x14ac:dyDescent="0.25">
      <c r="A485" s="128"/>
      <c r="B485" s="129"/>
      <c r="C485" s="59"/>
      <c r="D485" s="130"/>
      <c r="E485" s="132"/>
      <c r="F485" s="132"/>
      <c r="G485" s="119">
        <f t="shared" si="7"/>
        <v>0</v>
      </c>
    </row>
    <row r="486" spans="1:7" ht="13.5" thickBot="1" x14ac:dyDescent="0.25">
      <c r="A486" s="128"/>
      <c r="B486" s="129"/>
      <c r="C486" s="59"/>
      <c r="D486" s="130"/>
      <c r="E486" s="132"/>
      <c r="F486" s="132"/>
      <c r="G486" s="119">
        <f t="shared" si="7"/>
        <v>0</v>
      </c>
    </row>
    <row r="487" spans="1:7" ht="13.5" thickBot="1" x14ac:dyDescent="0.25">
      <c r="A487" s="128"/>
      <c r="B487" s="129"/>
      <c r="C487" s="59"/>
      <c r="D487" s="130"/>
      <c r="E487" s="132"/>
      <c r="F487" s="132"/>
      <c r="G487" s="119">
        <f t="shared" si="7"/>
        <v>0</v>
      </c>
    </row>
    <row r="488" spans="1:7" ht="13.5" thickBot="1" x14ac:dyDescent="0.25">
      <c r="A488" s="128"/>
      <c r="B488" s="129"/>
      <c r="C488" s="59"/>
      <c r="D488" s="130"/>
      <c r="E488" s="132"/>
      <c r="F488" s="132"/>
      <c r="G488" s="119">
        <f t="shared" si="7"/>
        <v>0</v>
      </c>
    </row>
    <row r="489" spans="1:7" ht="13.5" thickBot="1" x14ac:dyDescent="0.25">
      <c r="A489" s="128"/>
      <c r="B489" s="129"/>
      <c r="C489" s="59"/>
      <c r="D489" s="130"/>
      <c r="E489" s="132"/>
      <c r="F489" s="132"/>
      <c r="G489" s="119">
        <f t="shared" si="7"/>
        <v>0</v>
      </c>
    </row>
    <row r="490" spans="1:7" ht="13.5" thickBot="1" x14ac:dyDescent="0.25">
      <c r="A490" s="128"/>
      <c r="B490" s="129"/>
      <c r="C490" s="59"/>
      <c r="D490" s="130"/>
      <c r="E490" s="132"/>
      <c r="F490" s="132"/>
      <c r="G490" s="119">
        <f t="shared" si="7"/>
        <v>0</v>
      </c>
    </row>
    <row r="491" spans="1:7" ht="13.5" thickBot="1" x14ac:dyDescent="0.25">
      <c r="A491" s="128"/>
      <c r="B491" s="129"/>
      <c r="C491" s="59"/>
      <c r="D491" s="130"/>
      <c r="E491" s="132"/>
      <c r="F491" s="132"/>
      <c r="G491" s="119">
        <f t="shared" si="7"/>
        <v>0</v>
      </c>
    </row>
    <row r="492" spans="1:7" ht="13.5" thickBot="1" x14ac:dyDescent="0.25">
      <c r="A492" s="128"/>
      <c r="B492" s="129"/>
      <c r="C492" s="59"/>
      <c r="D492" s="130"/>
      <c r="E492" s="132"/>
      <c r="F492" s="132"/>
      <c r="G492" s="119">
        <f t="shared" si="7"/>
        <v>0</v>
      </c>
    </row>
    <row r="493" spans="1:7" ht="13.5" thickBot="1" x14ac:dyDescent="0.25">
      <c r="A493" s="128"/>
      <c r="B493" s="129"/>
      <c r="C493" s="59"/>
      <c r="D493" s="130"/>
      <c r="E493" s="132"/>
      <c r="F493" s="132"/>
      <c r="G493" s="119">
        <f t="shared" si="7"/>
        <v>0</v>
      </c>
    </row>
    <row r="494" spans="1:7" ht="13.5" thickBot="1" x14ac:dyDescent="0.25">
      <c r="A494" s="128"/>
      <c r="B494" s="129"/>
      <c r="C494" s="59"/>
      <c r="D494" s="130"/>
      <c r="E494" s="132"/>
      <c r="F494" s="132"/>
      <c r="G494" s="119">
        <f t="shared" si="7"/>
        <v>0</v>
      </c>
    </row>
    <row r="495" spans="1:7" ht="13.5" thickBot="1" x14ac:dyDescent="0.25">
      <c r="A495" s="128"/>
      <c r="B495" s="129"/>
      <c r="C495" s="59"/>
      <c r="D495" s="130"/>
      <c r="E495" s="132"/>
      <c r="F495" s="132"/>
      <c r="G495" s="119">
        <f t="shared" si="7"/>
        <v>0</v>
      </c>
    </row>
    <row r="496" spans="1:7" ht="13.5" thickBot="1" x14ac:dyDescent="0.25">
      <c r="A496" s="128"/>
      <c r="B496" s="129"/>
      <c r="C496" s="59"/>
      <c r="D496" s="130"/>
      <c r="E496" s="132"/>
      <c r="F496" s="132"/>
      <c r="G496" s="119">
        <f t="shared" si="7"/>
        <v>0</v>
      </c>
    </row>
    <row r="497" spans="1:16" ht="13.5" thickBot="1" x14ac:dyDescent="0.25">
      <c r="A497" s="62"/>
      <c r="B497" s="58"/>
      <c r="C497" s="59"/>
      <c r="D497" s="130"/>
      <c r="E497" s="60"/>
      <c r="F497" s="60"/>
      <c r="G497" s="119">
        <f t="shared" si="7"/>
        <v>0</v>
      </c>
    </row>
    <row r="498" spans="1:16" ht="13.5" thickBot="1" x14ac:dyDescent="0.25">
      <c r="A498" s="62"/>
      <c r="B498" s="58"/>
      <c r="C498" s="59"/>
      <c r="D498" s="130"/>
      <c r="E498" s="60"/>
      <c r="F498" s="60"/>
      <c r="G498" s="119">
        <f t="shared" si="7"/>
        <v>0</v>
      </c>
    </row>
    <row r="499" spans="1:16" ht="13.5" thickBot="1" x14ac:dyDescent="0.25">
      <c r="A499" s="62"/>
      <c r="B499" s="58"/>
      <c r="C499" s="59"/>
      <c r="D499" s="130"/>
      <c r="E499" s="60"/>
      <c r="F499" s="60"/>
      <c r="G499" s="119">
        <f t="shared" si="7"/>
        <v>0</v>
      </c>
    </row>
    <row r="500" spans="1:16" ht="13.5" thickBot="1" x14ac:dyDescent="0.25">
      <c r="A500" s="62"/>
      <c r="B500" s="58"/>
      <c r="C500" s="59"/>
      <c r="D500" s="130"/>
      <c r="E500" s="60"/>
      <c r="F500" s="60"/>
      <c r="G500" s="119">
        <f t="shared" si="7"/>
        <v>0</v>
      </c>
    </row>
    <row r="501" spans="1:16" ht="13.5" thickBot="1" x14ac:dyDescent="0.25">
      <c r="A501" s="62"/>
      <c r="B501" s="58"/>
      <c r="C501" s="59"/>
      <c r="D501" s="130"/>
      <c r="E501" s="60"/>
      <c r="F501" s="60"/>
      <c r="G501" s="119">
        <f t="shared" si="7"/>
        <v>0</v>
      </c>
    </row>
    <row r="502" spans="1:16" ht="13.5" thickBot="1" x14ac:dyDescent="0.25">
      <c r="A502" s="62"/>
      <c r="B502" s="58"/>
      <c r="C502" s="59"/>
      <c r="D502" s="130"/>
      <c r="E502" s="60"/>
      <c r="F502" s="60"/>
      <c r="G502" s="119">
        <f t="shared" si="7"/>
        <v>0</v>
      </c>
    </row>
    <row r="503" spans="1:16" ht="13.5" thickBot="1" x14ac:dyDescent="0.25">
      <c r="A503" s="62"/>
      <c r="B503" s="58"/>
      <c r="C503" s="59"/>
      <c r="D503" s="130"/>
      <c r="E503" s="60"/>
      <c r="F503" s="60"/>
      <c r="G503" s="119">
        <f t="shared" si="7"/>
        <v>0</v>
      </c>
    </row>
    <row r="504" spans="1:16" ht="13.5" thickBot="1" x14ac:dyDescent="0.25">
      <c r="A504" s="124"/>
      <c r="B504" s="121"/>
      <c r="C504" s="59"/>
      <c r="D504" s="130"/>
      <c r="E504" s="122"/>
      <c r="F504" s="122"/>
      <c r="G504" s="119">
        <f t="shared" si="7"/>
        <v>0</v>
      </c>
    </row>
    <row r="505" spans="1:16" ht="13.5" thickBot="1" x14ac:dyDescent="0.25">
      <c r="A505" s="413" t="s">
        <v>118</v>
      </c>
      <c r="B505" s="414"/>
      <c r="C505" s="414"/>
      <c r="D505" s="415"/>
      <c r="E505" s="125">
        <f>SUBTOTAL(9,E12:E504)</f>
        <v>0</v>
      </c>
      <c r="F505" s="125">
        <f>SUBTOTAL(9,F12:F504)</f>
        <v>0</v>
      </c>
      <c r="G505" s="125">
        <f>SUBTOTAL(9,G12:G504)</f>
        <v>0</v>
      </c>
    </row>
    <row r="506" spans="1:16" ht="6" customHeight="1" thickTop="1" x14ac:dyDescent="0.2">
      <c r="A506" s="112"/>
      <c r="B506" s="113"/>
      <c r="C506" s="113"/>
      <c r="D506" s="63"/>
      <c r="E506" s="64"/>
      <c r="F506" s="64"/>
      <c r="G506" s="64"/>
    </row>
    <row r="507" spans="1:16" s="31" customFormat="1" x14ac:dyDescent="0.2">
      <c r="A507" s="39"/>
      <c r="D507" s="32"/>
      <c r="E507" s="33"/>
      <c r="F507" s="33"/>
      <c r="G507" s="33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s="31" customFormat="1" x14ac:dyDescent="0.2">
      <c r="A508" s="39"/>
      <c r="B508" s="29"/>
      <c r="D508" s="32"/>
      <c r="E508" s="33"/>
      <c r="F508" s="33"/>
      <c r="G508" s="33"/>
      <c r="H508" s="29"/>
      <c r="I508" s="29"/>
      <c r="J508" s="29"/>
      <c r="K508" s="29"/>
      <c r="L508" s="29"/>
      <c r="M508" s="29"/>
      <c r="N508" s="29"/>
      <c r="O508" s="29"/>
    </row>
    <row r="509" spans="1:16" ht="13.5" thickBot="1" x14ac:dyDescent="0.25">
      <c r="A509" s="29"/>
      <c r="F509" s="97"/>
      <c r="M509" s="31"/>
    </row>
    <row r="510" spans="1:16" ht="16.5" customHeight="1" thickBot="1" x14ac:dyDescent="0.25">
      <c r="A510" s="431" t="s">
        <v>67</v>
      </c>
      <c r="B510" s="432"/>
      <c r="C510" s="432"/>
      <c r="D510" s="432"/>
      <c r="E510" s="433"/>
      <c r="F510" s="40"/>
      <c r="N510" s="31"/>
    </row>
    <row r="511" spans="1:16" ht="13.5" thickBot="1" x14ac:dyDescent="0.25">
      <c r="A511" s="425" t="s">
        <v>42</v>
      </c>
      <c r="B511" s="426"/>
      <c r="C511" s="426"/>
      <c r="D511" s="426"/>
      <c r="E511" s="427"/>
      <c r="G511" s="31"/>
      <c r="H511" s="31"/>
      <c r="I511" s="31"/>
      <c r="J511" s="31"/>
      <c r="K511" s="31"/>
      <c r="L511" s="31"/>
      <c r="M511" s="31"/>
    </row>
    <row r="512" spans="1:16" ht="37.5" customHeight="1" thickBot="1" x14ac:dyDescent="0.25">
      <c r="A512" s="94" t="s">
        <v>35</v>
      </c>
      <c r="B512" s="96" t="s">
        <v>36</v>
      </c>
      <c r="C512" s="94" t="s">
        <v>65</v>
      </c>
      <c r="D512" s="95" t="s">
        <v>74</v>
      </c>
      <c r="E512" s="117" t="s">
        <v>75</v>
      </c>
      <c r="G512" s="31"/>
      <c r="H512" s="31"/>
      <c r="I512" s="31"/>
      <c r="J512" s="31"/>
      <c r="K512" s="31"/>
      <c r="L512" s="31"/>
      <c r="M512" s="31"/>
      <c r="N512" s="31"/>
    </row>
    <row r="513" spans="1:7" ht="6" customHeight="1" thickBot="1" x14ac:dyDescent="0.25">
      <c r="A513" s="29"/>
    </row>
    <row r="514" spans="1:7" ht="13.5" thickBot="1" x14ac:dyDescent="0.25">
      <c r="A514" s="65" t="s">
        <v>24</v>
      </c>
      <c r="B514" s="66" t="s">
        <v>213</v>
      </c>
      <c r="C514" s="115">
        <f>SUMIF($D$12:$D$504,I15,$E$12:$E$504)</f>
        <v>0</v>
      </c>
      <c r="D514" s="116">
        <f>SUMIF($D$8:$D$504,I15,$F$8:$F$504)</f>
        <v>0</v>
      </c>
      <c r="E514" s="114">
        <f>+C514+D514</f>
        <v>0</v>
      </c>
    </row>
    <row r="515" spans="1:7" ht="13.5" thickBot="1" x14ac:dyDescent="0.25">
      <c r="A515" s="67" t="s">
        <v>25</v>
      </c>
      <c r="B515" s="68" t="s">
        <v>71</v>
      </c>
      <c r="C515" s="115">
        <f t="shared" ref="C515:C532" si="8">SUMIF($D$12:$D$504,I16,$E$12:$E$504)</f>
        <v>0</v>
      </c>
      <c r="D515" s="116">
        <f t="shared" ref="D515:D532" si="9">SUMIF($D$8:$D$504,I16,$F$8:$F$504)</f>
        <v>0</v>
      </c>
      <c r="E515" s="114">
        <f t="shared" ref="E515:E532" si="10">+C515+D515</f>
        <v>0</v>
      </c>
      <c r="F515" s="97"/>
      <c r="G515" s="40"/>
    </row>
    <row r="516" spans="1:7" ht="13.5" thickBot="1" x14ac:dyDescent="0.25">
      <c r="A516" s="67" t="s">
        <v>26</v>
      </c>
      <c r="B516" s="68" t="s">
        <v>95</v>
      </c>
      <c r="C516" s="115">
        <f t="shared" si="8"/>
        <v>0</v>
      </c>
      <c r="D516" s="116">
        <f t="shared" si="9"/>
        <v>0</v>
      </c>
      <c r="E516" s="114">
        <f t="shared" si="10"/>
        <v>0</v>
      </c>
    </row>
    <row r="517" spans="1:7" ht="25.5" customHeight="1" thickBot="1" x14ac:dyDescent="0.25">
      <c r="A517" s="67" t="s">
        <v>27</v>
      </c>
      <c r="B517" s="68" t="s">
        <v>226</v>
      </c>
      <c r="C517" s="115">
        <f t="shared" si="8"/>
        <v>0</v>
      </c>
      <c r="D517" s="116">
        <f t="shared" si="9"/>
        <v>0</v>
      </c>
      <c r="E517" s="114">
        <f t="shared" si="10"/>
        <v>0</v>
      </c>
    </row>
    <row r="518" spans="1:7" ht="13.5" thickBot="1" x14ac:dyDescent="0.25">
      <c r="A518" s="67" t="s">
        <v>28</v>
      </c>
      <c r="B518" s="68" t="s">
        <v>214</v>
      </c>
      <c r="C518" s="115">
        <f t="shared" si="8"/>
        <v>0</v>
      </c>
      <c r="D518" s="116">
        <f t="shared" si="9"/>
        <v>0</v>
      </c>
      <c r="E518" s="114">
        <f t="shared" si="10"/>
        <v>0</v>
      </c>
    </row>
    <row r="519" spans="1:7" ht="25.5" customHeight="1" thickBot="1" x14ac:dyDescent="0.25">
      <c r="A519" s="67" t="s">
        <v>29</v>
      </c>
      <c r="B519" s="559" t="s">
        <v>215</v>
      </c>
      <c r="C519" s="115">
        <f t="shared" si="8"/>
        <v>0</v>
      </c>
      <c r="D519" s="116">
        <f t="shared" si="9"/>
        <v>0</v>
      </c>
      <c r="E519" s="114">
        <f t="shared" si="10"/>
        <v>0</v>
      </c>
    </row>
    <row r="520" spans="1:7" ht="13.5" thickBot="1" x14ac:dyDescent="0.25">
      <c r="A520" s="67" t="s">
        <v>30</v>
      </c>
      <c r="B520" s="68" t="s">
        <v>216</v>
      </c>
      <c r="C520" s="115">
        <f t="shared" si="8"/>
        <v>0</v>
      </c>
      <c r="D520" s="116">
        <f t="shared" si="9"/>
        <v>0</v>
      </c>
      <c r="E520" s="114">
        <f t="shared" si="10"/>
        <v>0</v>
      </c>
    </row>
    <row r="521" spans="1:7" ht="13.5" thickBot="1" x14ac:dyDescent="0.25">
      <c r="A521" s="67" t="s">
        <v>31</v>
      </c>
      <c r="B521" s="68" t="s">
        <v>217</v>
      </c>
      <c r="C521" s="115">
        <f t="shared" si="8"/>
        <v>0</v>
      </c>
      <c r="D521" s="116">
        <f t="shared" si="9"/>
        <v>0</v>
      </c>
      <c r="E521" s="114">
        <f t="shared" si="10"/>
        <v>0</v>
      </c>
    </row>
    <row r="522" spans="1:7" ht="23.25" thickBot="1" x14ac:dyDescent="0.25">
      <c r="A522" s="67" t="s">
        <v>32</v>
      </c>
      <c r="B522" s="68" t="s">
        <v>218</v>
      </c>
      <c r="C522" s="115">
        <f t="shared" si="8"/>
        <v>0</v>
      </c>
      <c r="D522" s="116">
        <f t="shared" si="9"/>
        <v>0</v>
      </c>
      <c r="E522" s="114">
        <f t="shared" si="10"/>
        <v>0</v>
      </c>
    </row>
    <row r="523" spans="1:7" ht="13.5" thickBot="1" x14ac:dyDescent="0.25">
      <c r="A523" s="67" t="s">
        <v>33</v>
      </c>
      <c r="B523" s="68" t="s">
        <v>222</v>
      </c>
      <c r="C523" s="115">
        <f t="shared" si="8"/>
        <v>0</v>
      </c>
      <c r="D523" s="116">
        <f t="shared" si="9"/>
        <v>0</v>
      </c>
      <c r="E523" s="114">
        <f t="shared" si="10"/>
        <v>0</v>
      </c>
    </row>
    <row r="524" spans="1:7" ht="23.25" thickBot="1" x14ac:dyDescent="0.25">
      <c r="A524" s="67" t="s">
        <v>40</v>
      </c>
      <c r="B524" s="68" t="s">
        <v>220</v>
      </c>
      <c r="C524" s="115">
        <f t="shared" si="8"/>
        <v>0</v>
      </c>
      <c r="D524" s="116">
        <f t="shared" si="9"/>
        <v>0</v>
      </c>
      <c r="E524" s="114">
        <f t="shared" si="10"/>
        <v>0</v>
      </c>
    </row>
    <row r="525" spans="1:7" ht="23.25" thickBot="1" x14ac:dyDescent="0.25">
      <c r="A525" s="67" t="s">
        <v>69</v>
      </c>
      <c r="B525" s="68" t="s">
        <v>221</v>
      </c>
      <c r="C525" s="115">
        <f t="shared" si="8"/>
        <v>0</v>
      </c>
      <c r="D525" s="116">
        <f t="shared" si="9"/>
        <v>0</v>
      </c>
      <c r="E525" s="114">
        <f t="shared" si="10"/>
        <v>0</v>
      </c>
    </row>
    <row r="526" spans="1:7" ht="25.5" customHeight="1" thickBot="1" x14ac:dyDescent="0.25">
      <c r="A526" s="67" t="s">
        <v>89</v>
      </c>
      <c r="B526" s="68" t="s">
        <v>222</v>
      </c>
      <c r="C526" s="115">
        <f t="shared" si="8"/>
        <v>0</v>
      </c>
      <c r="D526" s="116">
        <f t="shared" si="9"/>
        <v>0</v>
      </c>
      <c r="E526" s="114">
        <f t="shared" si="10"/>
        <v>0</v>
      </c>
    </row>
    <row r="527" spans="1:7" ht="26.25" customHeight="1" thickBot="1" x14ac:dyDescent="0.25">
      <c r="A527" s="55" t="s">
        <v>209</v>
      </c>
      <c r="B527" s="68" t="s">
        <v>223</v>
      </c>
      <c r="C527" s="115">
        <f t="shared" si="8"/>
        <v>0</v>
      </c>
      <c r="D527" s="116">
        <f t="shared" si="9"/>
        <v>0</v>
      </c>
      <c r="E527" s="114">
        <f t="shared" si="10"/>
        <v>0</v>
      </c>
    </row>
    <row r="528" spans="1:7" ht="13.5" thickBot="1" x14ac:dyDescent="0.25">
      <c r="A528" s="55" t="s">
        <v>210</v>
      </c>
      <c r="B528" s="68" t="s">
        <v>224</v>
      </c>
      <c r="C528" s="115">
        <f t="shared" si="8"/>
        <v>0</v>
      </c>
      <c r="D528" s="116">
        <f t="shared" si="9"/>
        <v>0</v>
      </c>
      <c r="E528" s="114">
        <f t="shared" si="10"/>
        <v>0</v>
      </c>
    </row>
    <row r="529" spans="1:7" ht="13.5" thickBot="1" x14ac:dyDescent="0.25">
      <c r="A529" s="55" t="s">
        <v>211</v>
      </c>
      <c r="B529" s="68" t="s">
        <v>225</v>
      </c>
      <c r="C529" s="115">
        <f t="shared" si="8"/>
        <v>0</v>
      </c>
      <c r="D529" s="116">
        <f t="shared" si="9"/>
        <v>0</v>
      </c>
      <c r="E529" s="114">
        <f t="shared" si="10"/>
        <v>0</v>
      </c>
    </row>
    <row r="530" spans="1:7" ht="13.5" thickBot="1" x14ac:dyDescent="0.25">
      <c r="A530" s="55" t="s">
        <v>212</v>
      </c>
      <c r="B530" s="68" t="s">
        <v>72</v>
      </c>
      <c r="C530" s="115">
        <f t="shared" si="8"/>
        <v>0</v>
      </c>
      <c r="D530" s="116">
        <f t="shared" si="9"/>
        <v>0</v>
      </c>
      <c r="E530" s="114">
        <f t="shared" si="10"/>
        <v>0</v>
      </c>
    </row>
    <row r="531" spans="1:7" ht="13.5" thickBot="1" x14ac:dyDescent="0.25">
      <c r="A531" s="55" t="s">
        <v>43</v>
      </c>
      <c r="B531" s="68" t="s">
        <v>41</v>
      </c>
      <c r="C531" s="115">
        <f t="shared" si="8"/>
        <v>0</v>
      </c>
      <c r="D531" s="116">
        <f t="shared" si="9"/>
        <v>0</v>
      </c>
      <c r="E531" s="114">
        <f t="shared" si="10"/>
        <v>0</v>
      </c>
    </row>
    <row r="532" spans="1:7" x14ac:dyDescent="0.2">
      <c r="A532" s="55" t="s">
        <v>44</v>
      </c>
      <c r="B532" s="68" t="s">
        <v>73</v>
      </c>
      <c r="C532" s="115">
        <f t="shared" si="8"/>
        <v>0</v>
      </c>
      <c r="D532" s="116">
        <f t="shared" si="9"/>
        <v>0</v>
      </c>
      <c r="E532" s="114">
        <f t="shared" si="10"/>
        <v>0</v>
      </c>
    </row>
    <row r="533" spans="1:7" ht="13.5" thickBot="1" x14ac:dyDescent="0.25">
      <c r="A533" s="379" t="s">
        <v>75</v>
      </c>
      <c r="B533" s="380"/>
      <c r="C533" s="133">
        <f>SUM(C514:C532)</f>
        <v>0</v>
      </c>
      <c r="D533" s="133">
        <f>SUM(D514:D532)</f>
        <v>0</v>
      </c>
      <c r="E533" s="133">
        <f>SUM(E514:E532)</f>
        <v>0</v>
      </c>
    </row>
    <row r="534" spans="1:7" ht="13.5" thickTop="1" x14ac:dyDescent="0.2">
      <c r="A534" s="118"/>
      <c r="E534" s="40"/>
    </row>
    <row r="536" spans="1:7" ht="13.5" thickBot="1" x14ac:dyDescent="0.25"/>
    <row r="537" spans="1:7" ht="13.5" thickBot="1" x14ac:dyDescent="0.25">
      <c r="A537" s="416" t="s">
        <v>120</v>
      </c>
      <c r="B537" s="417"/>
      <c r="C537" s="417"/>
      <c r="D537" s="417"/>
      <c r="E537" s="417"/>
      <c r="F537" s="417"/>
      <c r="G537" s="418"/>
    </row>
    <row r="538" spans="1:7" x14ac:dyDescent="0.2">
      <c r="A538" s="402"/>
      <c r="B538" s="403"/>
      <c r="C538" s="403"/>
      <c r="D538" s="403"/>
      <c r="E538" s="403"/>
      <c r="F538" s="403"/>
      <c r="G538" s="404"/>
    </row>
    <row r="539" spans="1:7" x14ac:dyDescent="0.2">
      <c r="A539" s="405"/>
      <c r="B539" s="406"/>
      <c r="C539" s="406"/>
      <c r="D539" s="406"/>
      <c r="E539" s="406"/>
      <c r="F539" s="406"/>
      <c r="G539" s="407"/>
    </row>
    <row r="540" spans="1:7" x14ac:dyDescent="0.2">
      <c r="A540" s="405"/>
      <c r="B540" s="406"/>
      <c r="C540" s="406"/>
      <c r="D540" s="406"/>
      <c r="E540" s="406"/>
      <c r="F540" s="406"/>
      <c r="G540" s="407"/>
    </row>
    <row r="541" spans="1:7" x14ac:dyDescent="0.2">
      <c r="A541" s="405"/>
      <c r="B541" s="406"/>
      <c r="C541" s="406"/>
      <c r="D541" s="406"/>
      <c r="E541" s="406"/>
      <c r="F541" s="406"/>
      <c r="G541" s="407"/>
    </row>
    <row r="542" spans="1:7" x14ac:dyDescent="0.2">
      <c r="A542" s="405"/>
      <c r="B542" s="406"/>
      <c r="C542" s="406"/>
      <c r="D542" s="406"/>
      <c r="E542" s="406"/>
      <c r="F542" s="406"/>
      <c r="G542" s="407"/>
    </row>
    <row r="543" spans="1:7" x14ac:dyDescent="0.2">
      <c r="A543" s="405"/>
      <c r="B543" s="406"/>
      <c r="C543" s="406"/>
      <c r="D543" s="406"/>
      <c r="E543" s="406"/>
      <c r="F543" s="406"/>
      <c r="G543" s="407"/>
    </row>
    <row r="544" spans="1:7" x14ac:dyDescent="0.2">
      <c r="A544" s="405"/>
      <c r="B544" s="406"/>
      <c r="C544" s="406"/>
      <c r="D544" s="406"/>
      <c r="E544" s="406"/>
      <c r="F544" s="406"/>
      <c r="G544" s="407"/>
    </row>
    <row r="545" spans="1:7" x14ac:dyDescent="0.2">
      <c r="A545" s="405"/>
      <c r="B545" s="406"/>
      <c r="C545" s="406"/>
      <c r="D545" s="406"/>
      <c r="E545" s="406"/>
      <c r="F545" s="406"/>
      <c r="G545" s="407"/>
    </row>
    <row r="546" spans="1:7" x14ac:dyDescent="0.2">
      <c r="A546" s="405"/>
      <c r="B546" s="406"/>
      <c r="C546" s="406"/>
      <c r="D546" s="406"/>
      <c r="E546" s="406"/>
      <c r="F546" s="406"/>
      <c r="G546" s="407"/>
    </row>
    <row r="547" spans="1:7" x14ac:dyDescent="0.2">
      <c r="A547" s="405"/>
      <c r="B547" s="406"/>
      <c r="C547" s="406"/>
      <c r="D547" s="406"/>
      <c r="E547" s="406"/>
      <c r="F547" s="406"/>
      <c r="G547" s="407"/>
    </row>
    <row r="548" spans="1:7" x14ac:dyDescent="0.2">
      <c r="A548" s="405"/>
      <c r="B548" s="406"/>
      <c r="C548" s="406"/>
      <c r="D548" s="406"/>
      <c r="E548" s="406"/>
      <c r="F548" s="406"/>
      <c r="G548" s="407"/>
    </row>
    <row r="549" spans="1:7" x14ac:dyDescent="0.2">
      <c r="A549" s="405"/>
      <c r="B549" s="406"/>
      <c r="C549" s="406"/>
      <c r="D549" s="406"/>
      <c r="E549" s="406"/>
      <c r="F549" s="406"/>
      <c r="G549" s="407"/>
    </row>
    <row r="550" spans="1:7" x14ac:dyDescent="0.2">
      <c r="A550" s="405"/>
      <c r="B550" s="406"/>
      <c r="C550" s="406"/>
      <c r="D550" s="406"/>
      <c r="E550" s="406"/>
      <c r="F550" s="406"/>
      <c r="G550" s="407"/>
    </row>
    <row r="551" spans="1:7" x14ac:dyDescent="0.2">
      <c r="A551" s="405"/>
      <c r="B551" s="406"/>
      <c r="C551" s="406"/>
      <c r="D551" s="406"/>
      <c r="E551" s="406"/>
      <c r="F551" s="406"/>
      <c r="G551" s="407"/>
    </row>
    <row r="552" spans="1:7" x14ac:dyDescent="0.2">
      <c r="A552" s="405"/>
      <c r="B552" s="406"/>
      <c r="C552" s="406"/>
      <c r="D552" s="406"/>
      <c r="E552" s="406"/>
      <c r="F552" s="406"/>
      <c r="G552" s="407"/>
    </row>
    <row r="553" spans="1:7" x14ac:dyDescent="0.2">
      <c r="A553" s="405"/>
      <c r="B553" s="406"/>
      <c r="C553" s="406"/>
      <c r="D553" s="406"/>
      <c r="E553" s="406"/>
      <c r="F553" s="406"/>
      <c r="G553" s="407"/>
    </row>
    <row r="554" spans="1:7" x14ac:dyDescent="0.2">
      <c r="A554" s="405"/>
      <c r="B554" s="406"/>
      <c r="C554" s="406"/>
      <c r="D554" s="406"/>
      <c r="E554" s="406"/>
      <c r="F554" s="406"/>
      <c r="G554" s="407"/>
    </row>
    <row r="555" spans="1:7" x14ac:dyDescent="0.2">
      <c r="A555" s="405"/>
      <c r="B555" s="406"/>
      <c r="C555" s="406"/>
      <c r="D555" s="406"/>
      <c r="E555" s="406"/>
      <c r="F555" s="406"/>
      <c r="G555" s="407"/>
    </row>
    <row r="556" spans="1:7" x14ac:dyDescent="0.2">
      <c r="A556" s="405"/>
      <c r="B556" s="406"/>
      <c r="C556" s="406"/>
      <c r="D556" s="406"/>
      <c r="E556" s="406"/>
      <c r="F556" s="406"/>
      <c r="G556" s="407"/>
    </row>
    <row r="557" spans="1:7" x14ac:dyDescent="0.2">
      <c r="A557" s="405"/>
      <c r="B557" s="406"/>
      <c r="C557" s="406"/>
      <c r="D557" s="406"/>
      <c r="E557" s="406"/>
      <c r="F557" s="406"/>
      <c r="G557" s="407"/>
    </row>
    <row r="558" spans="1:7" x14ac:dyDescent="0.2">
      <c r="A558" s="405"/>
      <c r="B558" s="406"/>
      <c r="C558" s="406"/>
      <c r="D558" s="406"/>
      <c r="E558" s="406"/>
      <c r="F558" s="406"/>
      <c r="G558" s="407"/>
    </row>
    <row r="559" spans="1:7" x14ac:dyDescent="0.2">
      <c r="A559" s="405"/>
      <c r="B559" s="406"/>
      <c r="C559" s="406"/>
      <c r="D559" s="406"/>
      <c r="E559" s="406"/>
      <c r="F559" s="406"/>
      <c r="G559" s="407"/>
    </row>
    <row r="560" spans="1:7" x14ac:dyDescent="0.2">
      <c r="A560" s="405"/>
      <c r="B560" s="406"/>
      <c r="C560" s="406"/>
      <c r="D560" s="406"/>
      <c r="E560" s="406"/>
      <c r="F560" s="406"/>
      <c r="G560" s="407"/>
    </row>
    <row r="561" spans="1:7" x14ac:dyDescent="0.2">
      <c r="A561" s="405"/>
      <c r="B561" s="406"/>
      <c r="C561" s="406"/>
      <c r="D561" s="406"/>
      <c r="E561" s="406"/>
      <c r="F561" s="406"/>
      <c r="G561" s="407"/>
    </row>
    <row r="562" spans="1:7" x14ac:dyDescent="0.2">
      <c r="A562" s="405"/>
      <c r="B562" s="406"/>
      <c r="C562" s="406"/>
      <c r="D562" s="406"/>
      <c r="E562" s="406"/>
      <c r="F562" s="406"/>
      <c r="G562" s="407"/>
    </row>
    <row r="563" spans="1:7" x14ac:dyDescent="0.2">
      <c r="A563" s="405"/>
      <c r="B563" s="406"/>
      <c r="C563" s="406"/>
      <c r="D563" s="406"/>
      <c r="E563" s="406"/>
      <c r="F563" s="406"/>
      <c r="G563" s="407"/>
    </row>
    <row r="564" spans="1:7" x14ac:dyDescent="0.2">
      <c r="A564" s="405"/>
      <c r="B564" s="406"/>
      <c r="C564" s="406"/>
      <c r="D564" s="406"/>
      <c r="E564" s="406"/>
      <c r="F564" s="406"/>
      <c r="G564" s="407"/>
    </row>
    <row r="565" spans="1:7" x14ac:dyDescent="0.2">
      <c r="A565" s="405"/>
      <c r="B565" s="406"/>
      <c r="C565" s="406"/>
      <c r="D565" s="406"/>
      <c r="E565" s="406"/>
      <c r="F565" s="406"/>
      <c r="G565" s="407"/>
    </row>
    <row r="566" spans="1:7" x14ac:dyDescent="0.2">
      <c r="A566" s="405"/>
      <c r="B566" s="406"/>
      <c r="C566" s="406"/>
      <c r="D566" s="406"/>
      <c r="E566" s="406"/>
      <c r="F566" s="406"/>
      <c r="G566" s="407"/>
    </row>
    <row r="567" spans="1:7" x14ac:dyDescent="0.2">
      <c r="A567" s="405"/>
      <c r="B567" s="406"/>
      <c r="C567" s="406"/>
      <c r="D567" s="406"/>
      <c r="E567" s="406"/>
      <c r="F567" s="406"/>
      <c r="G567" s="407"/>
    </row>
    <row r="568" spans="1:7" x14ac:dyDescent="0.2">
      <c r="A568" s="405"/>
      <c r="B568" s="406"/>
      <c r="C568" s="406"/>
      <c r="D568" s="406"/>
      <c r="E568" s="406"/>
      <c r="F568" s="406"/>
      <c r="G568" s="407"/>
    </row>
    <row r="569" spans="1:7" x14ac:dyDescent="0.2">
      <c r="A569" s="405"/>
      <c r="B569" s="406"/>
      <c r="C569" s="406"/>
      <c r="D569" s="406"/>
      <c r="E569" s="406"/>
      <c r="F569" s="406"/>
      <c r="G569" s="407"/>
    </row>
    <row r="570" spans="1:7" ht="13.5" thickBot="1" x14ac:dyDescent="0.25">
      <c r="A570" s="408"/>
      <c r="B570" s="409"/>
      <c r="C570" s="409"/>
      <c r="D570" s="409"/>
      <c r="E570" s="409"/>
      <c r="F570" s="409"/>
      <c r="G570" s="410"/>
    </row>
  </sheetData>
  <sheetProtection algorithmName="SHA-512" hashValue="MtIovT4iGyQtYLOTAp0c0oOhiS1bpM68kb8VooAvqfn/m/sBnzdNsocZzfXV+DIrWFLDgqcgzIhSt9FdTiC+zQ==" saltValue="goobqWJa/9lZVFnBzOEKHQ==" spinCount="100000" sheet="1" objects="1" scenarios="1" insertRows="0"/>
  <autoFilter ref="A11:G506"/>
  <mergeCells count="22">
    <mergeCell ref="I13:J14"/>
    <mergeCell ref="I12:K12"/>
    <mergeCell ref="K39:K40"/>
    <mergeCell ref="L39:L40"/>
    <mergeCell ref="K38:L38"/>
    <mergeCell ref="K13:K14"/>
    <mergeCell ref="A538:G570"/>
    <mergeCell ref="D7:E7"/>
    <mergeCell ref="D8:E8"/>
    <mergeCell ref="A505:D505"/>
    <mergeCell ref="A537:G537"/>
    <mergeCell ref="A10:A11"/>
    <mergeCell ref="B10:B11"/>
    <mergeCell ref="C10:C11"/>
    <mergeCell ref="A511:E511"/>
    <mergeCell ref="D10:G10"/>
    <mergeCell ref="A510:E510"/>
    <mergeCell ref="A533:B533"/>
    <mergeCell ref="A1:B2"/>
    <mergeCell ref="A3:B4"/>
    <mergeCell ref="C1:E4"/>
    <mergeCell ref="F1:G4"/>
  </mergeCells>
  <dataValidations count="2">
    <dataValidation type="list" allowBlank="1" showInputMessage="1" showErrorMessage="1" sqref="C12:C504">
      <formula1>$L$41:$L$42</formula1>
    </dataValidation>
    <dataValidation type="list" allowBlank="1" showInputMessage="1" showErrorMessage="1" sqref="D12:D504">
      <formula1>$I$15:$I$34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4" orientation="portrait" r:id="rId1"/>
  <headerFooter alignWithMargins="0">
    <oddFooter>&amp;RPÁGINA: &amp;P / &amp;N</oddFooter>
  </headerFooter>
  <rowBreaks count="1" manualBreakCount="1">
    <brk id="50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S569"/>
  <sheetViews>
    <sheetView zoomScale="85" zoomScaleNormal="85" workbookViewId="0">
      <selection activeCell="I1" sqref="I1:L1048576"/>
    </sheetView>
  </sheetViews>
  <sheetFormatPr baseColWidth="10" defaultRowHeight="12.75" x14ac:dyDescent="0.2"/>
  <cols>
    <col min="1" max="1" width="15.7109375" style="38" customWidth="1"/>
    <col min="2" max="2" width="40.7109375" style="29" customWidth="1"/>
    <col min="3" max="3" width="25.7109375" style="29" bestFit="1" customWidth="1"/>
    <col min="4" max="4" width="30.7109375" style="29" customWidth="1"/>
    <col min="5" max="7" width="20.7109375" style="29" customWidth="1"/>
    <col min="8" max="8" width="16.28515625" style="29" customWidth="1"/>
    <col min="9" max="9" width="56.28515625" style="29" hidden="1" customWidth="1"/>
    <col min="10" max="10" width="6.28515625" style="29" hidden="1" customWidth="1"/>
    <col min="11" max="12" width="61.140625" style="29" hidden="1" customWidth="1"/>
    <col min="13" max="17" width="11.42578125" style="29" customWidth="1"/>
    <col min="18" max="16384" width="11.42578125" style="29"/>
  </cols>
  <sheetData>
    <row r="1" spans="1:18" x14ac:dyDescent="0.2">
      <c r="A1" s="442" t="s">
        <v>258</v>
      </c>
      <c r="B1" s="443"/>
      <c r="C1" s="446" t="s">
        <v>251</v>
      </c>
      <c r="D1" s="447"/>
      <c r="E1" s="448"/>
      <c r="F1" s="396"/>
      <c r="G1" s="397"/>
    </row>
    <row r="2" spans="1:18" x14ac:dyDescent="0.2">
      <c r="A2" s="444"/>
      <c r="B2" s="445"/>
      <c r="C2" s="449"/>
      <c r="D2" s="450"/>
      <c r="E2" s="451"/>
      <c r="F2" s="398"/>
      <c r="G2" s="399"/>
    </row>
    <row r="3" spans="1:18" x14ac:dyDescent="0.2">
      <c r="A3" s="444" t="s">
        <v>253</v>
      </c>
      <c r="B3" s="445"/>
      <c r="C3" s="449"/>
      <c r="D3" s="450"/>
      <c r="E3" s="451"/>
      <c r="F3" s="398"/>
      <c r="G3" s="399"/>
    </row>
    <row r="4" spans="1:18" ht="13.5" thickBot="1" x14ac:dyDescent="0.25">
      <c r="A4" s="455"/>
      <c r="B4" s="456"/>
      <c r="C4" s="452"/>
      <c r="D4" s="453"/>
      <c r="E4" s="454"/>
      <c r="F4" s="400"/>
      <c r="G4" s="401"/>
    </row>
    <row r="6" spans="1:18" ht="21.75" customHeight="1" x14ac:dyDescent="0.35">
      <c r="C6" s="110" t="s">
        <v>117</v>
      </c>
      <c r="D6" s="411" t="str">
        <f>IF(+'FO-CTDG-03'!D10&gt;0,+'FO-CTDG-03'!D10,"")</f>
        <v/>
      </c>
      <c r="E6" s="411"/>
      <c r="F6" s="37"/>
      <c r="Q6" s="31"/>
      <c r="R6" s="31"/>
    </row>
    <row r="7" spans="1:18" ht="18" customHeight="1" x14ac:dyDescent="0.35">
      <c r="C7" s="110" t="s">
        <v>87</v>
      </c>
      <c r="D7" s="412" t="str">
        <f>IF(+'FO-CTDG-03'!H10&gt;0,+'FO-CTDG-03'!H10,"")</f>
        <v/>
      </c>
      <c r="E7" s="412"/>
      <c r="F7" s="37"/>
      <c r="Q7" s="31"/>
      <c r="R7" s="31"/>
    </row>
    <row r="8" spans="1:18" ht="18.75" thickBot="1" x14ac:dyDescent="0.3">
      <c r="A8" s="50"/>
      <c r="B8" s="463"/>
      <c r="C8" s="463"/>
      <c r="D8" s="41"/>
      <c r="E8" s="41"/>
      <c r="F8" s="41"/>
      <c r="Q8" s="31"/>
      <c r="R8" s="31"/>
    </row>
    <row r="9" spans="1:18" ht="12.75" customHeight="1" thickBot="1" x14ac:dyDescent="0.25">
      <c r="A9" s="419" t="s">
        <v>92</v>
      </c>
      <c r="B9" s="421" t="s">
        <v>93</v>
      </c>
      <c r="C9" s="464" t="s">
        <v>96</v>
      </c>
      <c r="D9" s="428" t="s">
        <v>47</v>
      </c>
      <c r="E9" s="429"/>
      <c r="F9" s="429"/>
      <c r="G9" s="430"/>
      <c r="Q9" s="31"/>
      <c r="R9" s="31"/>
    </row>
    <row r="10" spans="1:18" ht="40.5" customHeight="1" thickBot="1" x14ac:dyDescent="0.25">
      <c r="A10" s="420"/>
      <c r="B10" s="422"/>
      <c r="C10" s="465"/>
      <c r="D10" s="279" t="s">
        <v>78</v>
      </c>
      <c r="E10" s="280" t="s">
        <v>66</v>
      </c>
      <c r="F10" s="280" t="s">
        <v>46</v>
      </c>
      <c r="G10" s="108" t="s">
        <v>79</v>
      </c>
      <c r="Q10" s="31"/>
      <c r="R10" s="31"/>
    </row>
    <row r="11" spans="1:18" x14ac:dyDescent="0.2">
      <c r="A11" s="126"/>
      <c r="B11" s="127"/>
      <c r="C11" s="59"/>
      <c r="D11" s="59"/>
      <c r="E11" s="60"/>
      <c r="F11" s="60"/>
      <c r="G11" s="61">
        <f>+E11+F11</f>
        <v>0</v>
      </c>
      <c r="I11" s="458" t="s">
        <v>47</v>
      </c>
      <c r="J11" s="458"/>
      <c r="K11" s="458"/>
      <c r="Q11" s="31"/>
      <c r="R11" s="31"/>
    </row>
    <row r="12" spans="1:18" x14ac:dyDescent="0.2">
      <c r="A12" s="126"/>
      <c r="B12" s="129"/>
      <c r="C12" s="59"/>
      <c r="D12" s="59"/>
      <c r="E12" s="60"/>
      <c r="F12" s="294"/>
      <c r="G12" s="61">
        <f>+E12+F12</f>
        <v>0</v>
      </c>
      <c r="I12" s="459" t="s">
        <v>48</v>
      </c>
      <c r="J12" s="459"/>
      <c r="K12" s="457" t="s">
        <v>63</v>
      </c>
      <c r="Q12" s="31"/>
      <c r="R12" s="31"/>
    </row>
    <row r="13" spans="1:18" x14ac:dyDescent="0.2">
      <c r="A13" s="126"/>
      <c r="B13" s="129"/>
      <c r="C13" s="59"/>
      <c r="D13" s="59"/>
      <c r="E13" s="60"/>
      <c r="F13" s="60"/>
      <c r="G13" s="61">
        <f>+E13+F13</f>
        <v>0</v>
      </c>
      <c r="I13" s="459"/>
      <c r="J13" s="459"/>
      <c r="K13" s="457"/>
      <c r="Q13" s="31"/>
      <c r="R13" s="31"/>
    </row>
    <row r="14" spans="1:18" x14ac:dyDescent="0.2">
      <c r="A14" s="126"/>
      <c r="B14" s="129"/>
      <c r="C14" s="59"/>
      <c r="D14" s="59"/>
      <c r="E14" s="60"/>
      <c r="F14" s="294"/>
      <c r="G14" s="61">
        <f>+E14+F14</f>
        <v>0</v>
      </c>
      <c r="I14" s="103" t="s">
        <v>297</v>
      </c>
      <c r="J14" s="103" t="s">
        <v>49</v>
      </c>
      <c r="K14" s="103" t="s">
        <v>213</v>
      </c>
      <c r="Q14" s="31"/>
      <c r="R14" s="31"/>
    </row>
    <row r="15" spans="1:18" ht="12.75" customHeight="1" x14ac:dyDescent="0.2">
      <c r="A15" s="126"/>
      <c r="B15" s="129"/>
      <c r="C15" s="59"/>
      <c r="D15" s="59"/>
      <c r="E15" s="60"/>
      <c r="F15" s="60"/>
      <c r="G15" s="61">
        <f>+E15+F15</f>
        <v>0</v>
      </c>
      <c r="I15" s="103" t="s">
        <v>296</v>
      </c>
      <c r="J15" s="103" t="s">
        <v>50</v>
      </c>
      <c r="K15" s="103" t="s">
        <v>71</v>
      </c>
      <c r="Q15" s="31"/>
      <c r="R15" s="31"/>
    </row>
    <row r="16" spans="1:18" ht="12.75" customHeight="1" x14ac:dyDescent="0.2">
      <c r="A16" s="126"/>
      <c r="B16" s="129"/>
      <c r="C16" s="59"/>
      <c r="D16" s="59"/>
      <c r="E16" s="60"/>
      <c r="F16" s="294"/>
      <c r="G16" s="61">
        <f t="shared" ref="G16:G75" si="0">+E16+F16</f>
        <v>0</v>
      </c>
      <c r="I16" s="103" t="s">
        <v>298</v>
      </c>
      <c r="J16" s="103" t="s">
        <v>51</v>
      </c>
      <c r="K16" s="103" t="s">
        <v>95</v>
      </c>
      <c r="Q16" s="31"/>
      <c r="R16" s="31"/>
    </row>
    <row r="17" spans="1:18" ht="12.75" customHeight="1" x14ac:dyDescent="0.2">
      <c r="A17" s="126"/>
      <c r="B17" s="129"/>
      <c r="C17" s="59"/>
      <c r="D17" s="59"/>
      <c r="E17" s="60"/>
      <c r="F17" s="60"/>
      <c r="G17" s="61">
        <f t="shared" si="0"/>
        <v>0</v>
      </c>
      <c r="I17" s="103" t="s">
        <v>295</v>
      </c>
      <c r="J17" s="103" t="s">
        <v>52</v>
      </c>
      <c r="K17" s="103" t="s">
        <v>226</v>
      </c>
      <c r="Q17" s="31"/>
      <c r="R17" s="31"/>
    </row>
    <row r="18" spans="1:18" ht="12.75" customHeight="1" x14ac:dyDescent="0.2">
      <c r="A18" s="126"/>
      <c r="B18" s="129"/>
      <c r="C18" s="59"/>
      <c r="D18" s="59"/>
      <c r="E18" s="60"/>
      <c r="F18" s="294"/>
      <c r="G18" s="61">
        <f t="shared" si="0"/>
        <v>0</v>
      </c>
      <c r="I18" s="103" t="s">
        <v>294</v>
      </c>
      <c r="J18" s="103" t="s">
        <v>53</v>
      </c>
      <c r="K18" s="103" t="s">
        <v>214</v>
      </c>
      <c r="Q18" s="31"/>
      <c r="R18" s="31"/>
    </row>
    <row r="19" spans="1:18" x14ac:dyDescent="0.2">
      <c r="A19" s="126"/>
      <c r="B19" s="129"/>
      <c r="C19" s="59"/>
      <c r="D19" s="59"/>
      <c r="E19" s="60"/>
      <c r="F19" s="60"/>
      <c r="G19" s="61">
        <f t="shared" si="0"/>
        <v>0</v>
      </c>
      <c r="I19" s="103" t="s">
        <v>293</v>
      </c>
      <c r="J19" s="103" t="s">
        <v>54</v>
      </c>
      <c r="K19" s="103" t="s">
        <v>215</v>
      </c>
      <c r="Q19" s="31"/>
      <c r="R19" s="31"/>
    </row>
    <row r="20" spans="1:18" x14ac:dyDescent="0.2">
      <c r="A20" s="126"/>
      <c r="B20" s="129"/>
      <c r="C20" s="59"/>
      <c r="D20" s="59"/>
      <c r="E20" s="60"/>
      <c r="F20" s="294"/>
      <c r="G20" s="61">
        <f t="shared" si="0"/>
        <v>0</v>
      </c>
      <c r="I20" s="103" t="s">
        <v>292</v>
      </c>
      <c r="J20" s="103" t="s">
        <v>55</v>
      </c>
      <c r="K20" s="103" t="s">
        <v>227</v>
      </c>
      <c r="Q20" s="31"/>
      <c r="R20" s="31"/>
    </row>
    <row r="21" spans="1:18" x14ac:dyDescent="0.2">
      <c r="A21" s="126"/>
      <c r="B21" s="129"/>
      <c r="C21" s="59"/>
      <c r="D21" s="59"/>
      <c r="E21" s="60"/>
      <c r="F21" s="60"/>
      <c r="G21" s="61">
        <f t="shared" si="0"/>
        <v>0</v>
      </c>
      <c r="I21" s="103" t="s">
        <v>288</v>
      </c>
      <c r="J21" s="103" t="s">
        <v>56</v>
      </c>
      <c r="K21" s="103" t="s">
        <v>217</v>
      </c>
      <c r="Q21" s="31"/>
      <c r="R21" s="31"/>
    </row>
    <row r="22" spans="1:18" x14ac:dyDescent="0.2">
      <c r="A22" s="126"/>
      <c r="B22" s="129"/>
      <c r="C22" s="59"/>
      <c r="D22" s="59"/>
      <c r="E22" s="60"/>
      <c r="F22" s="294"/>
      <c r="G22" s="61">
        <f t="shared" si="0"/>
        <v>0</v>
      </c>
      <c r="I22" s="103" t="s">
        <v>291</v>
      </c>
      <c r="J22" s="103" t="s">
        <v>57</v>
      </c>
      <c r="K22" s="103" t="s">
        <v>218</v>
      </c>
      <c r="Q22" s="31"/>
      <c r="R22" s="31"/>
    </row>
    <row r="23" spans="1:18" x14ac:dyDescent="0.2">
      <c r="A23" s="126"/>
      <c r="B23" s="129"/>
      <c r="C23" s="59"/>
      <c r="D23" s="59"/>
      <c r="E23" s="60"/>
      <c r="F23" s="60"/>
      <c r="G23" s="61">
        <f t="shared" si="0"/>
        <v>0</v>
      </c>
      <c r="I23" s="103" t="s">
        <v>290</v>
      </c>
      <c r="J23" s="103" t="s">
        <v>58</v>
      </c>
      <c r="K23" s="103" t="s">
        <v>219</v>
      </c>
      <c r="Q23" s="31"/>
      <c r="R23" s="31"/>
    </row>
    <row r="24" spans="1:18" x14ac:dyDescent="0.2">
      <c r="A24" s="126"/>
      <c r="B24" s="129"/>
      <c r="C24" s="59"/>
      <c r="D24" s="59"/>
      <c r="E24" s="60"/>
      <c r="F24" s="294"/>
      <c r="G24" s="61">
        <f t="shared" si="0"/>
        <v>0</v>
      </c>
      <c r="I24" s="103" t="s">
        <v>289</v>
      </c>
      <c r="J24" s="103" t="s">
        <v>59</v>
      </c>
      <c r="K24" s="103" t="s">
        <v>228</v>
      </c>
      <c r="Q24" s="31"/>
      <c r="R24" s="31"/>
    </row>
    <row r="25" spans="1:18" x14ac:dyDescent="0.2">
      <c r="A25" s="126"/>
      <c r="B25" s="129"/>
      <c r="C25" s="59"/>
      <c r="D25" s="59"/>
      <c r="E25" s="60"/>
      <c r="F25" s="60"/>
      <c r="G25" s="61">
        <f t="shared" si="0"/>
        <v>0</v>
      </c>
      <c r="I25" s="103" t="s">
        <v>299</v>
      </c>
      <c r="J25" s="103" t="s">
        <v>70</v>
      </c>
      <c r="K25" s="103" t="s">
        <v>221</v>
      </c>
      <c r="Q25" s="31"/>
      <c r="R25" s="31"/>
    </row>
    <row r="26" spans="1:18" x14ac:dyDescent="0.2">
      <c r="A26" s="126"/>
      <c r="B26" s="129"/>
      <c r="C26" s="59"/>
      <c r="D26" s="59"/>
      <c r="E26" s="60"/>
      <c r="F26" s="294"/>
      <c r="G26" s="61">
        <f t="shared" si="0"/>
        <v>0</v>
      </c>
      <c r="I26" s="103" t="s">
        <v>304</v>
      </c>
      <c r="J26" s="103" t="s">
        <v>112</v>
      </c>
      <c r="K26" s="103" t="s">
        <v>222</v>
      </c>
      <c r="Q26" s="31"/>
      <c r="R26" s="31"/>
    </row>
    <row r="27" spans="1:18" x14ac:dyDescent="0.2">
      <c r="A27" s="126"/>
      <c r="B27" s="129"/>
      <c r="C27" s="59"/>
      <c r="D27" s="59"/>
      <c r="E27" s="60"/>
      <c r="F27" s="60"/>
      <c r="G27" s="61">
        <f t="shared" si="0"/>
        <v>0</v>
      </c>
      <c r="I27" s="103" t="s">
        <v>303</v>
      </c>
      <c r="J27" s="103" t="s">
        <v>229</v>
      </c>
      <c r="K27" s="103" t="s">
        <v>223</v>
      </c>
      <c r="Q27" s="31"/>
      <c r="R27" s="31"/>
    </row>
    <row r="28" spans="1:18" x14ac:dyDescent="0.2">
      <c r="A28" s="126"/>
      <c r="B28" s="129"/>
      <c r="C28" s="59"/>
      <c r="D28" s="59"/>
      <c r="E28" s="60"/>
      <c r="F28" s="294"/>
      <c r="G28" s="61">
        <f t="shared" si="0"/>
        <v>0</v>
      </c>
      <c r="I28" s="103" t="s">
        <v>300</v>
      </c>
      <c r="J28" s="103" t="s">
        <v>230</v>
      </c>
      <c r="K28" s="104" t="s">
        <v>232</v>
      </c>
      <c r="Q28" s="31"/>
      <c r="R28" s="31"/>
    </row>
    <row r="29" spans="1:18" x14ac:dyDescent="0.2">
      <c r="A29" s="126"/>
      <c r="B29" s="129"/>
      <c r="C29" s="59"/>
      <c r="D29" s="59"/>
      <c r="E29" s="60"/>
      <c r="F29" s="60"/>
      <c r="G29" s="61">
        <f t="shared" si="0"/>
        <v>0</v>
      </c>
      <c r="H29" s="31"/>
      <c r="I29" s="104" t="s">
        <v>302</v>
      </c>
      <c r="J29" s="104" t="s">
        <v>231</v>
      </c>
      <c r="K29" s="104" t="s">
        <v>225</v>
      </c>
      <c r="L29" s="31"/>
      <c r="M29" s="31"/>
      <c r="N29" s="31"/>
      <c r="O29" s="31"/>
      <c r="P29" s="31"/>
      <c r="Q29" s="31"/>
      <c r="R29" s="31"/>
    </row>
    <row r="30" spans="1:18" x14ac:dyDescent="0.2">
      <c r="A30" s="126"/>
      <c r="B30" s="129"/>
      <c r="C30" s="59"/>
      <c r="D30" s="59"/>
      <c r="E30" s="60"/>
      <c r="F30" s="294"/>
      <c r="G30" s="61">
        <f t="shared" si="0"/>
        <v>0</v>
      </c>
      <c r="H30" s="31"/>
      <c r="I30" s="103" t="s">
        <v>301</v>
      </c>
      <c r="J30" s="104" t="s">
        <v>234</v>
      </c>
      <c r="K30" s="104" t="s">
        <v>235</v>
      </c>
      <c r="L30" s="31"/>
      <c r="M30" s="31"/>
      <c r="N30" s="31"/>
      <c r="O30" s="31"/>
      <c r="P30" s="31"/>
      <c r="Q30" s="31"/>
      <c r="R30" s="31"/>
    </row>
    <row r="31" spans="1:18" x14ac:dyDescent="0.2">
      <c r="A31" s="57"/>
      <c r="B31" s="58"/>
      <c r="C31" s="59"/>
      <c r="D31" s="59"/>
      <c r="E31" s="60"/>
      <c r="F31" s="60"/>
      <c r="G31" s="61">
        <f t="shared" si="0"/>
        <v>0</v>
      </c>
      <c r="H31" s="31"/>
      <c r="I31" s="104" t="s">
        <v>236</v>
      </c>
      <c r="J31" s="104" t="s">
        <v>80</v>
      </c>
      <c r="K31" s="104" t="s">
        <v>237</v>
      </c>
      <c r="L31" s="31"/>
      <c r="M31" s="31"/>
      <c r="N31" s="31"/>
      <c r="O31" s="31"/>
      <c r="P31" s="31"/>
      <c r="Q31" s="31"/>
      <c r="R31" s="31"/>
    </row>
    <row r="32" spans="1:18" x14ac:dyDescent="0.2">
      <c r="A32" s="57"/>
      <c r="B32" s="58"/>
      <c r="C32" s="59"/>
      <c r="D32" s="59"/>
      <c r="E32" s="60"/>
      <c r="F32" s="60"/>
      <c r="G32" s="61">
        <f t="shared" si="0"/>
        <v>0</v>
      </c>
      <c r="H32" s="31"/>
      <c r="I32" s="103" t="s">
        <v>114</v>
      </c>
      <c r="J32" s="104" t="s">
        <v>60</v>
      </c>
      <c r="K32" s="104" t="s">
        <v>115</v>
      </c>
      <c r="L32" s="31"/>
      <c r="M32" s="31"/>
      <c r="N32" s="31"/>
      <c r="O32" s="31"/>
      <c r="P32" s="31"/>
      <c r="Q32" s="31"/>
      <c r="R32" s="31"/>
    </row>
    <row r="33" spans="1:18" x14ac:dyDescent="0.2">
      <c r="A33" s="57"/>
      <c r="B33" s="58"/>
      <c r="C33" s="59"/>
      <c r="D33" s="59"/>
      <c r="E33" s="60"/>
      <c r="F33" s="60"/>
      <c r="G33" s="61">
        <f t="shared" si="0"/>
        <v>0</v>
      </c>
      <c r="H33" s="31"/>
      <c r="I33" s="103" t="s">
        <v>113</v>
      </c>
      <c r="J33" s="104" t="s">
        <v>61</v>
      </c>
      <c r="K33" s="104" t="s">
        <v>116</v>
      </c>
      <c r="L33" s="31"/>
      <c r="M33" s="31"/>
      <c r="N33" s="31"/>
      <c r="O33" s="31"/>
      <c r="P33" s="31"/>
      <c r="Q33" s="31"/>
      <c r="R33" s="31"/>
    </row>
    <row r="34" spans="1:18" x14ac:dyDescent="0.2">
      <c r="A34" s="57"/>
      <c r="B34" s="58"/>
      <c r="C34" s="59"/>
      <c r="D34" s="59"/>
      <c r="E34" s="60"/>
      <c r="F34" s="60"/>
      <c r="G34" s="61">
        <f t="shared" si="0"/>
        <v>0</v>
      </c>
      <c r="H34" s="31"/>
      <c r="L34" s="31"/>
      <c r="M34" s="31"/>
      <c r="N34" s="31"/>
      <c r="O34" s="31"/>
      <c r="P34" s="31"/>
      <c r="Q34" s="31"/>
      <c r="R34" s="31"/>
    </row>
    <row r="35" spans="1:18" x14ac:dyDescent="0.2">
      <c r="A35" s="57"/>
      <c r="B35" s="58"/>
      <c r="C35" s="59"/>
      <c r="D35" s="59"/>
      <c r="E35" s="60"/>
      <c r="F35" s="60"/>
      <c r="G35" s="61">
        <f t="shared" si="0"/>
        <v>0</v>
      </c>
      <c r="H35" s="31"/>
      <c r="L35" s="31"/>
      <c r="M35" s="31"/>
      <c r="N35" s="31"/>
      <c r="O35" s="31"/>
      <c r="P35" s="31"/>
      <c r="Q35" s="31"/>
      <c r="R35" s="31"/>
    </row>
    <row r="36" spans="1:18" x14ac:dyDescent="0.2">
      <c r="A36" s="57"/>
      <c r="B36" s="58"/>
      <c r="C36" s="59"/>
      <c r="D36" s="59"/>
      <c r="E36" s="60"/>
      <c r="F36" s="60"/>
      <c r="G36" s="61">
        <f t="shared" si="0"/>
        <v>0</v>
      </c>
      <c r="H36" s="31"/>
      <c r="L36" s="31"/>
      <c r="M36" s="31"/>
      <c r="N36" s="31"/>
      <c r="O36" s="31"/>
      <c r="P36" s="31"/>
      <c r="Q36" s="31"/>
      <c r="R36" s="31"/>
    </row>
    <row r="37" spans="1:18" x14ac:dyDescent="0.2">
      <c r="A37" s="57"/>
      <c r="B37" s="58"/>
      <c r="C37" s="59"/>
      <c r="D37" s="59"/>
      <c r="E37" s="60"/>
      <c r="F37" s="60"/>
      <c r="G37" s="61">
        <f t="shared" si="0"/>
        <v>0</v>
      </c>
      <c r="H37" s="31"/>
      <c r="L37" s="31"/>
      <c r="M37" s="31"/>
      <c r="N37" s="31"/>
      <c r="O37" s="31"/>
      <c r="P37" s="31"/>
      <c r="Q37" s="31"/>
      <c r="R37" s="31"/>
    </row>
    <row r="38" spans="1:18" x14ac:dyDescent="0.2">
      <c r="A38" s="57"/>
      <c r="B38" s="58"/>
      <c r="C38" s="59"/>
      <c r="D38" s="59"/>
      <c r="E38" s="60"/>
      <c r="F38" s="60"/>
      <c r="G38" s="61">
        <f t="shared" si="0"/>
        <v>0</v>
      </c>
      <c r="H38" s="31"/>
      <c r="L38" s="31"/>
      <c r="M38" s="31"/>
      <c r="N38" s="31"/>
      <c r="O38" s="31"/>
      <c r="P38" s="31"/>
      <c r="Q38" s="31"/>
      <c r="R38" s="31"/>
    </row>
    <row r="39" spans="1:18" x14ac:dyDescent="0.2">
      <c r="A39" s="57"/>
      <c r="B39" s="58"/>
      <c r="C39" s="59"/>
      <c r="D39" s="59"/>
      <c r="E39" s="60"/>
      <c r="F39" s="60"/>
      <c r="G39" s="61">
        <f t="shared" si="0"/>
        <v>0</v>
      </c>
      <c r="H39" s="31"/>
      <c r="L39" s="31"/>
      <c r="M39" s="31"/>
      <c r="N39" s="31"/>
      <c r="O39" s="31"/>
      <c r="P39" s="31"/>
      <c r="Q39" s="31"/>
      <c r="R39" s="31"/>
    </row>
    <row r="40" spans="1:18" x14ac:dyDescent="0.2">
      <c r="A40" s="57"/>
      <c r="B40" s="58"/>
      <c r="C40" s="59"/>
      <c r="D40" s="59"/>
      <c r="E40" s="60"/>
      <c r="F40" s="60"/>
      <c r="G40" s="61">
        <f t="shared" si="0"/>
        <v>0</v>
      </c>
      <c r="H40" s="31"/>
      <c r="L40" s="31"/>
      <c r="M40" s="31"/>
      <c r="N40" s="31"/>
      <c r="O40" s="31"/>
      <c r="P40" s="31"/>
      <c r="Q40" s="31"/>
      <c r="R40" s="31"/>
    </row>
    <row r="41" spans="1:18" x14ac:dyDescent="0.2">
      <c r="A41" s="57"/>
      <c r="B41" s="58"/>
      <c r="C41" s="59"/>
      <c r="D41" s="59"/>
      <c r="E41" s="60"/>
      <c r="F41" s="60"/>
      <c r="G41" s="61">
        <f t="shared" si="0"/>
        <v>0</v>
      </c>
      <c r="H41" s="31"/>
      <c r="L41" s="31"/>
      <c r="M41" s="31"/>
      <c r="N41" s="31"/>
      <c r="O41" s="31"/>
      <c r="P41" s="31"/>
      <c r="Q41" s="31"/>
      <c r="R41" s="31"/>
    </row>
    <row r="42" spans="1:18" x14ac:dyDescent="0.2">
      <c r="A42" s="57"/>
      <c r="B42" s="58"/>
      <c r="C42" s="59"/>
      <c r="D42" s="59"/>
      <c r="E42" s="60"/>
      <c r="F42" s="60"/>
      <c r="G42" s="61">
        <f t="shared" si="0"/>
        <v>0</v>
      </c>
      <c r="H42" s="31"/>
      <c r="L42" s="31"/>
      <c r="M42" s="31"/>
      <c r="N42" s="31"/>
      <c r="O42" s="31"/>
      <c r="P42" s="31"/>
      <c r="Q42" s="31"/>
      <c r="R42" s="31"/>
    </row>
    <row r="43" spans="1:18" x14ac:dyDescent="0.2">
      <c r="A43" s="57"/>
      <c r="B43" s="58"/>
      <c r="C43" s="59"/>
      <c r="D43" s="59"/>
      <c r="E43" s="60"/>
      <c r="F43" s="60"/>
      <c r="G43" s="61">
        <f t="shared" si="0"/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2">
      <c r="A44" s="57"/>
      <c r="B44" s="58"/>
      <c r="C44" s="59"/>
      <c r="D44" s="59"/>
      <c r="E44" s="60"/>
      <c r="F44" s="60"/>
      <c r="G44" s="61">
        <f t="shared" si="0"/>
        <v>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2">
      <c r="A45" s="57"/>
      <c r="B45" s="58"/>
      <c r="C45" s="59"/>
      <c r="D45" s="59"/>
      <c r="E45" s="60"/>
      <c r="F45" s="60"/>
      <c r="G45" s="61">
        <f t="shared" si="0"/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2">
      <c r="A46" s="57"/>
      <c r="B46" s="58"/>
      <c r="C46" s="59"/>
      <c r="D46" s="59"/>
      <c r="E46" s="60"/>
      <c r="F46" s="60"/>
      <c r="G46" s="61">
        <f t="shared" si="0"/>
        <v>0</v>
      </c>
      <c r="H46" s="31"/>
      <c r="I46" s="458" t="s">
        <v>97</v>
      </c>
      <c r="J46" s="458"/>
      <c r="K46" s="458"/>
      <c r="L46" s="31"/>
      <c r="M46" s="31"/>
      <c r="N46" s="31"/>
      <c r="O46" s="31"/>
      <c r="P46" s="31"/>
      <c r="Q46" s="31"/>
      <c r="R46" s="31"/>
    </row>
    <row r="47" spans="1:18" x14ac:dyDescent="0.2">
      <c r="A47" s="57"/>
      <c r="B47" s="58"/>
      <c r="C47" s="59"/>
      <c r="D47" s="59"/>
      <c r="E47" s="60"/>
      <c r="F47" s="60"/>
      <c r="G47" s="61">
        <f t="shared" si="0"/>
        <v>0</v>
      </c>
      <c r="H47" s="31"/>
      <c r="I47" s="434" t="s">
        <v>35</v>
      </c>
      <c r="J47" s="435"/>
      <c r="K47" s="439" t="s">
        <v>63</v>
      </c>
      <c r="L47" s="31"/>
      <c r="M47" s="31"/>
      <c r="N47" s="31"/>
      <c r="O47" s="31"/>
      <c r="P47" s="31"/>
      <c r="Q47" s="31"/>
      <c r="R47" s="31"/>
    </row>
    <row r="48" spans="1:18" x14ac:dyDescent="0.2">
      <c r="A48" s="57"/>
      <c r="B48" s="58"/>
      <c r="C48" s="59"/>
      <c r="D48" s="59"/>
      <c r="E48" s="60"/>
      <c r="F48" s="60"/>
      <c r="G48" s="61">
        <f t="shared" si="0"/>
        <v>0</v>
      </c>
      <c r="H48" s="31"/>
      <c r="I48" s="436"/>
      <c r="J48" s="437"/>
      <c r="K48" s="439"/>
      <c r="L48" s="31"/>
      <c r="M48" s="31"/>
      <c r="N48" s="31"/>
      <c r="O48" s="31"/>
      <c r="P48" s="31"/>
      <c r="Q48" s="31"/>
      <c r="R48" s="31"/>
    </row>
    <row r="49" spans="1:18" x14ac:dyDescent="0.2">
      <c r="A49" s="57"/>
      <c r="B49" s="58"/>
      <c r="C49" s="59"/>
      <c r="D49" s="59"/>
      <c r="E49" s="60"/>
      <c r="F49" s="60"/>
      <c r="G49" s="61">
        <f t="shared" si="0"/>
        <v>0</v>
      </c>
      <c r="H49" s="33"/>
      <c r="I49" s="55" t="s">
        <v>98</v>
      </c>
      <c r="J49" s="55" t="s">
        <v>99</v>
      </c>
      <c r="K49" s="55" t="s">
        <v>108</v>
      </c>
      <c r="L49" s="31"/>
      <c r="M49" s="31"/>
      <c r="N49" s="31"/>
      <c r="O49" s="31"/>
      <c r="P49" s="31"/>
      <c r="Q49" s="31"/>
      <c r="R49" s="31"/>
    </row>
    <row r="50" spans="1:18" x14ac:dyDescent="0.2">
      <c r="A50" s="57"/>
      <c r="B50" s="58"/>
      <c r="C50" s="59"/>
      <c r="D50" s="59"/>
      <c r="E50" s="60"/>
      <c r="F50" s="60"/>
      <c r="G50" s="61">
        <f t="shared" si="0"/>
        <v>0</v>
      </c>
      <c r="H50" s="33"/>
      <c r="I50" s="55" t="s">
        <v>100</v>
      </c>
      <c r="J50" s="55" t="s">
        <v>102</v>
      </c>
      <c r="K50" s="55" t="s">
        <v>111</v>
      </c>
      <c r="L50" s="31"/>
      <c r="M50" s="31"/>
      <c r="N50" s="31"/>
      <c r="O50" s="31"/>
      <c r="P50" s="31"/>
      <c r="Q50" s="31"/>
      <c r="R50" s="31"/>
    </row>
    <row r="51" spans="1:18" x14ac:dyDescent="0.2">
      <c r="A51" s="57"/>
      <c r="B51" s="58"/>
      <c r="C51" s="59"/>
      <c r="D51" s="59"/>
      <c r="E51" s="60"/>
      <c r="F51" s="60"/>
      <c r="G51" s="61">
        <f t="shared" si="0"/>
        <v>0</v>
      </c>
      <c r="H51" s="31"/>
      <c r="I51" s="55" t="s">
        <v>101</v>
      </c>
      <c r="J51" s="56" t="s">
        <v>103</v>
      </c>
      <c r="K51" s="56" t="s">
        <v>109</v>
      </c>
      <c r="L51" s="31"/>
      <c r="M51" s="31"/>
      <c r="N51" s="31"/>
      <c r="O51" s="31"/>
      <c r="P51" s="31"/>
      <c r="Q51" s="31"/>
      <c r="R51" s="31"/>
    </row>
    <row r="52" spans="1:18" x14ac:dyDescent="0.2">
      <c r="A52" s="57"/>
      <c r="B52" s="58"/>
      <c r="C52" s="59"/>
      <c r="D52" s="59"/>
      <c r="E52" s="60"/>
      <c r="F52" s="60"/>
      <c r="G52" s="61">
        <f t="shared" si="0"/>
        <v>0</v>
      </c>
      <c r="H52" s="31"/>
      <c r="I52" s="55" t="s">
        <v>104</v>
      </c>
      <c r="J52" s="56" t="s">
        <v>106</v>
      </c>
      <c r="K52" s="56" t="s">
        <v>110</v>
      </c>
      <c r="L52" s="31"/>
      <c r="M52" s="31"/>
      <c r="N52" s="31"/>
      <c r="O52" s="31"/>
      <c r="P52" s="31"/>
      <c r="Q52" s="31"/>
      <c r="R52" s="31"/>
    </row>
    <row r="53" spans="1:18" x14ac:dyDescent="0.2">
      <c r="A53" s="57"/>
      <c r="B53" s="58"/>
      <c r="C53" s="59"/>
      <c r="D53" s="59"/>
      <c r="E53" s="60"/>
      <c r="F53" s="60"/>
      <c r="G53" s="61">
        <f t="shared" si="0"/>
        <v>0</v>
      </c>
      <c r="H53" s="31"/>
      <c r="I53" s="55" t="s">
        <v>105</v>
      </c>
      <c r="J53" s="56" t="s">
        <v>107</v>
      </c>
      <c r="K53" s="56" t="s">
        <v>62</v>
      </c>
      <c r="L53" s="31"/>
      <c r="M53" s="31"/>
      <c r="N53" s="31"/>
      <c r="O53" s="31"/>
      <c r="P53" s="31"/>
      <c r="Q53" s="31"/>
      <c r="R53" s="31"/>
    </row>
    <row r="54" spans="1:18" x14ac:dyDescent="0.2">
      <c r="A54" s="57"/>
      <c r="B54" s="58"/>
      <c r="C54" s="59"/>
      <c r="D54" s="59"/>
      <c r="E54" s="60"/>
      <c r="F54" s="60"/>
      <c r="G54" s="61">
        <f t="shared" si="0"/>
        <v>0</v>
      </c>
      <c r="H54" s="31"/>
      <c r="I54" s="55"/>
      <c r="J54" s="56"/>
      <c r="K54" s="56"/>
      <c r="L54" s="31"/>
      <c r="M54" s="31"/>
      <c r="N54" s="31"/>
      <c r="O54" s="31"/>
      <c r="P54" s="31"/>
      <c r="Q54" s="31"/>
      <c r="R54" s="31"/>
    </row>
    <row r="55" spans="1:18" x14ac:dyDescent="0.2">
      <c r="A55" s="57"/>
      <c r="B55" s="58"/>
      <c r="C55" s="59"/>
      <c r="D55" s="59"/>
      <c r="E55" s="60"/>
      <c r="F55" s="60"/>
      <c r="G55" s="61">
        <f t="shared" si="0"/>
        <v>0</v>
      </c>
      <c r="I55" s="55"/>
      <c r="J55" s="56"/>
      <c r="K55" s="56"/>
      <c r="L55" s="31"/>
      <c r="M55" s="31"/>
      <c r="N55" s="31"/>
      <c r="O55" s="31"/>
      <c r="P55" s="31"/>
      <c r="Q55" s="31"/>
      <c r="R55" s="31"/>
    </row>
    <row r="56" spans="1:18" x14ac:dyDescent="0.2">
      <c r="A56" s="57"/>
      <c r="B56" s="58"/>
      <c r="C56" s="59"/>
      <c r="D56" s="59"/>
      <c r="E56" s="60"/>
      <c r="F56" s="60"/>
      <c r="G56" s="61">
        <f t="shared" si="0"/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2">
      <c r="A57" s="57"/>
      <c r="B57" s="58"/>
      <c r="C57" s="59"/>
      <c r="D57" s="59"/>
      <c r="E57" s="60"/>
      <c r="F57" s="60"/>
      <c r="G57" s="61">
        <f t="shared" si="0"/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x14ac:dyDescent="0.2">
      <c r="A58" s="57"/>
      <c r="B58" s="58"/>
      <c r="C58" s="59"/>
      <c r="D58" s="59"/>
      <c r="E58" s="60"/>
      <c r="F58" s="60"/>
      <c r="G58" s="61">
        <f t="shared" si="0"/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x14ac:dyDescent="0.2">
      <c r="A59" s="57"/>
      <c r="B59" s="58"/>
      <c r="C59" s="59"/>
      <c r="D59" s="59"/>
      <c r="E59" s="60"/>
      <c r="F59" s="60"/>
      <c r="G59" s="61">
        <f t="shared" si="0"/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x14ac:dyDescent="0.2">
      <c r="A60" s="57"/>
      <c r="B60" s="58"/>
      <c r="C60" s="59"/>
      <c r="D60" s="59"/>
      <c r="E60" s="60"/>
      <c r="F60" s="60"/>
      <c r="G60" s="61">
        <f t="shared" si="0"/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x14ac:dyDescent="0.2">
      <c r="A61" s="57"/>
      <c r="B61" s="58"/>
      <c r="C61" s="59"/>
      <c r="D61" s="59"/>
      <c r="E61" s="60"/>
      <c r="F61" s="60"/>
      <c r="G61" s="61">
        <f t="shared" si="0"/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x14ac:dyDescent="0.2">
      <c r="A62" s="57"/>
      <c r="B62" s="58"/>
      <c r="C62" s="59"/>
      <c r="D62" s="59"/>
      <c r="E62" s="60"/>
      <c r="F62" s="60"/>
      <c r="G62" s="61">
        <f t="shared" si="0"/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x14ac:dyDescent="0.2">
      <c r="A63" s="57"/>
      <c r="B63" s="58"/>
      <c r="C63" s="59"/>
      <c r="D63" s="59"/>
      <c r="E63" s="60"/>
      <c r="F63" s="60"/>
      <c r="G63" s="61">
        <f t="shared" si="0"/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x14ac:dyDescent="0.2">
      <c r="A64" s="57"/>
      <c r="B64" s="58"/>
      <c r="C64" s="59"/>
      <c r="D64" s="59"/>
      <c r="E64" s="60"/>
      <c r="F64" s="60"/>
      <c r="G64" s="61">
        <f t="shared" si="0"/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x14ac:dyDescent="0.2">
      <c r="A65" s="57"/>
      <c r="B65" s="58"/>
      <c r="C65" s="59"/>
      <c r="D65" s="59"/>
      <c r="E65" s="60"/>
      <c r="F65" s="60"/>
      <c r="G65" s="61">
        <f t="shared" si="0"/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57"/>
      <c r="B66" s="58"/>
      <c r="C66" s="59"/>
      <c r="D66" s="59"/>
      <c r="E66" s="60"/>
      <c r="F66" s="60"/>
      <c r="G66" s="61">
        <f t="shared" si="0"/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x14ac:dyDescent="0.2">
      <c r="A67" s="57"/>
      <c r="B67" s="58"/>
      <c r="C67" s="59"/>
      <c r="D67" s="59"/>
      <c r="E67" s="60"/>
      <c r="F67" s="60"/>
      <c r="G67" s="61">
        <f t="shared" si="0"/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x14ac:dyDescent="0.2">
      <c r="A68" s="57"/>
      <c r="B68" s="58"/>
      <c r="C68" s="59"/>
      <c r="D68" s="59"/>
      <c r="E68" s="60"/>
      <c r="F68" s="60"/>
      <c r="G68" s="61">
        <f t="shared" si="0"/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x14ac:dyDescent="0.2">
      <c r="A69" s="57"/>
      <c r="B69" s="58"/>
      <c r="C69" s="59"/>
      <c r="D69" s="59"/>
      <c r="E69" s="60"/>
      <c r="F69" s="60"/>
      <c r="G69" s="61">
        <f t="shared" si="0"/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x14ac:dyDescent="0.2">
      <c r="A70" s="57"/>
      <c r="B70" s="58"/>
      <c r="C70" s="59"/>
      <c r="D70" s="59"/>
      <c r="E70" s="60"/>
      <c r="F70" s="60"/>
      <c r="G70" s="61">
        <f t="shared" si="0"/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x14ac:dyDescent="0.2">
      <c r="A71" s="57"/>
      <c r="B71" s="58"/>
      <c r="C71" s="59"/>
      <c r="D71" s="59"/>
      <c r="E71" s="60"/>
      <c r="F71" s="60"/>
      <c r="G71" s="61">
        <f t="shared" si="0"/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>
      <c r="A72" s="57"/>
      <c r="B72" s="58"/>
      <c r="C72" s="59"/>
      <c r="D72" s="59"/>
      <c r="E72" s="60"/>
      <c r="F72" s="60"/>
      <c r="G72" s="61">
        <f t="shared" si="0"/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x14ac:dyDescent="0.2">
      <c r="A73" s="57"/>
      <c r="B73" s="58"/>
      <c r="C73" s="59"/>
      <c r="D73" s="59"/>
      <c r="E73" s="60"/>
      <c r="F73" s="60"/>
      <c r="G73" s="61">
        <f t="shared" si="0"/>
        <v>0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x14ac:dyDescent="0.2">
      <c r="A74" s="57"/>
      <c r="B74" s="58"/>
      <c r="C74" s="59"/>
      <c r="D74" s="59"/>
      <c r="E74" s="60"/>
      <c r="F74" s="60"/>
      <c r="G74" s="61">
        <f t="shared" si="0"/>
        <v>0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x14ac:dyDescent="0.2">
      <c r="A75" s="57"/>
      <c r="B75" s="58"/>
      <c r="C75" s="59"/>
      <c r="D75" s="59"/>
      <c r="E75" s="60"/>
      <c r="F75" s="60"/>
      <c r="G75" s="61">
        <f t="shared" si="0"/>
        <v>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x14ac:dyDescent="0.2">
      <c r="A76" s="57"/>
      <c r="B76" s="58"/>
      <c r="C76" s="59"/>
      <c r="D76" s="59"/>
      <c r="E76" s="60"/>
      <c r="F76" s="60"/>
      <c r="G76" s="61">
        <f t="shared" ref="G76:G139" si="1">+E76+F76</f>
        <v>0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x14ac:dyDescent="0.2">
      <c r="A77" s="57"/>
      <c r="B77" s="58"/>
      <c r="C77" s="59"/>
      <c r="D77" s="59"/>
      <c r="E77" s="60"/>
      <c r="F77" s="60"/>
      <c r="G77" s="61">
        <f t="shared" si="1"/>
        <v>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x14ac:dyDescent="0.2">
      <c r="A78" s="57"/>
      <c r="B78" s="58"/>
      <c r="C78" s="59"/>
      <c r="D78" s="59"/>
      <c r="E78" s="60"/>
      <c r="F78" s="60"/>
      <c r="G78" s="61">
        <f t="shared" si="1"/>
        <v>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x14ac:dyDescent="0.2">
      <c r="A79" s="57"/>
      <c r="B79" s="58"/>
      <c r="C79" s="59"/>
      <c r="D79" s="59"/>
      <c r="E79" s="60"/>
      <c r="F79" s="60"/>
      <c r="G79" s="61">
        <f t="shared" si="1"/>
        <v>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x14ac:dyDescent="0.2">
      <c r="A80" s="57"/>
      <c r="B80" s="58"/>
      <c r="C80" s="59"/>
      <c r="D80" s="59"/>
      <c r="E80" s="60"/>
      <c r="F80" s="60"/>
      <c r="G80" s="61">
        <f t="shared" si="1"/>
        <v>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x14ac:dyDescent="0.2">
      <c r="A81" s="57"/>
      <c r="B81" s="58"/>
      <c r="C81" s="59"/>
      <c r="D81" s="59"/>
      <c r="E81" s="60"/>
      <c r="F81" s="60"/>
      <c r="G81" s="61">
        <f t="shared" si="1"/>
        <v>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x14ac:dyDescent="0.2">
      <c r="A82" s="57"/>
      <c r="B82" s="58"/>
      <c r="C82" s="59"/>
      <c r="D82" s="59"/>
      <c r="E82" s="60"/>
      <c r="F82" s="60"/>
      <c r="G82" s="61">
        <f t="shared" si="1"/>
        <v>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x14ac:dyDescent="0.2">
      <c r="A83" s="57"/>
      <c r="B83" s="58"/>
      <c r="C83" s="59"/>
      <c r="D83" s="59"/>
      <c r="E83" s="60"/>
      <c r="F83" s="60"/>
      <c r="G83" s="61">
        <f t="shared" si="1"/>
        <v>0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x14ac:dyDescent="0.2">
      <c r="A84" s="57"/>
      <c r="B84" s="58"/>
      <c r="C84" s="59"/>
      <c r="D84" s="59"/>
      <c r="E84" s="60"/>
      <c r="F84" s="60"/>
      <c r="G84" s="61">
        <f t="shared" si="1"/>
        <v>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x14ac:dyDescent="0.2">
      <c r="A85" s="57"/>
      <c r="B85" s="58"/>
      <c r="C85" s="59"/>
      <c r="D85" s="59"/>
      <c r="E85" s="60"/>
      <c r="F85" s="60"/>
      <c r="G85" s="61">
        <f t="shared" si="1"/>
        <v>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x14ac:dyDescent="0.2">
      <c r="A86" s="57"/>
      <c r="B86" s="58"/>
      <c r="C86" s="59"/>
      <c r="D86" s="59"/>
      <c r="E86" s="60"/>
      <c r="F86" s="60"/>
      <c r="G86" s="61">
        <f t="shared" si="1"/>
        <v>0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x14ac:dyDescent="0.2">
      <c r="A87" s="57"/>
      <c r="B87" s="58"/>
      <c r="C87" s="59"/>
      <c r="D87" s="59"/>
      <c r="E87" s="60"/>
      <c r="F87" s="60"/>
      <c r="G87" s="61">
        <f t="shared" si="1"/>
        <v>0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x14ac:dyDescent="0.2">
      <c r="A88" s="57"/>
      <c r="B88" s="58"/>
      <c r="C88" s="59"/>
      <c r="D88" s="59"/>
      <c r="E88" s="60"/>
      <c r="F88" s="60"/>
      <c r="G88" s="61">
        <f t="shared" si="1"/>
        <v>0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x14ac:dyDescent="0.2">
      <c r="A89" s="57"/>
      <c r="B89" s="58"/>
      <c r="C89" s="59"/>
      <c r="D89" s="59"/>
      <c r="E89" s="60"/>
      <c r="F89" s="60"/>
      <c r="G89" s="61">
        <f t="shared" si="1"/>
        <v>0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x14ac:dyDescent="0.2">
      <c r="A90" s="57"/>
      <c r="B90" s="58"/>
      <c r="C90" s="59"/>
      <c r="D90" s="59"/>
      <c r="E90" s="60"/>
      <c r="F90" s="60"/>
      <c r="G90" s="61">
        <f t="shared" si="1"/>
        <v>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x14ac:dyDescent="0.2">
      <c r="A91" s="57"/>
      <c r="B91" s="58"/>
      <c r="C91" s="59"/>
      <c r="D91" s="59"/>
      <c r="E91" s="60"/>
      <c r="F91" s="60"/>
      <c r="G91" s="61">
        <f t="shared" si="1"/>
        <v>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x14ac:dyDescent="0.2">
      <c r="A92" s="57"/>
      <c r="B92" s="58"/>
      <c r="C92" s="59"/>
      <c r="D92" s="59"/>
      <c r="E92" s="60"/>
      <c r="F92" s="60"/>
      <c r="G92" s="61">
        <f t="shared" si="1"/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x14ac:dyDescent="0.2">
      <c r="A93" s="57"/>
      <c r="B93" s="58"/>
      <c r="C93" s="59"/>
      <c r="D93" s="59"/>
      <c r="E93" s="60"/>
      <c r="F93" s="60"/>
      <c r="G93" s="61">
        <f t="shared" si="1"/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x14ac:dyDescent="0.2">
      <c r="A94" s="57"/>
      <c r="B94" s="58"/>
      <c r="C94" s="59"/>
      <c r="D94" s="59"/>
      <c r="E94" s="60"/>
      <c r="F94" s="60"/>
      <c r="G94" s="61">
        <f t="shared" si="1"/>
        <v>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x14ac:dyDescent="0.2">
      <c r="A95" s="57"/>
      <c r="B95" s="58"/>
      <c r="C95" s="59"/>
      <c r="D95" s="59"/>
      <c r="E95" s="60"/>
      <c r="F95" s="60"/>
      <c r="G95" s="61">
        <f t="shared" si="1"/>
        <v>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x14ac:dyDescent="0.2">
      <c r="A96" s="57"/>
      <c r="B96" s="58"/>
      <c r="C96" s="59"/>
      <c r="D96" s="59"/>
      <c r="E96" s="60"/>
      <c r="F96" s="60"/>
      <c r="G96" s="61">
        <f t="shared" si="1"/>
        <v>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x14ac:dyDescent="0.2">
      <c r="A97" s="57"/>
      <c r="B97" s="58"/>
      <c r="C97" s="59"/>
      <c r="D97" s="59"/>
      <c r="E97" s="60"/>
      <c r="F97" s="60"/>
      <c r="G97" s="61">
        <f t="shared" si="1"/>
        <v>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x14ac:dyDescent="0.2">
      <c r="A98" s="57"/>
      <c r="B98" s="58"/>
      <c r="C98" s="59"/>
      <c r="D98" s="59"/>
      <c r="E98" s="60"/>
      <c r="F98" s="60"/>
      <c r="G98" s="61">
        <f t="shared" si="1"/>
        <v>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x14ac:dyDescent="0.2">
      <c r="A99" s="57"/>
      <c r="B99" s="58"/>
      <c r="C99" s="59"/>
      <c r="D99" s="59"/>
      <c r="E99" s="60"/>
      <c r="F99" s="60"/>
      <c r="G99" s="61">
        <f t="shared" si="1"/>
        <v>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x14ac:dyDescent="0.2">
      <c r="A100" s="57"/>
      <c r="B100" s="58"/>
      <c r="C100" s="59"/>
      <c r="D100" s="59"/>
      <c r="E100" s="60"/>
      <c r="F100" s="60"/>
      <c r="G100" s="61">
        <f t="shared" si="1"/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x14ac:dyDescent="0.2">
      <c r="A101" s="57"/>
      <c r="B101" s="58"/>
      <c r="C101" s="59"/>
      <c r="D101" s="59"/>
      <c r="E101" s="60"/>
      <c r="F101" s="60"/>
      <c r="G101" s="61">
        <f t="shared" si="1"/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x14ac:dyDescent="0.2">
      <c r="A102" s="57"/>
      <c r="B102" s="58"/>
      <c r="C102" s="59"/>
      <c r="D102" s="59"/>
      <c r="E102" s="60"/>
      <c r="F102" s="60"/>
      <c r="G102" s="61">
        <f t="shared" si="1"/>
        <v>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x14ac:dyDescent="0.2">
      <c r="A103" s="57"/>
      <c r="B103" s="58"/>
      <c r="C103" s="59"/>
      <c r="D103" s="59"/>
      <c r="E103" s="60"/>
      <c r="F103" s="60"/>
      <c r="G103" s="61">
        <f t="shared" si="1"/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x14ac:dyDescent="0.2">
      <c r="A104" s="57"/>
      <c r="B104" s="58"/>
      <c r="C104" s="59"/>
      <c r="D104" s="59"/>
      <c r="E104" s="60"/>
      <c r="F104" s="60"/>
      <c r="G104" s="61">
        <f t="shared" si="1"/>
        <v>0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x14ac:dyDescent="0.2">
      <c r="A105" s="57"/>
      <c r="B105" s="58"/>
      <c r="C105" s="59"/>
      <c r="D105" s="59"/>
      <c r="E105" s="60"/>
      <c r="F105" s="60"/>
      <c r="G105" s="61">
        <f t="shared" si="1"/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x14ac:dyDescent="0.2">
      <c r="A106" s="57"/>
      <c r="B106" s="58"/>
      <c r="C106" s="59"/>
      <c r="D106" s="59"/>
      <c r="E106" s="60"/>
      <c r="F106" s="60"/>
      <c r="G106" s="61">
        <f t="shared" si="1"/>
        <v>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x14ac:dyDescent="0.2">
      <c r="A107" s="57"/>
      <c r="B107" s="58"/>
      <c r="C107" s="59"/>
      <c r="D107" s="59"/>
      <c r="E107" s="60"/>
      <c r="F107" s="60"/>
      <c r="G107" s="61">
        <f t="shared" si="1"/>
        <v>0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x14ac:dyDescent="0.2">
      <c r="A108" s="57"/>
      <c r="B108" s="58"/>
      <c r="C108" s="59"/>
      <c r="D108" s="59"/>
      <c r="E108" s="60"/>
      <c r="F108" s="60"/>
      <c r="G108" s="61">
        <f t="shared" si="1"/>
        <v>0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x14ac:dyDescent="0.2">
      <c r="A109" s="57"/>
      <c r="B109" s="58"/>
      <c r="C109" s="59"/>
      <c r="D109" s="59"/>
      <c r="E109" s="60"/>
      <c r="F109" s="60"/>
      <c r="G109" s="61">
        <f t="shared" si="1"/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x14ac:dyDescent="0.2">
      <c r="A110" s="57"/>
      <c r="B110" s="58"/>
      <c r="C110" s="59"/>
      <c r="D110" s="59"/>
      <c r="E110" s="60"/>
      <c r="F110" s="60"/>
      <c r="G110" s="61">
        <f t="shared" si="1"/>
        <v>0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x14ac:dyDescent="0.2">
      <c r="A111" s="57"/>
      <c r="B111" s="58"/>
      <c r="C111" s="59"/>
      <c r="D111" s="59"/>
      <c r="E111" s="60"/>
      <c r="F111" s="60"/>
      <c r="G111" s="61">
        <f t="shared" si="1"/>
        <v>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x14ac:dyDescent="0.2">
      <c r="A112" s="57"/>
      <c r="B112" s="58"/>
      <c r="C112" s="59"/>
      <c r="D112" s="59"/>
      <c r="E112" s="60"/>
      <c r="F112" s="60"/>
      <c r="G112" s="61">
        <f t="shared" si="1"/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x14ac:dyDescent="0.2">
      <c r="A113" s="57"/>
      <c r="B113" s="58"/>
      <c r="C113" s="59"/>
      <c r="D113" s="59"/>
      <c r="E113" s="60"/>
      <c r="F113" s="60"/>
      <c r="G113" s="61">
        <f t="shared" si="1"/>
        <v>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x14ac:dyDescent="0.2">
      <c r="A114" s="57"/>
      <c r="B114" s="58"/>
      <c r="C114" s="59"/>
      <c r="D114" s="59"/>
      <c r="E114" s="60"/>
      <c r="F114" s="60"/>
      <c r="G114" s="61">
        <f t="shared" si="1"/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x14ac:dyDescent="0.2">
      <c r="A115" s="57"/>
      <c r="B115" s="58"/>
      <c r="C115" s="59"/>
      <c r="D115" s="59"/>
      <c r="E115" s="60"/>
      <c r="F115" s="60"/>
      <c r="G115" s="61">
        <f t="shared" si="1"/>
        <v>0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x14ac:dyDescent="0.2">
      <c r="A116" s="57"/>
      <c r="B116" s="58"/>
      <c r="C116" s="59"/>
      <c r="D116" s="59"/>
      <c r="E116" s="60"/>
      <c r="F116" s="60"/>
      <c r="G116" s="61">
        <f t="shared" si="1"/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x14ac:dyDescent="0.2">
      <c r="A117" s="57"/>
      <c r="B117" s="58"/>
      <c r="C117" s="59"/>
      <c r="D117" s="59"/>
      <c r="E117" s="60"/>
      <c r="F117" s="60"/>
      <c r="G117" s="61">
        <f t="shared" si="1"/>
        <v>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x14ac:dyDescent="0.2">
      <c r="A118" s="57"/>
      <c r="B118" s="58"/>
      <c r="C118" s="59"/>
      <c r="D118" s="59"/>
      <c r="E118" s="60"/>
      <c r="F118" s="60"/>
      <c r="G118" s="61">
        <f t="shared" si="1"/>
        <v>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x14ac:dyDescent="0.2">
      <c r="A119" s="57"/>
      <c r="B119" s="58"/>
      <c r="C119" s="59"/>
      <c r="D119" s="59"/>
      <c r="E119" s="60"/>
      <c r="F119" s="60"/>
      <c r="G119" s="61">
        <f t="shared" si="1"/>
        <v>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x14ac:dyDescent="0.2">
      <c r="A120" s="57"/>
      <c r="B120" s="58"/>
      <c r="C120" s="59"/>
      <c r="D120" s="59"/>
      <c r="E120" s="60"/>
      <c r="F120" s="60"/>
      <c r="G120" s="61">
        <f t="shared" si="1"/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x14ac:dyDescent="0.2">
      <c r="A121" s="57"/>
      <c r="B121" s="58"/>
      <c r="C121" s="59"/>
      <c r="D121" s="59"/>
      <c r="E121" s="60"/>
      <c r="F121" s="60"/>
      <c r="G121" s="61">
        <f t="shared" si="1"/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x14ac:dyDescent="0.2">
      <c r="A122" s="57"/>
      <c r="B122" s="58"/>
      <c r="C122" s="59"/>
      <c r="D122" s="59"/>
      <c r="E122" s="60"/>
      <c r="F122" s="60"/>
      <c r="G122" s="61">
        <f t="shared" si="1"/>
        <v>0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x14ac:dyDescent="0.2">
      <c r="A123" s="57"/>
      <c r="B123" s="58"/>
      <c r="C123" s="59"/>
      <c r="D123" s="59"/>
      <c r="E123" s="60"/>
      <c r="F123" s="60"/>
      <c r="G123" s="61">
        <f t="shared" si="1"/>
        <v>0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x14ac:dyDescent="0.2">
      <c r="A124" s="57"/>
      <c r="B124" s="58"/>
      <c r="C124" s="59"/>
      <c r="D124" s="59"/>
      <c r="E124" s="60"/>
      <c r="F124" s="60"/>
      <c r="G124" s="61">
        <f t="shared" si="1"/>
        <v>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x14ac:dyDescent="0.2">
      <c r="A125" s="57"/>
      <c r="B125" s="58"/>
      <c r="C125" s="59"/>
      <c r="D125" s="59"/>
      <c r="E125" s="60"/>
      <c r="F125" s="60"/>
      <c r="G125" s="61">
        <f t="shared" si="1"/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x14ac:dyDescent="0.2">
      <c r="A126" s="57"/>
      <c r="B126" s="58"/>
      <c r="C126" s="59"/>
      <c r="D126" s="59"/>
      <c r="E126" s="60"/>
      <c r="F126" s="60"/>
      <c r="G126" s="61">
        <f t="shared" si="1"/>
        <v>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x14ac:dyDescent="0.2">
      <c r="A127" s="57"/>
      <c r="B127" s="58"/>
      <c r="C127" s="59"/>
      <c r="D127" s="59"/>
      <c r="E127" s="60"/>
      <c r="F127" s="60"/>
      <c r="G127" s="61">
        <f t="shared" si="1"/>
        <v>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x14ac:dyDescent="0.2">
      <c r="A128" s="57"/>
      <c r="B128" s="58"/>
      <c r="C128" s="59"/>
      <c r="D128" s="59"/>
      <c r="E128" s="60"/>
      <c r="F128" s="60"/>
      <c r="G128" s="61">
        <f t="shared" si="1"/>
        <v>0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x14ac:dyDescent="0.2">
      <c r="A129" s="57"/>
      <c r="B129" s="58"/>
      <c r="C129" s="59"/>
      <c r="D129" s="59"/>
      <c r="E129" s="60"/>
      <c r="F129" s="60"/>
      <c r="G129" s="61">
        <f t="shared" si="1"/>
        <v>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x14ac:dyDescent="0.2">
      <c r="A130" s="57"/>
      <c r="B130" s="58"/>
      <c r="C130" s="59"/>
      <c r="D130" s="59"/>
      <c r="E130" s="60"/>
      <c r="F130" s="60"/>
      <c r="G130" s="61">
        <f t="shared" si="1"/>
        <v>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x14ac:dyDescent="0.2">
      <c r="A131" s="57"/>
      <c r="B131" s="58"/>
      <c r="C131" s="59"/>
      <c r="D131" s="59"/>
      <c r="E131" s="60"/>
      <c r="F131" s="60"/>
      <c r="G131" s="61">
        <f t="shared" si="1"/>
        <v>0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x14ac:dyDescent="0.2">
      <c r="A132" s="57"/>
      <c r="B132" s="58"/>
      <c r="C132" s="59"/>
      <c r="D132" s="59"/>
      <c r="E132" s="60"/>
      <c r="F132" s="60"/>
      <c r="G132" s="61">
        <f t="shared" si="1"/>
        <v>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x14ac:dyDescent="0.2">
      <c r="A133" s="57"/>
      <c r="B133" s="58"/>
      <c r="C133" s="59"/>
      <c r="D133" s="59"/>
      <c r="E133" s="60"/>
      <c r="F133" s="60"/>
      <c r="G133" s="61">
        <f t="shared" si="1"/>
        <v>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x14ac:dyDescent="0.2">
      <c r="A134" s="57"/>
      <c r="B134" s="58"/>
      <c r="C134" s="59"/>
      <c r="D134" s="59"/>
      <c r="E134" s="60"/>
      <c r="F134" s="60"/>
      <c r="G134" s="61">
        <f t="shared" si="1"/>
        <v>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x14ac:dyDescent="0.2">
      <c r="A135" s="57"/>
      <c r="B135" s="58"/>
      <c r="C135" s="59"/>
      <c r="D135" s="59"/>
      <c r="E135" s="60"/>
      <c r="F135" s="60"/>
      <c r="G135" s="61">
        <f t="shared" si="1"/>
        <v>0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x14ac:dyDescent="0.2">
      <c r="A136" s="57"/>
      <c r="B136" s="58"/>
      <c r="C136" s="59"/>
      <c r="D136" s="59"/>
      <c r="E136" s="60"/>
      <c r="F136" s="60"/>
      <c r="G136" s="61">
        <f t="shared" si="1"/>
        <v>0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x14ac:dyDescent="0.2">
      <c r="A137" s="57"/>
      <c r="B137" s="58"/>
      <c r="C137" s="59"/>
      <c r="D137" s="59"/>
      <c r="E137" s="60"/>
      <c r="F137" s="60"/>
      <c r="G137" s="61">
        <f t="shared" si="1"/>
        <v>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x14ac:dyDescent="0.2">
      <c r="A138" s="57"/>
      <c r="B138" s="58"/>
      <c r="C138" s="59"/>
      <c r="D138" s="59"/>
      <c r="E138" s="60"/>
      <c r="F138" s="60"/>
      <c r="G138" s="61">
        <f t="shared" si="1"/>
        <v>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x14ac:dyDescent="0.2">
      <c r="A139" s="57"/>
      <c r="B139" s="58"/>
      <c r="C139" s="59"/>
      <c r="D139" s="59"/>
      <c r="E139" s="60"/>
      <c r="F139" s="60"/>
      <c r="G139" s="61">
        <f t="shared" si="1"/>
        <v>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x14ac:dyDescent="0.2">
      <c r="A140" s="57"/>
      <c r="B140" s="58"/>
      <c r="C140" s="59"/>
      <c r="D140" s="59"/>
      <c r="E140" s="60"/>
      <c r="F140" s="60"/>
      <c r="G140" s="61">
        <f t="shared" ref="G140:G203" si="2">+E140+F140</f>
        <v>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x14ac:dyDescent="0.2">
      <c r="A141" s="57"/>
      <c r="B141" s="58"/>
      <c r="C141" s="59"/>
      <c r="D141" s="59"/>
      <c r="E141" s="60"/>
      <c r="F141" s="60"/>
      <c r="G141" s="61">
        <f t="shared" si="2"/>
        <v>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x14ac:dyDescent="0.2">
      <c r="A142" s="57"/>
      <c r="B142" s="58"/>
      <c r="C142" s="59"/>
      <c r="D142" s="59"/>
      <c r="E142" s="60"/>
      <c r="F142" s="60"/>
      <c r="G142" s="61">
        <f t="shared" si="2"/>
        <v>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x14ac:dyDescent="0.2">
      <c r="A143" s="57"/>
      <c r="B143" s="58"/>
      <c r="C143" s="59"/>
      <c r="D143" s="59"/>
      <c r="E143" s="60"/>
      <c r="F143" s="60"/>
      <c r="G143" s="61">
        <f t="shared" si="2"/>
        <v>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x14ac:dyDescent="0.2">
      <c r="A144" s="57"/>
      <c r="B144" s="58"/>
      <c r="C144" s="59"/>
      <c r="D144" s="59"/>
      <c r="E144" s="60"/>
      <c r="F144" s="60"/>
      <c r="G144" s="61">
        <f t="shared" si="2"/>
        <v>0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x14ac:dyDescent="0.2">
      <c r="A145" s="57"/>
      <c r="B145" s="58"/>
      <c r="C145" s="59"/>
      <c r="D145" s="59"/>
      <c r="E145" s="60"/>
      <c r="F145" s="60"/>
      <c r="G145" s="61">
        <f t="shared" si="2"/>
        <v>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x14ac:dyDescent="0.2">
      <c r="A146" s="57"/>
      <c r="B146" s="58"/>
      <c r="C146" s="59"/>
      <c r="D146" s="59"/>
      <c r="E146" s="60"/>
      <c r="F146" s="60"/>
      <c r="G146" s="61">
        <f t="shared" si="2"/>
        <v>0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x14ac:dyDescent="0.2">
      <c r="A147" s="57"/>
      <c r="B147" s="58"/>
      <c r="C147" s="59"/>
      <c r="D147" s="59"/>
      <c r="E147" s="60"/>
      <c r="F147" s="60"/>
      <c r="G147" s="61">
        <f t="shared" si="2"/>
        <v>0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x14ac:dyDescent="0.2">
      <c r="A148" s="57"/>
      <c r="B148" s="58"/>
      <c r="C148" s="59"/>
      <c r="D148" s="59"/>
      <c r="E148" s="60"/>
      <c r="F148" s="60"/>
      <c r="G148" s="61">
        <f t="shared" si="2"/>
        <v>0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x14ac:dyDescent="0.2">
      <c r="A149" s="57"/>
      <c r="B149" s="58"/>
      <c r="C149" s="59"/>
      <c r="D149" s="59"/>
      <c r="E149" s="60"/>
      <c r="F149" s="60"/>
      <c r="G149" s="61">
        <f t="shared" si="2"/>
        <v>0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x14ac:dyDescent="0.2">
      <c r="A150" s="57"/>
      <c r="B150" s="58"/>
      <c r="C150" s="59"/>
      <c r="D150" s="59"/>
      <c r="E150" s="60"/>
      <c r="F150" s="60"/>
      <c r="G150" s="61">
        <f t="shared" si="2"/>
        <v>0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x14ac:dyDescent="0.2">
      <c r="A151" s="57"/>
      <c r="B151" s="58"/>
      <c r="C151" s="59"/>
      <c r="D151" s="59"/>
      <c r="E151" s="60"/>
      <c r="F151" s="60"/>
      <c r="G151" s="61">
        <f t="shared" si="2"/>
        <v>0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x14ac:dyDescent="0.2">
      <c r="A152" s="57"/>
      <c r="B152" s="58"/>
      <c r="C152" s="59"/>
      <c r="D152" s="59"/>
      <c r="E152" s="60"/>
      <c r="F152" s="60"/>
      <c r="G152" s="61">
        <f t="shared" si="2"/>
        <v>0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x14ac:dyDescent="0.2">
      <c r="A153" s="57"/>
      <c r="B153" s="58"/>
      <c r="C153" s="59"/>
      <c r="D153" s="59"/>
      <c r="E153" s="60"/>
      <c r="F153" s="60"/>
      <c r="G153" s="61">
        <f t="shared" si="2"/>
        <v>0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x14ac:dyDescent="0.2">
      <c r="A154" s="57"/>
      <c r="B154" s="58"/>
      <c r="C154" s="59"/>
      <c r="D154" s="59"/>
      <c r="E154" s="60"/>
      <c r="F154" s="60"/>
      <c r="G154" s="61">
        <f t="shared" si="2"/>
        <v>0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x14ac:dyDescent="0.2">
      <c r="A155" s="57"/>
      <c r="B155" s="58"/>
      <c r="C155" s="59"/>
      <c r="D155" s="59"/>
      <c r="E155" s="60"/>
      <c r="F155" s="60"/>
      <c r="G155" s="61">
        <f t="shared" si="2"/>
        <v>0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x14ac:dyDescent="0.2">
      <c r="A156" s="57"/>
      <c r="B156" s="58"/>
      <c r="C156" s="59"/>
      <c r="D156" s="59"/>
      <c r="E156" s="60"/>
      <c r="F156" s="60"/>
      <c r="G156" s="61">
        <f t="shared" si="2"/>
        <v>0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x14ac:dyDescent="0.2">
      <c r="A157" s="57"/>
      <c r="B157" s="58"/>
      <c r="C157" s="59"/>
      <c r="D157" s="59"/>
      <c r="E157" s="60"/>
      <c r="F157" s="60"/>
      <c r="G157" s="61">
        <f t="shared" si="2"/>
        <v>0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x14ac:dyDescent="0.2">
      <c r="A158" s="57"/>
      <c r="B158" s="58"/>
      <c r="C158" s="59"/>
      <c r="D158" s="59"/>
      <c r="E158" s="60"/>
      <c r="F158" s="60"/>
      <c r="G158" s="61">
        <f t="shared" si="2"/>
        <v>0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x14ac:dyDescent="0.2">
      <c r="A159" s="57"/>
      <c r="B159" s="58"/>
      <c r="C159" s="59"/>
      <c r="D159" s="59"/>
      <c r="E159" s="60"/>
      <c r="F159" s="60"/>
      <c r="G159" s="61">
        <f t="shared" si="2"/>
        <v>0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x14ac:dyDescent="0.2">
      <c r="A160" s="57"/>
      <c r="B160" s="58"/>
      <c r="C160" s="59"/>
      <c r="D160" s="59"/>
      <c r="E160" s="60"/>
      <c r="F160" s="60"/>
      <c r="G160" s="61">
        <f t="shared" si="2"/>
        <v>0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x14ac:dyDescent="0.2">
      <c r="A161" s="57"/>
      <c r="B161" s="58"/>
      <c r="C161" s="59"/>
      <c r="D161" s="59"/>
      <c r="E161" s="60"/>
      <c r="F161" s="60"/>
      <c r="G161" s="61">
        <f t="shared" si="2"/>
        <v>0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x14ac:dyDescent="0.2">
      <c r="A162" s="57"/>
      <c r="B162" s="58"/>
      <c r="C162" s="59"/>
      <c r="D162" s="59"/>
      <c r="E162" s="60"/>
      <c r="F162" s="60"/>
      <c r="G162" s="61">
        <f t="shared" si="2"/>
        <v>0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x14ac:dyDescent="0.2">
      <c r="A163" s="57"/>
      <c r="B163" s="58"/>
      <c r="C163" s="59"/>
      <c r="D163" s="59"/>
      <c r="E163" s="60"/>
      <c r="F163" s="60"/>
      <c r="G163" s="61">
        <f t="shared" si="2"/>
        <v>0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x14ac:dyDescent="0.2">
      <c r="A164" s="57"/>
      <c r="B164" s="58"/>
      <c r="C164" s="59"/>
      <c r="D164" s="59"/>
      <c r="E164" s="60"/>
      <c r="F164" s="60"/>
      <c r="G164" s="61">
        <f t="shared" si="2"/>
        <v>0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x14ac:dyDescent="0.2">
      <c r="A165" s="57"/>
      <c r="B165" s="58"/>
      <c r="C165" s="59"/>
      <c r="D165" s="59"/>
      <c r="E165" s="60"/>
      <c r="F165" s="60"/>
      <c r="G165" s="61">
        <f t="shared" si="2"/>
        <v>0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x14ac:dyDescent="0.2">
      <c r="A166" s="57"/>
      <c r="B166" s="58"/>
      <c r="C166" s="59"/>
      <c r="D166" s="59"/>
      <c r="E166" s="60"/>
      <c r="F166" s="60"/>
      <c r="G166" s="61">
        <f t="shared" si="2"/>
        <v>0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x14ac:dyDescent="0.2">
      <c r="A167" s="57"/>
      <c r="B167" s="58"/>
      <c r="C167" s="59"/>
      <c r="D167" s="59"/>
      <c r="E167" s="60"/>
      <c r="F167" s="60"/>
      <c r="G167" s="61">
        <f t="shared" si="2"/>
        <v>0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x14ac:dyDescent="0.2">
      <c r="A168" s="57"/>
      <c r="B168" s="58"/>
      <c r="C168" s="59"/>
      <c r="D168" s="59"/>
      <c r="E168" s="60"/>
      <c r="F168" s="60"/>
      <c r="G168" s="61">
        <f t="shared" si="2"/>
        <v>0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x14ac:dyDescent="0.2">
      <c r="A169" s="57"/>
      <c r="B169" s="58"/>
      <c r="C169" s="59"/>
      <c r="D169" s="59"/>
      <c r="E169" s="60"/>
      <c r="F169" s="60"/>
      <c r="G169" s="61">
        <f t="shared" si="2"/>
        <v>0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x14ac:dyDescent="0.2">
      <c r="A170" s="57"/>
      <c r="B170" s="58"/>
      <c r="C170" s="59"/>
      <c r="D170" s="59"/>
      <c r="E170" s="60"/>
      <c r="F170" s="60"/>
      <c r="G170" s="61">
        <f t="shared" si="2"/>
        <v>0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x14ac:dyDescent="0.2">
      <c r="A171" s="57"/>
      <c r="B171" s="58"/>
      <c r="C171" s="59"/>
      <c r="D171" s="59"/>
      <c r="E171" s="60"/>
      <c r="F171" s="60"/>
      <c r="G171" s="61">
        <f t="shared" si="2"/>
        <v>0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x14ac:dyDescent="0.2">
      <c r="A172" s="57"/>
      <c r="B172" s="58"/>
      <c r="C172" s="59"/>
      <c r="D172" s="59"/>
      <c r="E172" s="60"/>
      <c r="F172" s="60"/>
      <c r="G172" s="61">
        <f t="shared" si="2"/>
        <v>0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x14ac:dyDescent="0.2">
      <c r="A173" s="57"/>
      <c r="B173" s="58"/>
      <c r="C173" s="59"/>
      <c r="D173" s="59"/>
      <c r="E173" s="60"/>
      <c r="F173" s="60"/>
      <c r="G173" s="61">
        <f t="shared" si="2"/>
        <v>0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x14ac:dyDescent="0.2">
      <c r="A174" s="57"/>
      <c r="B174" s="58"/>
      <c r="C174" s="59"/>
      <c r="D174" s="59"/>
      <c r="E174" s="60"/>
      <c r="F174" s="60"/>
      <c r="G174" s="61">
        <f t="shared" si="2"/>
        <v>0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x14ac:dyDescent="0.2">
      <c r="A175" s="57"/>
      <c r="B175" s="58"/>
      <c r="C175" s="59"/>
      <c r="D175" s="59"/>
      <c r="E175" s="60"/>
      <c r="F175" s="60"/>
      <c r="G175" s="61">
        <f t="shared" si="2"/>
        <v>0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x14ac:dyDescent="0.2">
      <c r="A176" s="57"/>
      <c r="B176" s="58"/>
      <c r="C176" s="59"/>
      <c r="D176" s="59"/>
      <c r="E176" s="60"/>
      <c r="F176" s="60"/>
      <c r="G176" s="61">
        <f t="shared" si="2"/>
        <v>0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x14ac:dyDescent="0.2">
      <c r="A177" s="57"/>
      <c r="B177" s="58"/>
      <c r="C177" s="59"/>
      <c r="D177" s="59"/>
      <c r="E177" s="60"/>
      <c r="F177" s="60"/>
      <c r="G177" s="61">
        <f t="shared" si="2"/>
        <v>0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x14ac:dyDescent="0.2">
      <c r="A178" s="57"/>
      <c r="B178" s="58"/>
      <c r="C178" s="59"/>
      <c r="D178" s="59"/>
      <c r="E178" s="60"/>
      <c r="F178" s="60"/>
      <c r="G178" s="61">
        <f t="shared" si="2"/>
        <v>0</v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x14ac:dyDescent="0.2">
      <c r="A179" s="57"/>
      <c r="B179" s="58"/>
      <c r="C179" s="59"/>
      <c r="D179" s="59"/>
      <c r="E179" s="60"/>
      <c r="F179" s="60"/>
      <c r="G179" s="61">
        <f t="shared" si="2"/>
        <v>0</v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x14ac:dyDescent="0.2">
      <c r="A180" s="57"/>
      <c r="B180" s="58"/>
      <c r="C180" s="59"/>
      <c r="D180" s="59"/>
      <c r="E180" s="60"/>
      <c r="F180" s="60"/>
      <c r="G180" s="61">
        <f t="shared" si="2"/>
        <v>0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x14ac:dyDescent="0.2">
      <c r="A181" s="57"/>
      <c r="B181" s="58"/>
      <c r="C181" s="59"/>
      <c r="D181" s="59"/>
      <c r="E181" s="60"/>
      <c r="F181" s="60"/>
      <c r="G181" s="61">
        <f t="shared" si="2"/>
        <v>0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x14ac:dyDescent="0.2">
      <c r="A182" s="57"/>
      <c r="B182" s="58"/>
      <c r="C182" s="59"/>
      <c r="D182" s="59"/>
      <c r="E182" s="60"/>
      <c r="F182" s="60"/>
      <c r="G182" s="61">
        <f t="shared" si="2"/>
        <v>0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x14ac:dyDescent="0.2">
      <c r="A183" s="57"/>
      <c r="B183" s="58"/>
      <c r="C183" s="59"/>
      <c r="D183" s="59"/>
      <c r="E183" s="60"/>
      <c r="F183" s="60"/>
      <c r="G183" s="61">
        <f t="shared" si="2"/>
        <v>0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x14ac:dyDescent="0.2">
      <c r="A184" s="57"/>
      <c r="B184" s="58"/>
      <c r="C184" s="59"/>
      <c r="D184" s="59"/>
      <c r="E184" s="60"/>
      <c r="F184" s="60"/>
      <c r="G184" s="61">
        <f t="shared" si="2"/>
        <v>0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x14ac:dyDescent="0.2">
      <c r="A185" s="57"/>
      <c r="B185" s="58"/>
      <c r="C185" s="59"/>
      <c r="D185" s="59"/>
      <c r="E185" s="60"/>
      <c r="F185" s="60"/>
      <c r="G185" s="61">
        <f t="shared" si="2"/>
        <v>0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x14ac:dyDescent="0.2">
      <c r="A186" s="57"/>
      <c r="B186" s="58"/>
      <c r="C186" s="59"/>
      <c r="D186" s="59"/>
      <c r="E186" s="60"/>
      <c r="F186" s="60"/>
      <c r="G186" s="61">
        <f t="shared" si="2"/>
        <v>0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x14ac:dyDescent="0.2">
      <c r="A187" s="57"/>
      <c r="B187" s="58"/>
      <c r="C187" s="59"/>
      <c r="D187" s="59"/>
      <c r="E187" s="60"/>
      <c r="F187" s="60"/>
      <c r="G187" s="61">
        <f t="shared" si="2"/>
        <v>0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x14ac:dyDescent="0.2">
      <c r="A188" s="57"/>
      <c r="B188" s="58"/>
      <c r="C188" s="59"/>
      <c r="D188" s="59"/>
      <c r="E188" s="60"/>
      <c r="F188" s="60"/>
      <c r="G188" s="61">
        <f t="shared" si="2"/>
        <v>0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x14ac:dyDescent="0.2">
      <c r="A189" s="57"/>
      <c r="B189" s="58"/>
      <c r="C189" s="59"/>
      <c r="D189" s="59"/>
      <c r="E189" s="60"/>
      <c r="F189" s="60"/>
      <c r="G189" s="61">
        <f t="shared" si="2"/>
        <v>0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x14ac:dyDescent="0.2">
      <c r="A190" s="57"/>
      <c r="B190" s="58"/>
      <c r="C190" s="59"/>
      <c r="D190" s="59"/>
      <c r="E190" s="60"/>
      <c r="F190" s="60"/>
      <c r="G190" s="61">
        <f t="shared" si="2"/>
        <v>0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x14ac:dyDescent="0.2">
      <c r="A191" s="57"/>
      <c r="B191" s="58"/>
      <c r="C191" s="59"/>
      <c r="D191" s="59"/>
      <c r="E191" s="60"/>
      <c r="F191" s="60"/>
      <c r="G191" s="61">
        <f t="shared" si="2"/>
        <v>0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x14ac:dyDescent="0.2">
      <c r="A192" s="57"/>
      <c r="B192" s="58"/>
      <c r="C192" s="59"/>
      <c r="D192" s="59"/>
      <c r="E192" s="60"/>
      <c r="F192" s="60"/>
      <c r="G192" s="61">
        <f t="shared" si="2"/>
        <v>0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x14ac:dyDescent="0.2">
      <c r="A193" s="57"/>
      <c r="B193" s="58"/>
      <c r="C193" s="59"/>
      <c r="D193" s="59"/>
      <c r="E193" s="60"/>
      <c r="F193" s="60"/>
      <c r="G193" s="61">
        <f t="shared" si="2"/>
        <v>0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x14ac:dyDescent="0.2">
      <c r="A194" s="57"/>
      <c r="B194" s="58"/>
      <c r="C194" s="59"/>
      <c r="D194" s="59"/>
      <c r="E194" s="60"/>
      <c r="F194" s="60"/>
      <c r="G194" s="61">
        <f t="shared" si="2"/>
        <v>0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x14ac:dyDescent="0.2">
      <c r="A195" s="57"/>
      <c r="B195" s="58"/>
      <c r="C195" s="59"/>
      <c r="D195" s="59"/>
      <c r="E195" s="60"/>
      <c r="F195" s="60"/>
      <c r="G195" s="61">
        <f t="shared" si="2"/>
        <v>0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x14ac:dyDescent="0.2">
      <c r="A196" s="57"/>
      <c r="B196" s="58"/>
      <c r="C196" s="59"/>
      <c r="D196" s="59"/>
      <c r="E196" s="60"/>
      <c r="F196" s="60"/>
      <c r="G196" s="61">
        <f t="shared" si="2"/>
        <v>0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x14ac:dyDescent="0.2">
      <c r="A197" s="57"/>
      <c r="B197" s="58"/>
      <c r="C197" s="59"/>
      <c r="D197" s="59"/>
      <c r="E197" s="60"/>
      <c r="F197" s="60"/>
      <c r="G197" s="61">
        <f t="shared" si="2"/>
        <v>0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x14ac:dyDescent="0.2">
      <c r="A198" s="57"/>
      <c r="B198" s="58"/>
      <c r="C198" s="59"/>
      <c r="D198" s="59"/>
      <c r="E198" s="60"/>
      <c r="F198" s="60"/>
      <c r="G198" s="61">
        <f t="shared" si="2"/>
        <v>0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x14ac:dyDescent="0.2">
      <c r="A199" s="57"/>
      <c r="B199" s="58"/>
      <c r="C199" s="59"/>
      <c r="D199" s="59"/>
      <c r="E199" s="60"/>
      <c r="F199" s="60"/>
      <c r="G199" s="61">
        <f t="shared" si="2"/>
        <v>0</v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x14ac:dyDescent="0.2">
      <c r="A200" s="57"/>
      <c r="B200" s="58"/>
      <c r="C200" s="59"/>
      <c r="D200" s="59"/>
      <c r="E200" s="60"/>
      <c r="F200" s="60"/>
      <c r="G200" s="61">
        <f t="shared" si="2"/>
        <v>0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x14ac:dyDescent="0.2">
      <c r="A201" s="57"/>
      <c r="B201" s="58"/>
      <c r="C201" s="59"/>
      <c r="D201" s="59"/>
      <c r="E201" s="60"/>
      <c r="F201" s="60"/>
      <c r="G201" s="61">
        <f t="shared" si="2"/>
        <v>0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x14ac:dyDescent="0.2">
      <c r="A202" s="57"/>
      <c r="B202" s="58"/>
      <c r="C202" s="59"/>
      <c r="D202" s="59"/>
      <c r="E202" s="60"/>
      <c r="F202" s="60"/>
      <c r="G202" s="61">
        <f t="shared" si="2"/>
        <v>0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x14ac:dyDescent="0.2">
      <c r="A203" s="57"/>
      <c r="B203" s="58"/>
      <c r="C203" s="59"/>
      <c r="D203" s="59"/>
      <c r="E203" s="60"/>
      <c r="F203" s="60"/>
      <c r="G203" s="61">
        <f t="shared" si="2"/>
        <v>0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x14ac:dyDescent="0.2">
      <c r="A204" s="57"/>
      <c r="B204" s="58"/>
      <c r="C204" s="59"/>
      <c r="D204" s="59"/>
      <c r="E204" s="60"/>
      <c r="F204" s="60"/>
      <c r="G204" s="61">
        <f t="shared" ref="G204:G267" si="3">+E204+F204</f>
        <v>0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x14ac:dyDescent="0.2">
      <c r="A205" s="57"/>
      <c r="B205" s="58"/>
      <c r="C205" s="59"/>
      <c r="D205" s="59"/>
      <c r="E205" s="60"/>
      <c r="F205" s="60"/>
      <c r="G205" s="61">
        <f t="shared" si="3"/>
        <v>0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x14ac:dyDescent="0.2">
      <c r="A206" s="57"/>
      <c r="B206" s="58"/>
      <c r="C206" s="59"/>
      <c r="D206" s="59"/>
      <c r="E206" s="60"/>
      <c r="F206" s="60"/>
      <c r="G206" s="61">
        <f t="shared" si="3"/>
        <v>0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x14ac:dyDescent="0.2">
      <c r="A207" s="57"/>
      <c r="B207" s="58"/>
      <c r="C207" s="59"/>
      <c r="D207" s="59"/>
      <c r="E207" s="60"/>
      <c r="F207" s="60"/>
      <c r="G207" s="61">
        <f t="shared" si="3"/>
        <v>0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x14ac:dyDescent="0.2">
      <c r="A208" s="57"/>
      <c r="B208" s="58"/>
      <c r="C208" s="59"/>
      <c r="D208" s="59"/>
      <c r="E208" s="60"/>
      <c r="F208" s="60"/>
      <c r="G208" s="61">
        <f t="shared" si="3"/>
        <v>0</v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x14ac:dyDescent="0.2">
      <c r="A209" s="57"/>
      <c r="B209" s="58"/>
      <c r="C209" s="59"/>
      <c r="D209" s="59"/>
      <c r="E209" s="60"/>
      <c r="F209" s="60"/>
      <c r="G209" s="61">
        <f t="shared" si="3"/>
        <v>0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x14ac:dyDescent="0.2">
      <c r="A210" s="57"/>
      <c r="B210" s="58"/>
      <c r="C210" s="59"/>
      <c r="D210" s="59"/>
      <c r="E210" s="60"/>
      <c r="F210" s="60"/>
      <c r="G210" s="61">
        <f t="shared" si="3"/>
        <v>0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x14ac:dyDescent="0.2">
      <c r="A211" s="57"/>
      <c r="B211" s="58"/>
      <c r="C211" s="59"/>
      <c r="D211" s="59"/>
      <c r="E211" s="60"/>
      <c r="F211" s="60"/>
      <c r="G211" s="61">
        <f t="shared" si="3"/>
        <v>0</v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x14ac:dyDescent="0.2">
      <c r="A212" s="57"/>
      <c r="B212" s="58"/>
      <c r="C212" s="59"/>
      <c r="D212" s="59"/>
      <c r="E212" s="60"/>
      <c r="F212" s="60"/>
      <c r="G212" s="61">
        <f t="shared" si="3"/>
        <v>0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x14ac:dyDescent="0.2">
      <c r="A213" s="57"/>
      <c r="B213" s="58"/>
      <c r="C213" s="59"/>
      <c r="D213" s="59"/>
      <c r="E213" s="60"/>
      <c r="F213" s="60"/>
      <c r="G213" s="61">
        <f t="shared" si="3"/>
        <v>0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x14ac:dyDescent="0.2">
      <c r="A214" s="57"/>
      <c r="B214" s="58"/>
      <c r="C214" s="59"/>
      <c r="D214" s="59"/>
      <c r="E214" s="60"/>
      <c r="F214" s="60"/>
      <c r="G214" s="61">
        <f t="shared" si="3"/>
        <v>0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x14ac:dyDescent="0.2">
      <c r="A215" s="57"/>
      <c r="B215" s="58"/>
      <c r="C215" s="59"/>
      <c r="D215" s="59"/>
      <c r="E215" s="60"/>
      <c r="F215" s="60"/>
      <c r="G215" s="61">
        <f t="shared" si="3"/>
        <v>0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x14ac:dyDescent="0.2">
      <c r="A216" s="57"/>
      <c r="B216" s="58"/>
      <c r="C216" s="59"/>
      <c r="D216" s="59"/>
      <c r="E216" s="60"/>
      <c r="F216" s="60"/>
      <c r="G216" s="61">
        <f t="shared" si="3"/>
        <v>0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x14ac:dyDescent="0.2">
      <c r="A217" s="57"/>
      <c r="B217" s="58"/>
      <c r="C217" s="59"/>
      <c r="D217" s="59"/>
      <c r="E217" s="60"/>
      <c r="F217" s="60"/>
      <c r="G217" s="61">
        <f t="shared" si="3"/>
        <v>0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x14ac:dyDescent="0.2">
      <c r="A218" s="57"/>
      <c r="B218" s="58"/>
      <c r="C218" s="59"/>
      <c r="D218" s="59"/>
      <c r="E218" s="60"/>
      <c r="F218" s="60"/>
      <c r="G218" s="61">
        <f t="shared" si="3"/>
        <v>0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x14ac:dyDescent="0.2">
      <c r="A219" s="57"/>
      <c r="B219" s="58"/>
      <c r="C219" s="59"/>
      <c r="D219" s="59"/>
      <c r="E219" s="60"/>
      <c r="F219" s="60"/>
      <c r="G219" s="61">
        <f t="shared" si="3"/>
        <v>0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x14ac:dyDescent="0.2">
      <c r="A220" s="57"/>
      <c r="B220" s="58"/>
      <c r="C220" s="59"/>
      <c r="D220" s="59"/>
      <c r="E220" s="60"/>
      <c r="F220" s="60"/>
      <c r="G220" s="61">
        <f t="shared" si="3"/>
        <v>0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x14ac:dyDescent="0.2">
      <c r="A221" s="57"/>
      <c r="B221" s="58"/>
      <c r="C221" s="59"/>
      <c r="D221" s="59"/>
      <c r="E221" s="60"/>
      <c r="F221" s="60"/>
      <c r="G221" s="61">
        <f t="shared" si="3"/>
        <v>0</v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x14ac:dyDescent="0.2">
      <c r="A222" s="57"/>
      <c r="B222" s="58"/>
      <c r="C222" s="59"/>
      <c r="D222" s="59"/>
      <c r="E222" s="60"/>
      <c r="F222" s="60"/>
      <c r="G222" s="61">
        <f t="shared" si="3"/>
        <v>0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x14ac:dyDescent="0.2">
      <c r="A223" s="57"/>
      <c r="B223" s="58"/>
      <c r="C223" s="59"/>
      <c r="D223" s="59"/>
      <c r="E223" s="60"/>
      <c r="F223" s="60"/>
      <c r="G223" s="61">
        <f t="shared" si="3"/>
        <v>0</v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x14ac:dyDescent="0.2">
      <c r="A224" s="57"/>
      <c r="B224" s="58"/>
      <c r="C224" s="59"/>
      <c r="D224" s="59"/>
      <c r="E224" s="60"/>
      <c r="F224" s="60"/>
      <c r="G224" s="61">
        <f t="shared" si="3"/>
        <v>0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x14ac:dyDescent="0.2">
      <c r="A225" s="57"/>
      <c r="B225" s="58"/>
      <c r="C225" s="59"/>
      <c r="D225" s="59"/>
      <c r="E225" s="60"/>
      <c r="F225" s="60"/>
      <c r="G225" s="61">
        <f t="shared" si="3"/>
        <v>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x14ac:dyDescent="0.2">
      <c r="A226" s="57"/>
      <c r="B226" s="58"/>
      <c r="C226" s="59"/>
      <c r="D226" s="59"/>
      <c r="E226" s="60"/>
      <c r="F226" s="60"/>
      <c r="G226" s="61">
        <f t="shared" si="3"/>
        <v>0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x14ac:dyDescent="0.2">
      <c r="A227" s="57"/>
      <c r="B227" s="58"/>
      <c r="C227" s="59"/>
      <c r="D227" s="59"/>
      <c r="E227" s="60"/>
      <c r="F227" s="60"/>
      <c r="G227" s="61">
        <f t="shared" si="3"/>
        <v>0</v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x14ac:dyDescent="0.2">
      <c r="A228" s="57"/>
      <c r="B228" s="58"/>
      <c r="C228" s="59"/>
      <c r="D228" s="59"/>
      <c r="E228" s="60"/>
      <c r="F228" s="60"/>
      <c r="G228" s="61">
        <f t="shared" si="3"/>
        <v>0</v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x14ac:dyDescent="0.2">
      <c r="A229" s="57"/>
      <c r="B229" s="58"/>
      <c r="C229" s="59"/>
      <c r="D229" s="59"/>
      <c r="E229" s="60"/>
      <c r="F229" s="60"/>
      <c r="G229" s="61">
        <f t="shared" si="3"/>
        <v>0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x14ac:dyDescent="0.2">
      <c r="A230" s="57"/>
      <c r="B230" s="58"/>
      <c r="C230" s="59"/>
      <c r="D230" s="59"/>
      <c r="E230" s="60"/>
      <c r="F230" s="60"/>
      <c r="G230" s="61">
        <f t="shared" si="3"/>
        <v>0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x14ac:dyDescent="0.2">
      <c r="A231" s="57"/>
      <c r="B231" s="58"/>
      <c r="C231" s="59"/>
      <c r="D231" s="59"/>
      <c r="E231" s="60"/>
      <c r="F231" s="60"/>
      <c r="G231" s="61">
        <f t="shared" si="3"/>
        <v>0</v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x14ac:dyDescent="0.2">
      <c r="A232" s="57"/>
      <c r="B232" s="58"/>
      <c r="C232" s="59"/>
      <c r="D232" s="59"/>
      <c r="E232" s="60"/>
      <c r="F232" s="60"/>
      <c r="G232" s="61">
        <f t="shared" si="3"/>
        <v>0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x14ac:dyDescent="0.2">
      <c r="A233" s="57"/>
      <c r="B233" s="58"/>
      <c r="C233" s="59"/>
      <c r="D233" s="59"/>
      <c r="E233" s="60"/>
      <c r="F233" s="60"/>
      <c r="G233" s="61">
        <f t="shared" si="3"/>
        <v>0</v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x14ac:dyDescent="0.2">
      <c r="A234" s="57"/>
      <c r="B234" s="58"/>
      <c r="C234" s="59"/>
      <c r="D234" s="59"/>
      <c r="E234" s="60"/>
      <c r="F234" s="60"/>
      <c r="G234" s="61">
        <f t="shared" si="3"/>
        <v>0</v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x14ac:dyDescent="0.2">
      <c r="A235" s="57"/>
      <c r="B235" s="58"/>
      <c r="C235" s="59"/>
      <c r="D235" s="59"/>
      <c r="E235" s="60"/>
      <c r="F235" s="60"/>
      <c r="G235" s="61">
        <f t="shared" si="3"/>
        <v>0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x14ac:dyDescent="0.2">
      <c r="A236" s="57"/>
      <c r="B236" s="58"/>
      <c r="C236" s="59"/>
      <c r="D236" s="59"/>
      <c r="E236" s="60"/>
      <c r="F236" s="60"/>
      <c r="G236" s="61">
        <f t="shared" si="3"/>
        <v>0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x14ac:dyDescent="0.2">
      <c r="A237" s="57"/>
      <c r="B237" s="58"/>
      <c r="C237" s="59"/>
      <c r="D237" s="59"/>
      <c r="E237" s="60"/>
      <c r="F237" s="60"/>
      <c r="G237" s="61">
        <f t="shared" si="3"/>
        <v>0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x14ac:dyDescent="0.2">
      <c r="A238" s="57"/>
      <c r="B238" s="58"/>
      <c r="C238" s="59"/>
      <c r="D238" s="59"/>
      <c r="E238" s="60"/>
      <c r="F238" s="60"/>
      <c r="G238" s="61">
        <f t="shared" si="3"/>
        <v>0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x14ac:dyDescent="0.2">
      <c r="A239" s="57"/>
      <c r="B239" s="58"/>
      <c r="C239" s="59"/>
      <c r="D239" s="59"/>
      <c r="E239" s="60"/>
      <c r="F239" s="60"/>
      <c r="G239" s="61">
        <f t="shared" si="3"/>
        <v>0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x14ac:dyDescent="0.2">
      <c r="A240" s="57"/>
      <c r="B240" s="58"/>
      <c r="C240" s="59"/>
      <c r="D240" s="59"/>
      <c r="E240" s="60"/>
      <c r="F240" s="60"/>
      <c r="G240" s="61">
        <f t="shared" si="3"/>
        <v>0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x14ac:dyDescent="0.2">
      <c r="A241" s="57"/>
      <c r="B241" s="58"/>
      <c r="C241" s="59"/>
      <c r="D241" s="59"/>
      <c r="E241" s="60"/>
      <c r="F241" s="60"/>
      <c r="G241" s="61">
        <f t="shared" si="3"/>
        <v>0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x14ac:dyDescent="0.2">
      <c r="A242" s="57"/>
      <c r="B242" s="58"/>
      <c r="C242" s="59"/>
      <c r="D242" s="59"/>
      <c r="E242" s="60"/>
      <c r="F242" s="60"/>
      <c r="G242" s="61">
        <f t="shared" si="3"/>
        <v>0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x14ac:dyDescent="0.2">
      <c r="A243" s="57"/>
      <c r="B243" s="58"/>
      <c r="C243" s="59"/>
      <c r="D243" s="59"/>
      <c r="E243" s="60"/>
      <c r="F243" s="60"/>
      <c r="G243" s="61">
        <f t="shared" si="3"/>
        <v>0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x14ac:dyDescent="0.2">
      <c r="A244" s="57"/>
      <c r="B244" s="58"/>
      <c r="C244" s="59"/>
      <c r="D244" s="59"/>
      <c r="E244" s="60"/>
      <c r="F244" s="60"/>
      <c r="G244" s="61">
        <f t="shared" si="3"/>
        <v>0</v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x14ac:dyDescent="0.2">
      <c r="A245" s="57"/>
      <c r="B245" s="58"/>
      <c r="C245" s="59"/>
      <c r="D245" s="59"/>
      <c r="E245" s="60"/>
      <c r="F245" s="60"/>
      <c r="G245" s="61">
        <f t="shared" si="3"/>
        <v>0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x14ac:dyDescent="0.2">
      <c r="A246" s="57"/>
      <c r="B246" s="58"/>
      <c r="C246" s="59"/>
      <c r="D246" s="59"/>
      <c r="E246" s="60"/>
      <c r="F246" s="60"/>
      <c r="G246" s="61">
        <f t="shared" si="3"/>
        <v>0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x14ac:dyDescent="0.2">
      <c r="A247" s="57"/>
      <c r="B247" s="58"/>
      <c r="C247" s="59"/>
      <c r="D247" s="59"/>
      <c r="E247" s="60"/>
      <c r="F247" s="60"/>
      <c r="G247" s="61">
        <f t="shared" si="3"/>
        <v>0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x14ac:dyDescent="0.2">
      <c r="A248" s="57"/>
      <c r="B248" s="58"/>
      <c r="C248" s="59"/>
      <c r="D248" s="59"/>
      <c r="E248" s="60"/>
      <c r="F248" s="60"/>
      <c r="G248" s="61">
        <f t="shared" si="3"/>
        <v>0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x14ac:dyDescent="0.2">
      <c r="A249" s="57"/>
      <c r="B249" s="58"/>
      <c r="C249" s="59"/>
      <c r="D249" s="59"/>
      <c r="E249" s="60"/>
      <c r="F249" s="60"/>
      <c r="G249" s="61">
        <f t="shared" si="3"/>
        <v>0</v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x14ac:dyDescent="0.2">
      <c r="A250" s="57"/>
      <c r="B250" s="58"/>
      <c r="C250" s="59"/>
      <c r="D250" s="59"/>
      <c r="E250" s="60"/>
      <c r="F250" s="60"/>
      <c r="G250" s="61">
        <f t="shared" si="3"/>
        <v>0</v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x14ac:dyDescent="0.2">
      <c r="A251" s="57"/>
      <c r="B251" s="58"/>
      <c r="C251" s="59"/>
      <c r="D251" s="59"/>
      <c r="E251" s="60"/>
      <c r="F251" s="60"/>
      <c r="G251" s="61">
        <f t="shared" si="3"/>
        <v>0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x14ac:dyDescent="0.2">
      <c r="A252" s="57"/>
      <c r="B252" s="58"/>
      <c r="C252" s="59"/>
      <c r="D252" s="59"/>
      <c r="E252" s="60"/>
      <c r="F252" s="60"/>
      <c r="G252" s="61">
        <f t="shared" si="3"/>
        <v>0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x14ac:dyDescent="0.2">
      <c r="A253" s="57"/>
      <c r="B253" s="58"/>
      <c r="C253" s="59"/>
      <c r="D253" s="59"/>
      <c r="E253" s="60"/>
      <c r="F253" s="60"/>
      <c r="G253" s="61">
        <f t="shared" si="3"/>
        <v>0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x14ac:dyDescent="0.2">
      <c r="A254" s="57"/>
      <c r="B254" s="58"/>
      <c r="C254" s="59"/>
      <c r="D254" s="59"/>
      <c r="E254" s="60"/>
      <c r="F254" s="60"/>
      <c r="G254" s="61">
        <f t="shared" si="3"/>
        <v>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x14ac:dyDescent="0.2">
      <c r="A255" s="57"/>
      <c r="B255" s="58"/>
      <c r="C255" s="59"/>
      <c r="D255" s="59"/>
      <c r="E255" s="60"/>
      <c r="F255" s="60"/>
      <c r="G255" s="61">
        <f t="shared" si="3"/>
        <v>0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x14ac:dyDescent="0.2">
      <c r="A256" s="57"/>
      <c r="B256" s="58"/>
      <c r="C256" s="59"/>
      <c r="D256" s="59"/>
      <c r="E256" s="60"/>
      <c r="F256" s="60"/>
      <c r="G256" s="61">
        <f t="shared" si="3"/>
        <v>0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x14ac:dyDescent="0.2">
      <c r="A257" s="57"/>
      <c r="B257" s="58"/>
      <c r="C257" s="59"/>
      <c r="D257" s="59"/>
      <c r="E257" s="60"/>
      <c r="F257" s="60"/>
      <c r="G257" s="61">
        <f t="shared" si="3"/>
        <v>0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x14ac:dyDescent="0.2">
      <c r="A258" s="57"/>
      <c r="B258" s="58"/>
      <c r="C258" s="59"/>
      <c r="D258" s="59"/>
      <c r="E258" s="60"/>
      <c r="F258" s="60"/>
      <c r="G258" s="61">
        <f t="shared" si="3"/>
        <v>0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x14ac:dyDescent="0.2">
      <c r="A259" s="57"/>
      <c r="B259" s="58"/>
      <c r="C259" s="59"/>
      <c r="D259" s="59"/>
      <c r="E259" s="60"/>
      <c r="F259" s="60"/>
      <c r="G259" s="61">
        <f t="shared" si="3"/>
        <v>0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x14ac:dyDescent="0.2">
      <c r="A260" s="57"/>
      <c r="B260" s="58"/>
      <c r="C260" s="59"/>
      <c r="D260" s="59"/>
      <c r="E260" s="60"/>
      <c r="F260" s="60"/>
      <c r="G260" s="61">
        <f t="shared" si="3"/>
        <v>0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x14ac:dyDescent="0.2">
      <c r="A261" s="57"/>
      <c r="B261" s="58"/>
      <c r="C261" s="59"/>
      <c r="D261" s="59"/>
      <c r="E261" s="60"/>
      <c r="F261" s="60"/>
      <c r="G261" s="61">
        <f t="shared" si="3"/>
        <v>0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x14ac:dyDescent="0.2">
      <c r="A262" s="57"/>
      <c r="B262" s="58"/>
      <c r="C262" s="59"/>
      <c r="D262" s="59"/>
      <c r="E262" s="60"/>
      <c r="F262" s="60"/>
      <c r="G262" s="61">
        <f t="shared" si="3"/>
        <v>0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x14ac:dyDescent="0.2">
      <c r="A263" s="57"/>
      <c r="B263" s="58"/>
      <c r="C263" s="59"/>
      <c r="D263" s="59"/>
      <c r="E263" s="60"/>
      <c r="F263" s="60"/>
      <c r="G263" s="61">
        <f t="shared" si="3"/>
        <v>0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x14ac:dyDescent="0.2">
      <c r="A264" s="57"/>
      <c r="B264" s="58"/>
      <c r="C264" s="59"/>
      <c r="D264" s="59"/>
      <c r="E264" s="60"/>
      <c r="F264" s="60"/>
      <c r="G264" s="61">
        <f t="shared" si="3"/>
        <v>0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x14ac:dyDescent="0.2">
      <c r="A265" s="57"/>
      <c r="B265" s="58"/>
      <c r="C265" s="59"/>
      <c r="D265" s="59"/>
      <c r="E265" s="60"/>
      <c r="F265" s="60"/>
      <c r="G265" s="61">
        <f t="shared" si="3"/>
        <v>0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x14ac:dyDescent="0.2">
      <c r="A266" s="57"/>
      <c r="B266" s="58"/>
      <c r="C266" s="59"/>
      <c r="D266" s="59"/>
      <c r="E266" s="60"/>
      <c r="F266" s="60"/>
      <c r="G266" s="61">
        <f t="shared" si="3"/>
        <v>0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x14ac:dyDescent="0.2">
      <c r="A267" s="57"/>
      <c r="B267" s="58"/>
      <c r="C267" s="59"/>
      <c r="D267" s="59"/>
      <c r="E267" s="60"/>
      <c r="F267" s="60"/>
      <c r="G267" s="61">
        <f t="shared" si="3"/>
        <v>0</v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x14ac:dyDescent="0.2">
      <c r="A268" s="57"/>
      <c r="B268" s="58"/>
      <c r="C268" s="59"/>
      <c r="D268" s="59"/>
      <c r="E268" s="60"/>
      <c r="F268" s="60"/>
      <c r="G268" s="61">
        <f t="shared" ref="G268:G331" si="4">+E268+F268</f>
        <v>0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x14ac:dyDescent="0.2">
      <c r="A269" s="57"/>
      <c r="B269" s="58"/>
      <c r="C269" s="59"/>
      <c r="D269" s="59"/>
      <c r="E269" s="60"/>
      <c r="F269" s="60"/>
      <c r="G269" s="61">
        <f t="shared" si="4"/>
        <v>0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x14ac:dyDescent="0.2">
      <c r="A270" s="57"/>
      <c r="B270" s="58"/>
      <c r="C270" s="59"/>
      <c r="D270" s="59"/>
      <c r="E270" s="60"/>
      <c r="F270" s="60"/>
      <c r="G270" s="61">
        <f t="shared" si="4"/>
        <v>0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x14ac:dyDescent="0.2">
      <c r="A271" s="57"/>
      <c r="B271" s="58"/>
      <c r="C271" s="59"/>
      <c r="D271" s="59"/>
      <c r="E271" s="60"/>
      <c r="F271" s="60"/>
      <c r="G271" s="61">
        <f t="shared" si="4"/>
        <v>0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x14ac:dyDescent="0.2">
      <c r="A272" s="57"/>
      <c r="B272" s="58"/>
      <c r="C272" s="59"/>
      <c r="D272" s="59"/>
      <c r="E272" s="60"/>
      <c r="F272" s="60"/>
      <c r="G272" s="61">
        <f t="shared" si="4"/>
        <v>0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x14ac:dyDescent="0.2">
      <c r="A273" s="57"/>
      <c r="B273" s="58"/>
      <c r="C273" s="59"/>
      <c r="D273" s="59"/>
      <c r="E273" s="60"/>
      <c r="F273" s="60"/>
      <c r="G273" s="61">
        <f t="shared" si="4"/>
        <v>0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x14ac:dyDescent="0.2">
      <c r="A274" s="57"/>
      <c r="B274" s="58"/>
      <c r="C274" s="59"/>
      <c r="D274" s="59"/>
      <c r="E274" s="60"/>
      <c r="F274" s="60"/>
      <c r="G274" s="61">
        <f t="shared" si="4"/>
        <v>0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x14ac:dyDescent="0.2">
      <c r="A275" s="57"/>
      <c r="B275" s="58"/>
      <c r="C275" s="59"/>
      <c r="D275" s="59"/>
      <c r="E275" s="60"/>
      <c r="F275" s="60"/>
      <c r="G275" s="61">
        <f t="shared" si="4"/>
        <v>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x14ac:dyDescent="0.2">
      <c r="A276" s="57"/>
      <c r="B276" s="58"/>
      <c r="C276" s="59"/>
      <c r="D276" s="59"/>
      <c r="E276" s="60"/>
      <c r="F276" s="60"/>
      <c r="G276" s="61">
        <f t="shared" si="4"/>
        <v>0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x14ac:dyDescent="0.2">
      <c r="A277" s="57"/>
      <c r="B277" s="58"/>
      <c r="C277" s="59"/>
      <c r="D277" s="59"/>
      <c r="E277" s="60"/>
      <c r="F277" s="60"/>
      <c r="G277" s="61">
        <f t="shared" si="4"/>
        <v>0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x14ac:dyDescent="0.2">
      <c r="A278" s="57"/>
      <c r="B278" s="58"/>
      <c r="C278" s="59"/>
      <c r="D278" s="59"/>
      <c r="E278" s="60"/>
      <c r="F278" s="60"/>
      <c r="G278" s="61">
        <f t="shared" si="4"/>
        <v>0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x14ac:dyDescent="0.2">
      <c r="A279" s="57"/>
      <c r="B279" s="58"/>
      <c r="C279" s="59"/>
      <c r="D279" s="59"/>
      <c r="E279" s="60"/>
      <c r="F279" s="60"/>
      <c r="G279" s="61">
        <f t="shared" si="4"/>
        <v>0</v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x14ac:dyDescent="0.2">
      <c r="A280" s="57"/>
      <c r="B280" s="58"/>
      <c r="C280" s="59"/>
      <c r="D280" s="59"/>
      <c r="E280" s="60"/>
      <c r="F280" s="60"/>
      <c r="G280" s="61">
        <f t="shared" si="4"/>
        <v>0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x14ac:dyDescent="0.2">
      <c r="A281" s="57"/>
      <c r="B281" s="58"/>
      <c r="C281" s="59"/>
      <c r="D281" s="59"/>
      <c r="E281" s="60"/>
      <c r="F281" s="60"/>
      <c r="G281" s="61">
        <f t="shared" si="4"/>
        <v>0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x14ac:dyDescent="0.2">
      <c r="A282" s="57"/>
      <c r="B282" s="58"/>
      <c r="C282" s="59"/>
      <c r="D282" s="59"/>
      <c r="E282" s="60"/>
      <c r="F282" s="60"/>
      <c r="G282" s="61">
        <f t="shared" si="4"/>
        <v>0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x14ac:dyDescent="0.2">
      <c r="A283" s="57"/>
      <c r="B283" s="58"/>
      <c r="C283" s="59"/>
      <c r="D283" s="59"/>
      <c r="E283" s="60"/>
      <c r="F283" s="60"/>
      <c r="G283" s="61">
        <f t="shared" si="4"/>
        <v>0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x14ac:dyDescent="0.2">
      <c r="A284" s="57"/>
      <c r="B284" s="58"/>
      <c r="C284" s="59"/>
      <c r="D284" s="59"/>
      <c r="E284" s="60"/>
      <c r="F284" s="60"/>
      <c r="G284" s="61">
        <f t="shared" si="4"/>
        <v>0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x14ac:dyDescent="0.2">
      <c r="A285" s="57"/>
      <c r="B285" s="58"/>
      <c r="C285" s="59"/>
      <c r="D285" s="59"/>
      <c r="E285" s="60"/>
      <c r="F285" s="60"/>
      <c r="G285" s="61">
        <f t="shared" si="4"/>
        <v>0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x14ac:dyDescent="0.2">
      <c r="A286" s="57"/>
      <c r="B286" s="58"/>
      <c r="C286" s="59"/>
      <c r="D286" s="59"/>
      <c r="E286" s="60"/>
      <c r="F286" s="60"/>
      <c r="G286" s="61">
        <f t="shared" si="4"/>
        <v>0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x14ac:dyDescent="0.2">
      <c r="A287" s="57"/>
      <c r="B287" s="58"/>
      <c r="C287" s="59"/>
      <c r="D287" s="59"/>
      <c r="E287" s="60"/>
      <c r="F287" s="60"/>
      <c r="G287" s="61">
        <f t="shared" si="4"/>
        <v>0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x14ac:dyDescent="0.2">
      <c r="A288" s="57"/>
      <c r="B288" s="58"/>
      <c r="C288" s="59"/>
      <c r="D288" s="59"/>
      <c r="E288" s="60"/>
      <c r="F288" s="60"/>
      <c r="G288" s="61">
        <f t="shared" si="4"/>
        <v>0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x14ac:dyDescent="0.2">
      <c r="A289" s="57"/>
      <c r="B289" s="58"/>
      <c r="C289" s="59"/>
      <c r="D289" s="59"/>
      <c r="E289" s="60"/>
      <c r="F289" s="60"/>
      <c r="G289" s="61">
        <f t="shared" si="4"/>
        <v>0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x14ac:dyDescent="0.2">
      <c r="A290" s="57"/>
      <c r="B290" s="58"/>
      <c r="C290" s="59"/>
      <c r="D290" s="59"/>
      <c r="E290" s="60"/>
      <c r="F290" s="60"/>
      <c r="G290" s="61">
        <f t="shared" si="4"/>
        <v>0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x14ac:dyDescent="0.2">
      <c r="A291" s="57"/>
      <c r="B291" s="58"/>
      <c r="C291" s="59"/>
      <c r="D291" s="59"/>
      <c r="E291" s="60"/>
      <c r="F291" s="60"/>
      <c r="G291" s="61">
        <f t="shared" si="4"/>
        <v>0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x14ac:dyDescent="0.2">
      <c r="A292" s="57"/>
      <c r="B292" s="58"/>
      <c r="C292" s="59"/>
      <c r="D292" s="59"/>
      <c r="E292" s="60"/>
      <c r="F292" s="60"/>
      <c r="G292" s="61">
        <f t="shared" si="4"/>
        <v>0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x14ac:dyDescent="0.2">
      <c r="A293" s="57"/>
      <c r="B293" s="58"/>
      <c r="C293" s="59"/>
      <c r="D293" s="59"/>
      <c r="E293" s="60"/>
      <c r="F293" s="60"/>
      <c r="G293" s="61">
        <f t="shared" si="4"/>
        <v>0</v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x14ac:dyDescent="0.2">
      <c r="A294" s="57"/>
      <c r="B294" s="58"/>
      <c r="C294" s="59"/>
      <c r="D294" s="59"/>
      <c r="E294" s="60"/>
      <c r="F294" s="60"/>
      <c r="G294" s="61">
        <f t="shared" si="4"/>
        <v>0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x14ac:dyDescent="0.2">
      <c r="A295" s="57"/>
      <c r="B295" s="58"/>
      <c r="C295" s="59"/>
      <c r="D295" s="59"/>
      <c r="E295" s="60"/>
      <c r="F295" s="60"/>
      <c r="G295" s="61">
        <f t="shared" si="4"/>
        <v>0</v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x14ac:dyDescent="0.2">
      <c r="A296" s="57"/>
      <c r="B296" s="58"/>
      <c r="C296" s="59"/>
      <c r="D296" s="59"/>
      <c r="E296" s="60"/>
      <c r="F296" s="60"/>
      <c r="G296" s="61">
        <f t="shared" si="4"/>
        <v>0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x14ac:dyDescent="0.2">
      <c r="A297" s="57"/>
      <c r="B297" s="58"/>
      <c r="C297" s="59"/>
      <c r="D297" s="59"/>
      <c r="E297" s="60"/>
      <c r="F297" s="60"/>
      <c r="G297" s="61">
        <f t="shared" si="4"/>
        <v>0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x14ac:dyDescent="0.2">
      <c r="A298" s="57"/>
      <c r="B298" s="58"/>
      <c r="C298" s="59"/>
      <c r="D298" s="59"/>
      <c r="E298" s="60"/>
      <c r="F298" s="60"/>
      <c r="G298" s="61">
        <f t="shared" si="4"/>
        <v>0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x14ac:dyDescent="0.2">
      <c r="A299" s="57"/>
      <c r="B299" s="58"/>
      <c r="C299" s="59"/>
      <c r="D299" s="59"/>
      <c r="E299" s="60"/>
      <c r="F299" s="60"/>
      <c r="G299" s="61">
        <f t="shared" si="4"/>
        <v>0</v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x14ac:dyDescent="0.2">
      <c r="A300" s="57"/>
      <c r="B300" s="58"/>
      <c r="C300" s="59"/>
      <c r="D300" s="59"/>
      <c r="E300" s="60"/>
      <c r="F300" s="60"/>
      <c r="G300" s="61">
        <f t="shared" si="4"/>
        <v>0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x14ac:dyDescent="0.2">
      <c r="A301" s="57"/>
      <c r="B301" s="58"/>
      <c r="C301" s="59"/>
      <c r="D301" s="59"/>
      <c r="E301" s="60"/>
      <c r="F301" s="60"/>
      <c r="G301" s="61">
        <f t="shared" si="4"/>
        <v>0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x14ac:dyDescent="0.2">
      <c r="A302" s="57"/>
      <c r="B302" s="58"/>
      <c r="C302" s="59"/>
      <c r="D302" s="59"/>
      <c r="E302" s="60"/>
      <c r="F302" s="60"/>
      <c r="G302" s="61">
        <f t="shared" si="4"/>
        <v>0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x14ac:dyDescent="0.2">
      <c r="A303" s="57"/>
      <c r="B303" s="58"/>
      <c r="C303" s="59"/>
      <c r="D303" s="59"/>
      <c r="E303" s="60"/>
      <c r="F303" s="60"/>
      <c r="G303" s="61">
        <f t="shared" si="4"/>
        <v>0</v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x14ac:dyDescent="0.2">
      <c r="A304" s="57"/>
      <c r="B304" s="58"/>
      <c r="C304" s="59"/>
      <c r="D304" s="59"/>
      <c r="E304" s="60"/>
      <c r="F304" s="60"/>
      <c r="G304" s="61">
        <f t="shared" si="4"/>
        <v>0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x14ac:dyDescent="0.2">
      <c r="A305" s="57"/>
      <c r="B305" s="58"/>
      <c r="C305" s="59"/>
      <c r="D305" s="59"/>
      <c r="E305" s="60"/>
      <c r="F305" s="60"/>
      <c r="G305" s="61">
        <f t="shared" si="4"/>
        <v>0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x14ac:dyDescent="0.2">
      <c r="A306" s="57"/>
      <c r="B306" s="58"/>
      <c r="C306" s="59"/>
      <c r="D306" s="59"/>
      <c r="E306" s="60"/>
      <c r="F306" s="60"/>
      <c r="G306" s="61">
        <f t="shared" si="4"/>
        <v>0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x14ac:dyDescent="0.2">
      <c r="A307" s="57"/>
      <c r="B307" s="58"/>
      <c r="C307" s="59"/>
      <c r="D307" s="59"/>
      <c r="E307" s="60"/>
      <c r="F307" s="60"/>
      <c r="G307" s="61">
        <f t="shared" si="4"/>
        <v>0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x14ac:dyDescent="0.2">
      <c r="A308" s="57"/>
      <c r="B308" s="58"/>
      <c r="C308" s="59"/>
      <c r="D308" s="59"/>
      <c r="E308" s="60"/>
      <c r="F308" s="60"/>
      <c r="G308" s="61">
        <f t="shared" si="4"/>
        <v>0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x14ac:dyDescent="0.2">
      <c r="A309" s="57"/>
      <c r="B309" s="58"/>
      <c r="C309" s="59"/>
      <c r="D309" s="59"/>
      <c r="E309" s="60"/>
      <c r="F309" s="60"/>
      <c r="G309" s="61">
        <f t="shared" si="4"/>
        <v>0</v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x14ac:dyDescent="0.2">
      <c r="A310" s="57"/>
      <c r="B310" s="58"/>
      <c r="C310" s="59"/>
      <c r="D310" s="59"/>
      <c r="E310" s="60"/>
      <c r="F310" s="60"/>
      <c r="G310" s="61">
        <f t="shared" si="4"/>
        <v>0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x14ac:dyDescent="0.2">
      <c r="A311" s="57"/>
      <c r="B311" s="58"/>
      <c r="C311" s="59"/>
      <c r="D311" s="59"/>
      <c r="E311" s="60"/>
      <c r="F311" s="60"/>
      <c r="G311" s="61">
        <f t="shared" si="4"/>
        <v>0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x14ac:dyDescent="0.2">
      <c r="A312" s="57"/>
      <c r="B312" s="58"/>
      <c r="C312" s="59"/>
      <c r="D312" s="59"/>
      <c r="E312" s="60"/>
      <c r="F312" s="60"/>
      <c r="G312" s="61">
        <f t="shared" si="4"/>
        <v>0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x14ac:dyDescent="0.2">
      <c r="A313" s="57"/>
      <c r="B313" s="58"/>
      <c r="C313" s="59"/>
      <c r="D313" s="59"/>
      <c r="E313" s="60"/>
      <c r="F313" s="60"/>
      <c r="G313" s="61">
        <f t="shared" si="4"/>
        <v>0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x14ac:dyDescent="0.2">
      <c r="A314" s="57"/>
      <c r="B314" s="58"/>
      <c r="C314" s="59"/>
      <c r="D314" s="59"/>
      <c r="E314" s="60"/>
      <c r="F314" s="60"/>
      <c r="G314" s="61">
        <f t="shared" si="4"/>
        <v>0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x14ac:dyDescent="0.2">
      <c r="A315" s="57"/>
      <c r="B315" s="58"/>
      <c r="C315" s="59"/>
      <c r="D315" s="59"/>
      <c r="E315" s="60"/>
      <c r="F315" s="60"/>
      <c r="G315" s="61">
        <f t="shared" si="4"/>
        <v>0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x14ac:dyDescent="0.2">
      <c r="A316" s="57"/>
      <c r="B316" s="58"/>
      <c r="C316" s="59"/>
      <c r="D316" s="59"/>
      <c r="E316" s="60"/>
      <c r="F316" s="60"/>
      <c r="G316" s="61">
        <f t="shared" si="4"/>
        <v>0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x14ac:dyDescent="0.2">
      <c r="A317" s="57"/>
      <c r="B317" s="58"/>
      <c r="C317" s="59"/>
      <c r="D317" s="59"/>
      <c r="E317" s="60"/>
      <c r="F317" s="60"/>
      <c r="G317" s="61">
        <f t="shared" si="4"/>
        <v>0</v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x14ac:dyDescent="0.2">
      <c r="A318" s="57"/>
      <c r="B318" s="58"/>
      <c r="C318" s="59"/>
      <c r="D318" s="59"/>
      <c r="E318" s="60"/>
      <c r="F318" s="60"/>
      <c r="G318" s="61">
        <f t="shared" si="4"/>
        <v>0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x14ac:dyDescent="0.2">
      <c r="A319" s="57"/>
      <c r="B319" s="58"/>
      <c r="C319" s="59"/>
      <c r="D319" s="59"/>
      <c r="E319" s="60"/>
      <c r="F319" s="60"/>
      <c r="G319" s="61">
        <f t="shared" si="4"/>
        <v>0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x14ac:dyDescent="0.2">
      <c r="A320" s="57"/>
      <c r="B320" s="58"/>
      <c r="C320" s="59"/>
      <c r="D320" s="59"/>
      <c r="E320" s="60"/>
      <c r="F320" s="60"/>
      <c r="G320" s="61">
        <f t="shared" si="4"/>
        <v>0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x14ac:dyDescent="0.2">
      <c r="A321" s="57"/>
      <c r="B321" s="58"/>
      <c r="C321" s="59"/>
      <c r="D321" s="59"/>
      <c r="E321" s="60"/>
      <c r="F321" s="60"/>
      <c r="G321" s="61">
        <f t="shared" si="4"/>
        <v>0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x14ac:dyDescent="0.2">
      <c r="A322" s="57"/>
      <c r="B322" s="58"/>
      <c r="C322" s="59"/>
      <c r="D322" s="59"/>
      <c r="E322" s="60"/>
      <c r="F322" s="60"/>
      <c r="G322" s="61">
        <f t="shared" si="4"/>
        <v>0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x14ac:dyDescent="0.2">
      <c r="A323" s="57"/>
      <c r="B323" s="58"/>
      <c r="C323" s="59"/>
      <c r="D323" s="59"/>
      <c r="E323" s="60"/>
      <c r="F323" s="60"/>
      <c r="G323" s="61">
        <f t="shared" si="4"/>
        <v>0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x14ac:dyDescent="0.2">
      <c r="A324" s="57"/>
      <c r="B324" s="58"/>
      <c r="C324" s="59"/>
      <c r="D324" s="59"/>
      <c r="E324" s="60"/>
      <c r="F324" s="60"/>
      <c r="G324" s="61">
        <f t="shared" si="4"/>
        <v>0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x14ac:dyDescent="0.2">
      <c r="A325" s="57"/>
      <c r="B325" s="58"/>
      <c r="C325" s="59"/>
      <c r="D325" s="59"/>
      <c r="E325" s="60"/>
      <c r="F325" s="60"/>
      <c r="G325" s="61">
        <f t="shared" si="4"/>
        <v>0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x14ac:dyDescent="0.2">
      <c r="A326" s="57"/>
      <c r="B326" s="58"/>
      <c r="C326" s="59"/>
      <c r="D326" s="59"/>
      <c r="E326" s="60"/>
      <c r="F326" s="60"/>
      <c r="G326" s="61">
        <f t="shared" si="4"/>
        <v>0</v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x14ac:dyDescent="0.2">
      <c r="A327" s="57"/>
      <c r="B327" s="58"/>
      <c r="C327" s="59"/>
      <c r="D327" s="59"/>
      <c r="E327" s="60"/>
      <c r="F327" s="60"/>
      <c r="G327" s="61">
        <f t="shared" si="4"/>
        <v>0</v>
      </c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x14ac:dyDescent="0.2">
      <c r="A328" s="57"/>
      <c r="B328" s="58"/>
      <c r="C328" s="59"/>
      <c r="D328" s="59"/>
      <c r="E328" s="60"/>
      <c r="F328" s="60"/>
      <c r="G328" s="61">
        <f t="shared" si="4"/>
        <v>0</v>
      </c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x14ac:dyDescent="0.2">
      <c r="A329" s="57"/>
      <c r="B329" s="58"/>
      <c r="C329" s="59"/>
      <c r="D329" s="59"/>
      <c r="E329" s="60"/>
      <c r="F329" s="60"/>
      <c r="G329" s="61">
        <f t="shared" si="4"/>
        <v>0</v>
      </c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x14ac:dyDescent="0.2">
      <c r="A330" s="57"/>
      <c r="B330" s="58"/>
      <c r="C330" s="59"/>
      <c r="D330" s="59"/>
      <c r="E330" s="60"/>
      <c r="F330" s="60"/>
      <c r="G330" s="61">
        <f t="shared" si="4"/>
        <v>0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x14ac:dyDescent="0.2">
      <c r="A331" s="57"/>
      <c r="B331" s="58"/>
      <c r="C331" s="59"/>
      <c r="D331" s="59"/>
      <c r="E331" s="60"/>
      <c r="F331" s="60"/>
      <c r="G331" s="61">
        <f t="shared" si="4"/>
        <v>0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x14ac:dyDescent="0.2">
      <c r="A332" s="57"/>
      <c r="B332" s="58"/>
      <c r="C332" s="59"/>
      <c r="D332" s="59"/>
      <c r="E332" s="60"/>
      <c r="F332" s="60"/>
      <c r="G332" s="61">
        <f t="shared" ref="G332:G395" si="5">+E332+F332</f>
        <v>0</v>
      </c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x14ac:dyDescent="0.2">
      <c r="A333" s="57"/>
      <c r="B333" s="58"/>
      <c r="C333" s="59"/>
      <c r="D333" s="59"/>
      <c r="E333" s="60"/>
      <c r="F333" s="60"/>
      <c r="G333" s="61">
        <f t="shared" si="5"/>
        <v>0</v>
      </c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x14ac:dyDescent="0.2">
      <c r="A334" s="57"/>
      <c r="B334" s="58"/>
      <c r="C334" s="59"/>
      <c r="D334" s="59"/>
      <c r="E334" s="60"/>
      <c r="F334" s="60"/>
      <c r="G334" s="61">
        <f t="shared" si="5"/>
        <v>0</v>
      </c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x14ac:dyDescent="0.2">
      <c r="A335" s="57"/>
      <c r="B335" s="58"/>
      <c r="C335" s="59"/>
      <c r="D335" s="59"/>
      <c r="E335" s="60"/>
      <c r="F335" s="60"/>
      <c r="G335" s="61">
        <f t="shared" si="5"/>
        <v>0</v>
      </c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x14ac:dyDescent="0.2">
      <c r="A336" s="57"/>
      <c r="B336" s="58"/>
      <c r="C336" s="59"/>
      <c r="D336" s="59"/>
      <c r="E336" s="60"/>
      <c r="F336" s="60"/>
      <c r="G336" s="61">
        <f t="shared" si="5"/>
        <v>0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x14ac:dyDescent="0.2">
      <c r="A337" s="57"/>
      <c r="B337" s="58"/>
      <c r="C337" s="59"/>
      <c r="D337" s="59"/>
      <c r="E337" s="60"/>
      <c r="F337" s="60"/>
      <c r="G337" s="61">
        <f t="shared" si="5"/>
        <v>0</v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x14ac:dyDescent="0.2">
      <c r="A338" s="57"/>
      <c r="B338" s="58"/>
      <c r="C338" s="59"/>
      <c r="D338" s="59"/>
      <c r="E338" s="60"/>
      <c r="F338" s="60"/>
      <c r="G338" s="61">
        <f t="shared" si="5"/>
        <v>0</v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x14ac:dyDescent="0.2">
      <c r="A339" s="57"/>
      <c r="B339" s="58"/>
      <c r="C339" s="59"/>
      <c r="D339" s="59"/>
      <c r="E339" s="60"/>
      <c r="F339" s="60"/>
      <c r="G339" s="61">
        <f t="shared" si="5"/>
        <v>0</v>
      </c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x14ac:dyDescent="0.2">
      <c r="A340" s="57"/>
      <c r="B340" s="58"/>
      <c r="C340" s="59"/>
      <c r="D340" s="59"/>
      <c r="E340" s="60"/>
      <c r="F340" s="60"/>
      <c r="G340" s="61">
        <f t="shared" si="5"/>
        <v>0</v>
      </c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x14ac:dyDescent="0.2">
      <c r="A341" s="57"/>
      <c r="B341" s="58"/>
      <c r="C341" s="59"/>
      <c r="D341" s="59"/>
      <c r="E341" s="60"/>
      <c r="F341" s="60"/>
      <c r="G341" s="61">
        <f t="shared" si="5"/>
        <v>0</v>
      </c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x14ac:dyDescent="0.2">
      <c r="A342" s="57"/>
      <c r="B342" s="58"/>
      <c r="C342" s="59"/>
      <c r="D342" s="59"/>
      <c r="E342" s="60"/>
      <c r="F342" s="60"/>
      <c r="G342" s="61">
        <f t="shared" si="5"/>
        <v>0</v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x14ac:dyDescent="0.2">
      <c r="A343" s="57"/>
      <c r="B343" s="58"/>
      <c r="C343" s="59"/>
      <c r="D343" s="59"/>
      <c r="E343" s="60"/>
      <c r="F343" s="60"/>
      <c r="G343" s="61">
        <f t="shared" si="5"/>
        <v>0</v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x14ac:dyDescent="0.2">
      <c r="A344" s="57"/>
      <c r="B344" s="58"/>
      <c r="C344" s="59"/>
      <c r="D344" s="59"/>
      <c r="E344" s="60"/>
      <c r="F344" s="60"/>
      <c r="G344" s="61">
        <f t="shared" si="5"/>
        <v>0</v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x14ac:dyDescent="0.2">
      <c r="A345" s="57"/>
      <c r="B345" s="58"/>
      <c r="C345" s="59"/>
      <c r="D345" s="59"/>
      <c r="E345" s="60"/>
      <c r="F345" s="60"/>
      <c r="G345" s="61">
        <f t="shared" si="5"/>
        <v>0</v>
      </c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x14ac:dyDescent="0.2">
      <c r="A346" s="57"/>
      <c r="B346" s="58"/>
      <c r="C346" s="59"/>
      <c r="D346" s="59"/>
      <c r="E346" s="60"/>
      <c r="F346" s="60"/>
      <c r="G346" s="61">
        <f t="shared" si="5"/>
        <v>0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x14ac:dyDescent="0.2">
      <c r="A347" s="57"/>
      <c r="B347" s="58"/>
      <c r="C347" s="59"/>
      <c r="D347" s="59"/>
      <c r="E347" s="60"/>
      <c r="F347" s="60"/>
      <c r="G347" s="61">
        <f t="shared" si="5"/>
        <v>0</v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x14ac:dyDescent="0.2">
      <c r="A348" s="57"/>
      <c r="B348" s="58"/>
      <c r="C348" s="59"/>
      <c r="D348" s="59"/>
      <c r="E348" s="60"/>
      <c r="F348" s="60"/>
      <c r="G348" s="61">
        <f t="shared" si="5"/>
        <v>0</v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x14ac:dyDescent="0.2">
      <c r="A349" s="57"/>
      <c r="B349" s="58"/>
      <c r="C349" s="59"/>
      <c r="D349" s="59"/>
      <c r="E349" s="60"/>
      <c r="F349" s="60"/>
      <c r="G349" s="61">
        <f t="shared" si="5"/>
        <v>0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x14ac:dyDescent="0.2">
      <c r="A350" s="57"/>
      <c r="B350" s="58"/>
      <c r="C350" s="59"/>
      <c r="D350" s="59"/>
      <c r="E350" s="60"/>
      <c r="F350" s="60"/>
      <c r="G350" s="61">
        <f t="shared" si="5"/>
        <v>0</v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x14ac:dyDescent="0.2">
      <c r="A351" s="57"/>
      <c r="B351" s="58"/>
      <c r="C351" s="59"/>
      <c r="D351" s="59"/>
      <c r="E351" s="60"/>
      <c r="F351" s="60"/>
      <c r="G351" s="61">
        <f t="shared" si="5"/>
        <v>0</v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x14ac:dyDescent="0.2">
      <c r="A352" s="57"/>
      <c r="B352" s="58"/>
      <c r="C352" s="59"/>
      <c r="D352" s="59"/>
      <c r="E352" s="60"/>
      <c r="F352" s="60"/>
      <c r="G352" s="61">
        <f t="shared" si="5"/>
        <v>0</v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x14ac:dyDescent="0.2">
      <c r="A353" s="57"/>
      <c r="B353" s="58"/>
      <c r="C353" s="59"/>
      <c r="D353" s="59"/>
      <c r="E353" s="60"/>
      <c r="F353" s="60"/>
      <c r="G353" s="61">
        <f t="shared" si="5"/>
        <v>0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x14ac:dyDescent="0.2">
      <c r="A354" s="57"/>
      <c r="B354" s="58"/>
      <c r="C354" s="59"/>
      <c r="D354" s="59"/>
      <c r="E354" s="60"/>
      <c r="F354" s="60"/>
      <c r="G354" s="61">
        <f t="shared" si="5"/>
        <v>0</v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x14ac:dyDescent="0.2">
      <c r="A355" s="57"/>
      <c r="B355" s="58"/>
      <c r="C355" s="59"/>
      <c r="D355" s="59"/>
      <c r="E355" s="60"/>
      <c r="F355" s="60"/>
      <c r="G355" s="61">
        <f t="shared" si="5"/>
        <v>0</v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x14ac:dyDescent="0.2">
      <c r="A356" s="57"/>
      <c r="B356" s="58"/>
      <c r="C356" s="59"/>
      <c r="D356" s="59"/>
      <c r="E356" s="60"/>
      <c r="F356" s="60"/>
      <c r="G356" s="61">
        <f t="shared" si="5"/>
        <v>0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x14ac:dyDescent="0.2">
      <c r="A357" s="57"/>
      <c r="B357" s="58"/>
      <c r="C357" s="59"/>
      <c r="D357" s="59"/>
      <c r="E357" s="60"/>
      <c r="F357" s="60"/>
      <c r="G357" s="61">
        <f t="shared" si="5"/>
        <v>0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x14ac:dyDescent="0.2">
      <c r="A358" s="57"/>
      <c r="B358" s="58"/>
      <c r="C358" s="59"/>
      <c r="D358" s="59"/>
      <c r="E358" s="60"/>
      <c r="F358" s="60"/>
      <c r="G358" s="61">
        <f t="shared" si="5"/>
        <v>0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x14ac:dyDescent="0.2">
      <c r="A359" s="57"/>
      <c r="B359" s="58"/>
      <c r="C359" s="59"/>
      <c r="D359" s="59"/>
      <c r="E359" s="60"/>
      <c r="F359" s="60"/>
      <c r="G359" s="61">
        <f t="shared" si="5"/>
        <v>0</v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x14ac:dyDescent="0.2">
      <c r="A360" s="57"/>
      <c r="B360" s="58"/>
      <c r="C360" s="59"/>
      <c r="D360" s="59"/>
      <c r="E360" s="60"/>
      <c r="F360" s="60"/>
      <c r="G360" s="61">
        <f t="shared" si="5"/>
        <v>0</v>
      </c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x14ac:dyDescent="0.2">
      <c r="A361" s="57"/>
      <c r="B361" s="58"/>
      <c r="C361" s="59"/>
      <c r="D361" s="59"/>
      <c r="E361" s="60"/>
      <c r="F361" s="60"/>
      <c r="G361" s="61">
        <f t="shared" si="5"/>
        <v>0</v>
      </c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x14ac:dyDescent="0.2">
      <c r="A362" s="57"/>
      <c r="B362" s="58"/>
      <c r="C362" s="59"/>
      <c r="D362" s="59"/>
      <c r="E362" s="60"/>
      <c r="F362" s="60"/>
      <c r="G362" s="61">
        <f t="shared" si="5"/>
        <v>0</v>
      </c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x14ac:dyDescent="0.2">
      <c r="A363" s="57"/>
      <c r="B363" s="58"/>
      <c r="C363" s="59"/>
      <c r="D363" s="59"/>
      <c r="E363" s="60"/>
      <c r="F363" s="60"/>
      <c r="G363" s="61">
        <f t="shared" si="5"/>
        <v>0</v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x14ac:dyDescent="0.2">
      <c r="A364" s="57"/>
      <c r="B364" s="58"/>
      <c r="C364" s="59"/>
      <c r="D364" s="59"/>
      <c r="E364" s="60"/>
      <c r="F364" s="60"/>
      <c r="G364" s="61">
        <f t="shared" si="5"/>
        <v>0</v>
      </c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x14ac:dyDescent="0.2">
      <c r="A365" s="57"/>
      <c r="B365" s="58"/>
      <c r="C365" s="59"/>
      <c r="D365" s="59"/>
      <c r="E365" s="60"/>
      <c r="F365" s="60"/>
      <c r="G365" s="61">
        <f t="shared" si="5"/>
        <v>0</v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x14ac:dyDescent="0.2">
      <c r="A366" s="57"/>
      <c r="B366" s="58"/>
      <c r="C366" s="59"/>
      <c r="D366" s="59"/>
      <c r="E366" s="60"/>
      <c r="F366" s="60"/>
      <c r="G366" s="61">
        <f t="shared" si="5"/>
        <v>0</v>
      </c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x14ac:dyDescent="0.2">
      <c r="A367" s="57"/>
      <c r="B367" s="58"/>
      <c r="C367" s="59"/>
      <c r="D367" s="59"/>
      <c r="E367" s="60"/>
      <c r="F367" s="60"/>
      <c r="G367" s="61">
        <f t="shared" si="5"/>
        <v>0</v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x14ac:dyDescent="0.2">
      <c r="A368" s="57"/>
      <c r="B368" s="58"/>
      <c r="C368" s="59"/>
      <c r="D368" s="59"/>
      <c r="E368" s="60"/>
      <c r="F368" s="60"/>
      <c r="G368" s="61">
        <f t="shared" si="5"/>
        <v>0</v>
      </c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x14ac:dyDescent="0.2">
      <c r="A369" s="57"/>
      <c r="B369" s="58"/>
      <c r="C369" s="59"/>
      <c r="D369" s="59"/>
      <c r="E369" s="60"/>
      <c r="F369" s="60"/>
      <c r="G369" s="61">
        <f t="shared" si="5"/>
        <v>0</v>
      </c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x14ac:dyDescent="0.2">
      <c r="A370" s="57"/>
      <c r="B370" s="58"/>
      <c r="C370" s="59"/>
      <c r="D370" s="59"/>
      <c r="E370" s="60"/>
      <c r="F370" s="60"/>
      <c r="G370" s="61">
        <f t="shared" si="5"/>
        <v>0</v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x14ac:dyDescent="0.2">
      <c r="A371" s="57"/>
      <c r="B371" s="58"/>
      <c r="C371" s="59"/>
      <c r="D371" s="59"/>
      <c r="E371" s="60"/>
      <c r="F371" s="60"/>
      <c r="G371" s="61">
        <f t="shared" si="5"/>
        <v>0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x14ac:dyDescent="0.2">
      <c r="A372" s="57"/>
      <c r="B372" s="58"/>
      <c r="C372" s="59"/>
      <c r="D372" s="59"/>
      <c r="E372" s="60"/>
      <c r="F372" s="60"/>
      <c r="G372" s="61">
        <f t="shared" si="5"/>
        <v>0</v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x14ac:dyDescent="0.2">
      <c r="A373" s="57"/>
      <c r="B373" s="58"/>
      <c r="C373" s="59"/>
      <c r="D373" s="59"/>
      <c r="E373" s="60"/>
      <c r="F373" s="60"/>
      <c r="G373" s="61">
        <f t="shared" si="5"/>
        <v>0</v>
      </c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x14ac:dyDescent="0.2">
      <c r="A374" s="57"/>
      <c r="B374" s="58"/>
      <c r="C374" s="59"/>
      <c r="D374" s="59"/>
      <c r="E374" s="60"/>
      <c r="F374" s="60"/>
      <c r="G374" s="61">
        <f t="shared" si="5"/>
        <v>0</v>
      </c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x14ac:dyDescent="0.2">
      <c r="A375" s="57"/>
      <c r="B375" s="58"/>
      <c r="C375" s="59"/>
      <c r="D375" s="59"/>
      <c r="E375" s="60"/>
      <c r="F375" s="60"/>
      <c r="G375" s="61">
        <f t="shared" si="5"/>
        <v>0</v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x14ac:dyDescent="0.2">
      <c r="A376" s="57"/>
      <c r="B376" s="58"/>
      <c r="C376" s="59"/>
      <c r="D376" s="59"/>
      <c r="E376" s="60"/>
      <c r="F376" s="60"/>
      <c r="G376" s="61">
        <f t="shared" si="5"/>
        <v>0</v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x14ac:dyDescent="0.2">
      <c r="A377" s="57"/>
      <c r="B377" s="58"/>
      <c r="C377" s="59"/>
      <c r="D377" s="59"/>
      <c r="E377" s="60"/>
      <c r="F377" s="60"/>
      <c r="G377" s="61">
        <f t="shared" si="5"/>
        <v>0</v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x14ac:dyDescent="0.2">
      <c r="A378" s="57"/>
      <c r="B378" s="58"/>
      <c r="C378" s="59"/>
      <c r="D378" s="59"/>
      <c r="E378" s="60"/>
      <c r="F378" s="60"/>
      <c r="G378" s="61">
        <f t="shared" si="5"/>
        <v>0</v>
      </c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x14ac:dyDescent="0.2">
      <c r="A379" s="57"/>
      <c r="B379" s="58"/>
      <c r="C379" s="59"/>
      <c r="D379" s="59"/>
      <c r="E379" s="60"/>
      <c r="F379" s="60"/>
      <c r="G379" s="61">
        <f t="shared" si="5"/>
        <v>0</v>
      </c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x14ac:dyDescent="0.2">
      <c r="A380" s="57"/>
      <c r="B380" s="58"/>
      <c r="C380" s="59"/>
      <c r="D380" s="59"/>
      <c r="E380" s="60"/>
      <c r="F380" s="60"/>
      <c r="G380" s="61">
        <f t="shared" si="5"/>
        <v>0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x14ac:dyDescent="0.2">
      <c r="A381" s="57"/>
      <c r="B381" s="58"/>
      <c r="C381" s="59"/>
      <c r="D381" s="59"/>
      <c r="E381" s="60"/>
      <c r="F381" s="60"/>
      <c r="G381" s="61">
        <f t="shared" si="5"/>
        <v>0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x14ac:dyDescent="0.2">
      <c r="A382" s="57"/>
      <c r="B382" s="58"/>
      <c r="C382" s="59"/>
      <c r="D382" s="59"/>
      <c r="E382" s="60"/>
      <c r="F382" s="60"/>
      <c r="G382" s="61">
        <f t="shared" si="5"/>
        <v>0</v>
      </c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x14ac:dyDescent="0.2">
      <c r="A383" s="57"/>
      <c r="B383" s="58"/>
      <c r="C383" s="59"/>
      <c r="D383" s="59"/>
      <c r="E383" s="60"/>
      <c r="F383" s="60"/>
      <c r="G383" s="61">
        <f t="shared" si="5"/>
        <v>0</v>
      </c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x14ac:dyDescent="0.2">
      <c r="A384" s="57"/>
      <c r="B384" s="58"/>
      <c r="C384" s="59"/>
      <c r="D384" s="59"/>
      <c r="E384" s="60"/>
      <c r="F384" s="60"/>
      <c r="G384" s="61">
        <f t="shared" si="5"/>
        <v>0</v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x14ac:dyDescent="0.2">
      <c r="A385" s="57"/>
      <c r="B385" s="58"/>
      <c r="C385" s="59"/>
      <c r="D385" s="59"/>
      <c r="E385" s="60"/>
      <c r="F385" s="60"/>
      <c r="G385" s="61">
        <f t="shared" si="5"/>
        <v>0</v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x14ac:dyDescent="0.2">
      <c r="A386" s="57"/>
      <c r="B386" s="58"/>
      <c r="C386" s="59"/>
      <c r="D386" s="59"/>
      <c r="E386" s="60"/>
      <c r="F386" s="60"/>
      <c r="G386" s="61">
        <f t="shared" si="5"/>
        <v>0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x14ac:dyDescent="0.2">
      <c r="A387" s="57"/>
      <c r="B387" s="58"/>
      <c r="C387" s="59"/>
      <c r="D387" s="59"/>
      <c r="E387" s="60"/>
      <c r="F387" s="60"/>
      <c r="G387" s="61">
        <f t="shared" si="5"/>
        <v>0</v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x14ac:dyDescent="0.2">
      <c r="A388" s="57"/>
      <c r="B388" s="58"/>
      <c r="C388" s="59"/>
      <c r="D388" s="59"/>
      <c r="E388" s="60"/>
      <c r="F388" s="60"/>
      <c r="G388" s="61">
        <f t="shared" si="5"/>
        <v>0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x14ac:dyDescent="0.2">
      <c r="A389" s="57"/>
      <c r="B389" s="58"/>
      <c r="C389" s="59"/>
      <c r="D389" s="59"/>
      <c r="E389" s="60"/>
      <c r="F389" s="60"/>
      <c r="G389" s="61">
        <f t="shared" si="5"/>
        <v>0</v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x14ac:dyDescent="0.2">
      <c r="A390" s="57"/>
      <c r="B390" s="58"/>
      <c r="C390" s="59"/>
      <c r="D390" s="59"/>
      <c r="E390" s="60"/>
      <c r="F390" s="60"/>
      <c r="G390" s="61">
        <f t="shared" si="5"/>
        <v>0</v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x14ac:dyDescent="0.2">
      <c r="A391" s="57"/>
      <c r="B391" s="58"/>
      <c r="C391" s="59"/>
      <c r="D391" s="59"/>
      <c r="E391" s="60"/>
      <c r="F391" s="60"/>
      <c r="G391" s="61">
        <f t="shared" si="5"/>
        <v>0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x14ac:dyDescent="0.2">
      <c r="A392" s="57"/>
      <c r="B392" s="58"/>
      <c r="C392" s="59"/>
      <c r="D392" s="59"/>
      <c r="E392" s="60"/>
      <c r="F392" s="60"/>
      <c r="G392" s="61">
        <f t="shared" si="5"/>
        <v>0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x14ac:dyDescent="0.2">
      <c r="A393" s="57"/>
      <c r="B393" s="58"/>
      <c r="C393" s="59"/>
      <c r="D393" s="59"/>
      <c r="E393" s="60"/>
      <c r="F393" s="60"/>
      <c r="G393" s="61">
        <f t="shared" si="5"/>
        <v>0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x14ac:dyDescent="0.2">
      <c r="A394" s="57"/>
      <c r="B394" s="58"/>
      <c r="C394" s="59"/>
      <c r="D394" s="59"/>
      <c r="E394" s="60"/>
      <c r="F394" s="60"/>
      <c r="G394" s="61">
        <f t="shared" si="5"/>
        <v>0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x14ac:dyDescent="0.2">
      <c r="A395" s="57"/>
      <c r="B395" s="58"/>
      <c r="C395" s="59"/>
      <c r="D395" s="59"/>
      <c r="E395" s="60"/>
      <c r="F395" s="60"/>
      <c r="G395" s="61">
        <f t="shared" si="5"/>
        <v>0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x14ac:dyDescent="0.2">
      <c r="A396" s="57"/>
      <c r="B396" s="58"/>
      <c r="C396" s="59"/>
      <c r="D396" s="59"/>
      <c r="E396" s="60"/>
      <c r="F396" s="60"/>
      <c r="G396" s="61">
        <f t="shared" ref="G396:G459" si="6">+E396+F396</f>
        <v>0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x14ac:dyDescent="0.2">
      <c r="A397" s="57"/>
      <c r="B397" s="58"/>
      <c r="C397" s="59"/>
      <c r="D397" s="59"/>
      <c r="E397" s="60"/>
      <c r="F397" s="60"/>
      <c r="G397" s="61">
        <f t="shared" si="6"/>
        <v>0</v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x14ac:dyDescent="0.2">
      <c r="A398" s="57"/>
      <c r="B398" s="58"/>
      <c r="C398" s="59"/>
      <c r="D398" s="59"/>
      <c r="E398" s="60"/>
      <c r="F398" s="60"/>
      <c r="G398" s="61">
        <f t="shared" si="6"/>
        <v>0</v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x14ac:dyDescent="0.2">
      <c r="A399" s="57"/>
      <c r="B399" s="58"/>
      <c r="C399" s="59"/>
      <c r="D399" s="59"/>
      <c r="E399" s="60"/>
      <c r="F399" s="60"/>
      <c r="G399" s="61">
        <f t="shared" si="6"/>
        <v>0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x14ac:dyDescent="0.2">
      <c r="A400" s="57"/>
      <c r="B400" s="58"/>
      <c r="C400" s="59"/>
      <c r="D400" s="59"/>
      <c r="E400" s="60"/>
      <c r="F400" s="60"/>
      <c r="G400" s="61">
        <f t="shared" si="6"/>
        <v>0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x14ac:dyDescent="0.2">
      <c r="A401" s="57"/>
      <c r="B401" s="58"/>
      <c r="C401" s="59"/>
      <c r="D401" s="59"/>
      <c r="E401" s="60"/>
      <c r="F401" s="60"/>
      <c r="G401" s="61">
        <f t="shared" si="6"/>
        <v>0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x14ac:dyDescent="0.2">
      <c r="A402" s="57"/>
      <c r="B402" s="58"/>
      <c r="C402" s="59"/>
      <c r="D402" s="59"/>
      <c r="E402" s="60"/>
      <c r="F402" s="60"/>
      <c r="G402" s="61">
        <f t="shared" si="6"/>
        <v>0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x14ac:dyDescent="0.2">
      <c r="A403" s="57"/>
      <c r="B403" s="58"/>
      <c r="C403" s="59"/>
      <c r="D403" s="59"/>
      <c r="E403" s="60"/>
      <c r="F403" s="60"/>
      <c r="G403" s="61">
        <f t="shared" si="6"/>
        <v>0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x14ac:dyDescent="0.2">
      <c r="A404" s="57"/>
      <c r="B404" s="58"/>
      <c r="C404" s="59"/>
      <c r="D404" s="59"/>
      <c r="E404" s="60"/>
      <c r="F404" s="60"/>
      <c r="G404" s="61">
        <f t="shared" si="6"/>
        <v>0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x14ac:dyDescent="0.2">
      <c r="A405" s="57"/>
      <c r="B405" s="58"/>
      <c r="C405" s="59"/>
      <c r="D405" s="59"/>
      <c r="E405" s="60"/>
      <c r="F405" s="60"/>
      <c r="G405" s="61">
        <f t="shared" si="6"/>
        <v>0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x14ac:dyDescent="0.2">
      <c r="A406" s="57"/>
      <c r="B406" s="58"/>
      <c r="C406" s="59"/>
      <c r="D406" s="59"/>
      <c r="E406" s="60"/>
      <c r="F406" s="60"/>
      <c r="G406" s="61">
        <f t="shared" si="6"/>
        <v>0</v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x14ac:dyDescent="0.2">
      <c r="A407" s="57"/>
      <c r="B407" s="58"/>
      <c r="C407" s="59"/>
      <c r="D407" s="59"/>
      <c r="E407" s="60"/>
      <c r="F407" s="60"/>
      <c r="G407" s="61">
        <f t="shared" si="6"/>
        <v>0</v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x14ac:dyDescent="0.2">
      <c r="A408" s="57"/>
      <c r="B408" s="58"/>
      <c r="C408" s="59"/>
      <c r="D408" s="59"/>
      <c r="E408" s="60"/>
      <c r="F408" s="60"/>
      <c r="G408" s="61">
        <f t="shared" si="6"/>
        <v>0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x14ac:dyDescent="0.2">
      <c r="A409" s="57"/>
      <c r="B409" s="58"/>
      <c r="C409" s="59"/>
      <c r="D409" s="59"/>
      <c r="E409" s="60"/>
      <c r="F409" s="60"/>
      <c r="G409" s="61">
        <f t="shared" si="6"/>
        <v>0</v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x14ac:dyDescent="0.2">
      <c r="A410" s="57"/>
      <c r="B410" s="58"/>
      <c r="C410" s="59"/>
      <c r="D410" s="59"/>
      <c r="E410" s="60"/>
      <c r="F410" s="60"/>
      <c r="G410" s="61">
        <f t="shared" si="6"/>
        <v>0</v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x14ac:dyDescent="0.2">
      <c r="A411" s="57"/>
      <c r="B411" s="58"/>
      <c r="C411" s="59"/>
      <c r="D411" s="59"/>
      <c r="E411" s="60"/>
      <c r="F411" s="60"/>
      <c r="G411" s="61">
        <f t="shared" si="6"/>
        <v>0</v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x14ac:dyDescent="0.2">
      <c r="A412" s="57"/>
      <c r="B412" s="58"/>
      <c r="C412" s="59"/>
      <c r="D412" s="59"/>
      <c r="E412" s="60"/>
      <c r="F412" s="60"/>
      <c r="G412" s="61">
        <f t="shared" si="6"/>
        <v>0</v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x14ac:dyDescent="0.2">
      <c r="A413" s="57"/>
      <c r="B413" s="58"/>
      <c r="C413" s="59"/>
      <c r="D413" s="59"/>
      <c r="E413" s="60"/>
      <c r="F413" s="60"/>
      <c r="G413" s="61">
        <f t="shared" si="6"/>
        <v>0</v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x14ac:dyDescent="0.2">
      <c r="A414" s="57"/>
      <c r="B414" s="58"/>
      <c r="C414" s="59"/>
      <c r="D414" s="59"/>
      <c r="E414" s="60"/>
      <c r="F414" s="60"/>
      <c r="G414" s="61">
        <f t="shared" si="6"/>
        <v>0</v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x14ac:dyDescent="0.2">
      <c r="A415" s="57"/>
      <c r="B415" s="58"/>
      <c r="C415" s="59"/>
      <c r="D415" s="59"/>
      <c r="E415" s="60"/>
      <c r="F415" s="60"/>
      <c r="G415" s="61">
        <f t="shared" si="6"/>
        <v>0</v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x14ac:dyDescent="0.2">
      <c r="A416" s="57"/>
      <c r="B416" s="58"/>
      <c r="C416" s="59"/>
      <c r="D416" s="59"/>
      <c r="E416" s="60"/>
      <c r="F416" s="60"/>
      <c r="G416" s="61">
        <f t="shared" si="6"/>
        <v>0</v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x14ac:dyDescent="0.2">
      <c r="A417" s="57"/>
      <c r="B417" s="58"/>
      <c r="C417" s="59"/>
      <c r="D417" s="59"/>
      <c r="E417" s="60"/>
      <c r="F417" s="60"/>
      <c r="G417" s="61">
        <f t="shared" si="6"/>
        <v>0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x14ac:dyDescent="0.2">
      <c r="A418" s="57"/>
      <c r="B418" s="58"/>
      <c r="C418" s="59"/>
      <c r="D418" s="59"/>
      <c r="E418" s="60"/>
      <c r="F418" s="60"/>
      <c r="G418" s="61">
        <f t="shared" si="6"/>
        <v>0</v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x14ac:dyDescent="0.2">
      <c r="A419" s="57"/>
      <c r="B419" s="58"/>
      <c r="C419" s="59"/>
      <c r="D419" s="59"/>
      <c r="E419" s="60"/>
      <c r="F419" s="60"/>
      <c r="G419" s="61">
        <f t="shared" si="6"/>
        <v>0</v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x14ac:dyDescent="0.2">
      <c r="A420" s="57"/>
      <c r="B420" s="58"/>
      <c r="C420" s="59"/>
      <c r="D420" s="59"/>
      <c r="E420" s="60"/>
      <c r="F420" s="60"/>
      <c r="G420" s="61">
        <f t="shared" si="6"/>
        <v>0</v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x14ac:dyDescent="0.2">
      <c r="A421" s="57"/>
      <c r="B421" s="58"/>
      <c r="C421" s="59"/>
      <c r="D421" s="59"/>
      <c r="E421" s="60"/>
      <c r="F421" s="60"/>
      <c r="G421" s="61">
        <f t="shared" si="6"/>
        <v>0</v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x14ac:dyDescent="0.2">
      <c r="A422" s="57"/>
      <c r="B422" s="58"/>
      <c r="C422" s="59"/>
      <c r="D422" s="59"/>
      <c r="E422" s="60"/>
      <c r="F422" s="60"/>
      <c r="G422" s="61">
        <f t="shared" si="6"/>
        <v>0</v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x14ac:dyDescent="0.2">
      <c r="A423" s="57"/>
      <c r="B423" s="58"/>
      <c r="C423" s="59"/>
      <c r="D423" s="59"/>
      <c r="E423" s="60"/>
      <c r="F423" s="60"/>
      <c r="G423" s="61">
        <f t="shared" si="6"/>
        <v>0</v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x14ac:dyDescent="0.2">
      <c r="A424" s="57"/>
      <c r="B424" s="58"/>
      <c r="C424" s="59"/>
      <c r="D424" s="59"/>
      <c r="E424" s="60"/>
      <c r="F424" s="60"/>
      <c r="G424" s="61">
        <f t="shared" si="6"/>
        <v>0</v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x14ac:dyDescent="0.2">
      <c r="A425" s="57"/>
      <c r="B425" s="58"/>
      <c r="C425" s="59"/>
      <c r="D425" s="59"/>
      <c r="E425" s="60"/>
      <c r="F425" s="60"/>
      <c r="G425" s="61">
        <f t="shared" si="6"/>
        <v>0</v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x14ac:dyDescent="0.2">
      <c r="A426" s="57"/>
      <c r="B426" s="58"/>
      <c r="C426" s="59"/>
      <c r="D426" s="59"/>
      <c r="E426" s="60"/>
      <c r="F426" s="60"/>
      <c r="G426" s="61">
        <f t="shared" si="6"/>
        <v>0</v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x14ac:dyDescent="0.2">
      <c r="A427" s="57"/>
      <c r="B427" s="58"/>
      <c r="C427" s="59"/>
      <c r="D427" s="59"/>
      <c r="E427" s="60"/>
      <c r="F427" s="60"/>
      <c r="G427" s="61">
        <f t="shared" si="6"/>
        <v>0</v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x14ac:dyDescent="0.2">
      <c r="A428" s="57"/>
      <c r="B428" s="58"/>
      <c r="C428" s="59"/>
      <c r="D428" s="59"/>
      <c r="E428" s="60"/>
      <c r="F428" s="60"/>
      <c r="G428" s="61">
        <f t="shared" si="6"/>
        <v>0</v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x14ac:dyDescent="0.2">
      <c r="A429" s="57"/>
      <c r="B429" s="58"/>
      <c r="C429" s="59"/>
      <c r="D429" s="59"/>
      <c r="E429" s="60"/>
      <c r="F429" s="60"/>
      <c r="G429" s="61">
        <f t="shared" si="6"/>
        <v>0</v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x14ac:dyDescent="0.2">
      <c r="A430" s="57"/>
      <c r="B430" s="58"/>
      <c r="C430" s="59"/>
      <c r="D430" s="59"/>
      <c r="E430" s="60"/>
      <c r="F430" s="60"/>
      <c r="G430" s="61">
        <f t="shared" si="6"/>
        <v>0</v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x14ac:dyDescent="0.2">
      <c r="A431" s="57"/>
      <c r="B431" s="58"/>
      <c r="C431" s="59"/>
      <c r="D431" s="59"/>
      <c r="E431" s="60"/>
      <c r="F431" s="60"/>
      <c r="G431" s="61">
        <f t="shared" si="6"/>
        <v>0</v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x14ac:dyDescent="0.2">
      <c r="A432" s="57"/>
      <c r="B432" s="58"/>
      <c r="C432" s="59"/>
      <c r="D432" s="59"/>
      <c r="E432" s="60"/>
      <c r="F432" s="60"/>
      <c r="G432" s="61">
        <f t="shared" si="6"/>
        <v>0</v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x14ac:dyDescent="0.2">
      <c r="A433" s="57"/>
      <c r="B433" s="58"/>
      <c r="C433" s="59"/>
      <c r="D433" s="59"/>
      <c r="E433" s="60"/>
      <c r="F433" s="60"/>
      <c r="G433" s="61">
        <f t="shared" si="6"/>
        <v>0</v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x14ac:dyDescent="0.2">
      <c r="A434" s="57"/>
      <c r="B434" s="58"/>
      <c r="C434" s="59"/>
      <c r="D434" s="59"/>
      <c r="E434" s="60"/>
      <c r="F434" s="60"/>
      <c r="G434" s="61">
        <f t="shared" si="6"/>
        <v>0</v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x14ac:dyDescent="0.2">
      <c r="A435" s="57"/>
      <c r="B435" s="58"/>
      <c r="C435" s="59"/>
      <c r="D435" s="59"/>
      <c r="E435" s="60"/>
      <c r="F435" s="60"/>
      <c r="G435" s="61">
        <f t="shared" si="6"/>
        <v>0</v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x14ac:dyDescent="0.2">
      <c r="A436" s="57"/>
      <c r="B436" s="58"/>
      <c r="C436" s="59"/>
      <c r="D436" s="59"/>
      <c r="E436" s="60"/>
      <c r="F436" s="60"/>
      <c r="G436" s="61">
        <f t="shared" si="6"/>
        <v>0</v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x14ac:dyDescent="0.2">
      <c r="A437" s="57"/>
      <c r="B437" s="58"/>
      <c r="C437" s="59"/>
      <c r="D437" s="59"/>
      <c r="E437" s="60"/>
      <c r="F437" s="60"/>
      <c r="G437" s="61">
        <f t="shared" si="6"/>
        <v>0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x14ac:dyDescent="0.2">
      <c r="A438" s="57"/>
      <c r="B438" s="58"/>
      <c r="C438" s="59"/>
      <c r="D438" s="59"/>
      <c r="E438" s="60"/>
      <c r="F438" s="60"/>
      <c r="G438" s="61">
        <f t="shared" si="6"/>
        <v>0</v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x14ac:dyDescent="0.2">
      <c r="A439" s="57"/>
      <c r="B439" s="58"/>
      <c r="C439" s="59"/>
      <c r="D439" s="59"/>
      <c r="E439" s="60"/>
      <c r="F439" s="60"/>
      <c r="G439" s="61">
        <f t="shared" si="6"/>
        <v>0</v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x14ac:dyDescent="0.2">
      <c r="A440" s="57"/>
      <c r="B440" s="58"/>
      <c r="C440" s="59"/>
      <c r="D440" s="59"/>
      <c r="E440" s="60"/>
      <c r="F440" s="60"/>
      <c r="G440" s="61">
        <f t="shared" si="6"/>
        <v>0</v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x14ac:dyDescent="0.2">
      <c r="A441" s="57"/>
      <c r="B441" s="58"/>
      <c r="C441" s="59"/>
      <c r="D441" s="59"/>
      <c r="E441" s="60"/>
      <c r="F441" s="60"/>
      <c r="G441" s="61">
        <f t="shared" si="6"/>
        <v>0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x14ac:dyDescent="0.2">
      <c r="A442" s="57"/>
      <c r="B442" s="58"/>
      <c r="C442" s="59"/>
      <c r="D442" s="59"/>
      <c r="E442" s="60"/>
      <c r="F442" s="60"/>
      <c r="G442" s="61">
        <f t="shared" si="6"/>
        <v>0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x14ac:dyDescent="0.2">
      <c r="A443" s="57"/>
      <c r="B443" s="58"/>
      <c r="C443" s="59"/>
      <c r="D443" s="59"/>
      <c r="E443" s="60"/>
      <c r="F443" s="60"/>
      <c r="G443" s="61">
        <f t="shared" si="6"/>
        <v>0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x14ac:dyDescent="0.2">
      <c r="A444" s="57"/>
      <c r="B444" s="58"/>
      <c r="C444" s="59"/>
      <c r="D444" s="59"/>
      <c r="E444" s="60"/>
      <c r="F444" s="60"/>
      <c r="G444" s="61">
        <f t="shared" si="6"/>
        <v>0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x14ac:dyDescent="0.2">
      <c r="A445" s="57"/>
      <c r="B445" s="58"/>
      <c r="C445" s="59"/>
      <c r="D445" s="59"/>
      <c r="E445" s="60"/>
      <c r="F445" s="60"/>
      <c r="G445" s="61">
        <f t="shared" si="6"/>
        <v>0</v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x14ac:dyDescent="0.2">
      <c r="A446" s="57"/>
      <c r="B446" s="58"/>
      <c r="C446" s="59"/>
      <c r="D446" s="59"/>
      <c r="E446" s="60"/>
      <c r="F446" s="60"/>
      <c r="G446" s="61">
        <f t="shared" si="6"/>
        <v>0</v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x14ac:dyDescent="0.2">
      <c r="A447" s="57"/>
      <c r="B447" s="58"/>
      <c r="C447" s="59"/>
      <c r="D447" s="59"/>
      <c r="E447" s="60"/>
      <c r="F447" s="60"/>
      <c r="G447" s="61">
        <f t="shared" si="6"/>
        <v>0</v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x14ac:dyDescent="0.2">
      <c r="A448" s="57"/>
      <c r="B448" s="58"/>
      <c r="C448" s="59"/>
      <c r="D448" s="59"/>
      <c r="E448" s="60"/>
      <c r="F448" s="60"/>
      <c r="G448" s="61">
        <f t="shared" si="6"/>
        <v>0</v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x14ac:dyDescent="0.2">
      <c r="A449" s="57"/>
      <c r="B449" s="58"/>
      <c r="C449" s="59"/>
      <c r="D449" s="59"/>
      <c r="E449" s="60"/>
      <c r="F449" s="60"/>
      <c r="G449" s="61">
        <f t="shared" si="6"/>
        <v>0</v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x14ac:dyDescent="0.2">
      <c r="A450" s="57"/>
      <c r="B450" s="58"/>
      <c r="C450" s="59"/>
      <c r="D450" s="59"/>
      <c r="E450" s="60"/>
      <c r="F450" s="60"/>
      <c r="G450" s="61">
        <f t="shared" si="6"/>
        <v>0</v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x14ac:dyDescent="0.2">
      <c r="A451" s="57"/>
      <c r="B451" s="58"/>
      <c r="C451" s="59"/>
      <c r="D451" s="59"/>
      <c r="E451" s="60"/>
      <c r="F451" s="60"/>
      <c r="G451" s="61">
        <f t="shared" si="6"/>
        <v>0</v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x14ac:dyDescent="0.2">
      <c r="A452" s="57"/>
      <c r="B452" s="58"/>
      <c r="C452" s="59"/>
      <c r="D452" s="59"/>
      <c r="E452" s="60"/>
      <c r="F452" s="60"/>
      <c r="G452" s="61">
        <f t="shared" si="6"/>
        <v>0</v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x14ac:dyDescent="0.2">
      <c r="A453" s="57"/>
      <c r="B453" s="58"/>
      <c r="C453" s="59"/>
      <c r="D453" s="59"/>
      <c r="E453" s="60"/>
      <c r="F453" s="60"/>
      <c r="G453" s="61">
        <f t="shared" si="6"/>
        <v>0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x14ac:dyDescent="0.2">
      <c r="A454" s="57"/>
      <c r="B454" s="58"/>
      <c r="C454" s="59"/>
      <c r="D454" s="59"/>
      <c r="E454" s="60"/>
      <c r="F454" s="60"/>
      <c r="G454" s="61">
        <f t="shared" si="6"/>
        <v>0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x14ac:dyDescent="0.2">
      <c r="A455" s="57"/>
      <c r="B455" s="58"/>
      <c r="C455" s="59"/>
      <c r="D455" s="59"/>
      <c r="E455" s="60"/>
      <c r="F455" s="60"/>
      <c r="G455" s="61">
        <f t="shared" si="6"/>
        <v>0</v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x14ac:dyDescent="0.2">
      <c r="A456" s="57"/>
      <c r="B456" s="58"/>
      <c r="C456" s="59"/>
      <c r="D456" s="59"/>
      <c r="E456" s="60"/>
      <c r="F456" s="60"/>
      <c r="G456" s="61">
        <f t="shared" si="6"/>
        <v>0</v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x14ac:dyDescent="0.2">
      <c r="A457" s="57"/>
      <c r="B457" s="58"/>
      <c r="C457" s="59"/>
      <c r="D457" s="59"/>
      <c r="E457" s="60"/>
      <c r="F457" s="60"/>
      <c r="G457" s="61">
        <f t="shared" si="6"/>
        <v>0</v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x14ac:dyDescent="0.2">
      <c r="A458" s="57"/>
      <c r="B458" s="58"/>
      <c r="C458" s="59"/>
      <c r="D458" s="59"/>
      <c r="E458" s="60"/>
      <c r="F458" s="60"/>
      <c r="G458" s="61">
        <f t="shared" si="6"/>
        <v>0</v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x14ac:dyDescent="0.2">
      <c r="A459" s="57"/>
      <c r="B459" s="58"/>
      <c r="C459" s="59"/>
      <c r="D459" s="59"/>
      <c r="E459" s="60"/>
      <c r="F459" s="60"/>
      <c r="G459" s="61">
        <f t="shared" si="6"/>
        <v>0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x14ac:dyDescent="0.2">
      <c r="A460" s="57"/>
      <c r="B460" s="58"/>
      <c r="C460" s="59"/>
      <c r="D460" s="59"/>
      <c r="E460" s="60"/>
      <c r="F460" s="60"/>
      <c r="G460" s="61">
        <f t="shared" ref="G460:G503" si="7">+E460+F460</f>
        <v>0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x14ac:dyDescent="0.2">
      <c r="A461" s="57"/>
      <c r="B461" s="58"/>
      <c r="C461" s="59"/>
      <c r="D461" s="59"/>
      <c r="E461" s="60"/>
      <c r="F461" s="60"/>
      <c r="G461" s="61">
        <f t="shared" si="7"/>
        <v>0</v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x14ac:dyDescent="0.2">
      <c r="A462" s="57"/>
      <c r="B462" s="58"/>
      <c r="C462" s="59"/>
      <c r="D462" s="59"/>
      <c r="E462" s="60"/>
      <c r="F462" s="60"/>
      <c r="G462" s="61">
        <f t="shared" si="7"/>
        <v>0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x14ac:dyDescent="0.2">
      <c r="A463" s="57"/>
      <c r="B463" s="58"/>
      <c r="C463" s="59"/>
      <c r="D463" s="59"/>
      <c r="E463" s="60"/>
      <c r="F463" s="60"/>
      <c r="G463" s="61">
        <f t="shared" si="7"/>
        <v>0</v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x14ac:dyDescent="0.2">
      <c r="A464" s="57"/>
      <c r="B464" s="58"/>
      <c r="C464" s="59"/>
      <c r="D464" s="59"/>
      <c r="E464" s="60"/>
      <c r="F464" s="60"/>
      <c r="G464" s="61">
        <f t="shared" si="7"/>
        <v>0</v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x14ac:dyDescent="0.2">
      <c r="A465" s="57"/>
      <c r="B465" s="58"/>
      <c r="C465" s="59"/>
      <c r="D465" s="59"/>
      <c r="E465" s="60"/>
      <c r="F465" s="60"/>
      <c r="G465" s="61">
        <f t="shared" si="7"/>
        <v>0</v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x14ac:dyDescent="0.2">
      <c r="A466" s="57"/>
      <c r="B466" s="58"/>
      <c r="C466" s="59"/>
      <c r="D466" s="59"/>
      <c r="E466" s="60"/>
      <c r="F466" s="60"/>
      <c r="G466" s="61">
        <f t="shared" si="7"/>
        <v>0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x14ac:dyDescent="0.2">
      <c r="A467" s="57"/>
      <c r="B467" s="58"/>
      <c r="C467" s="59"/>
      <c r="D467" s="59"/>
      <c r="E467" s="60"/>
      <c r="F467" s="60"/>
      <c r="G467" s="61">
        <f t="shared" si="7"/>
        <v>0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x14ac:dyDescent="0.2">
      <c r="A468" s="57"/>
      <c r="B468" s="58"/>
      <c r="C468" s="59"/>
      <c r="D468" s="59"/>
      <c r="E468" s="60"/>
      <c r="F468" s="60"/>
      <c r="G468" s="61">
        <f t="shared" si="7"/>
        <v>0</v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x14ac:dyDescent="0.2">
      <c r="A469" s="57"/>
      <c r="B469" s="58"/>
      <c r="C469" s="59"/>
      <c r="D469" s="59"/>
      <c r="E469" s="60"/>
      <c r="F469" s="60"/>
      <c r="G469" s="61">
        <f t="shared" si="7"/>
        <v>0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x14ac:dyDescent="0.2">
      <c r="A470" s="57"/>
      <c r="B470" s="58"/>
      <c r="C470" s="59"/>
      <c r="D470" s="59"/>
      <c r="E470" s="60"/>
      <c r="F470" s="60"/>
      <c r="G470" s="61">
        <f t="shared" si="7"/>
        <v>0</v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x14ac:dyDescent="0.2">
      <c r="A471" s="57"/>
      <c r="B471" s="58"/>
      <c r="C471" s="59"/>
      <c r="D471" s="59"/>
      <c r="E471" s="60"/>
      <c r="F471" s="60"/>
      <c r="G471" s="61">
        <f t="shared" si="7"/>
        <v>0</v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x14ac:dyDescent="0.2">
      <c r="A472" s="57"/>
      <c r="B472" s="58"/>
      <c r="C472" s="59"/>
      <c r="D472" s="59"/>
      <c r="E472" s="60"/>
      <c r="F472" s="60"/>
      <c r="G472" s="61">
        <f t="shared" si="7"/>
        <v>0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x14ac:dyDescent="0.2">
      <c r="A473" s="57"/>
      <c r="B473" s="58"/>
      <c r="C473" s="59"/>
      <c r="D473" s="59"/>
      <c r="E473" s="60"/>
      <c r="F473" s="60"/>
      <c r="G473" s="61">
        <f t="shared" si="7"/>
        <v>0</v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x14ac:dyDescent="0.2">
      <c r="A474" s="57"/>
      <c r="B474" s="58"/>
      <c r="C474" s="59"/>
      <c r="D474" s="59"/>
      <c r="E474" s="60"/>
      <c r="F474" s="60"/>
      <c r="G474" s="61">
        <f t="shared" si="7"/>
        <v>0</v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x14ac:dyDescent="0.2">
      <c r="A475" s="57"/>
      <c r="B475" s="58"/>
      <c r="C475" s="59"/>
      <c r="D475" s="59"/>
      <c r="E475" s="60"/>
      <c r="F475" s="60"/>
      <c r="G475" s="61">
        <f t="shared" si="7"/>
        <v>0</v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x14ac:dyDescent="0.2">
      <c r="A476" s="57"/>
      <c r="B476" s="58"/>
      <c r="C476" s="59"/>
      <c r="D476" s="59"/>
      <c r="E476" s="60"/>
      <c r="F476" s="60"/>
      <c r="G476" s="61">
        <f t="shared" si="7"/>
        <v>0</v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x14ac:dyDescent="0.2">
      <c r="A477" s="57"/>
      <c r="B477" s="58"/>
      <c r="C477" s="59"/>
      <c r="D477" s="59"/>
      <c r="E477" s="60"/>
      <c r="F477" s="60"/>
      <c r="G477" s="61">
        <f t="shared" si="7"/>
        <v>0</v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x14ac:dyDescent="0.2">
      <c r="A478" s="57"/>
      <c r="B478" s="58"/>
      <c r="C478" s="59"/>
      <c r="D478" s="59"/>
      <c r="E478" s="60"/>
      <c r="F478" s="60"/>
      <c r="G478" s="61">
        <f t="shared" si="7"/>
        <v>0</v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x14ac:dyDescent="0.2">
      <c r="A479" s="57"/>
      <c r="B479" s="58"/>
      <c r="C479" s="59"/>
      <c r="D479" s="59"/>
      <c r="E479" s="60"/>
      <c r="F479" s="60"/>
      <c r="G479" s="61">
        <f t="shared" si="7"/>
        <v>0</v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x14ac:dyDescent="0.2">
      <c r="A480" s="57"/>
      <c r="B480" s="58"/>
      <c r="C480" s="59"/>
      <c r="D480" s="59"/>
      <c r="E480" s="60"/>
      <c r="F480" s="60"/>
      <c r="G480" s="61">
        <f t="shared" si="7"/>
        <v>0</v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x14ac:dyDescent="0.2">
      <c r="A481" s="57"/>
      <c r="B481" s="58"/>
      <c r="C481" s="59"/>
      <c r="D481" s="59"/>
      <c r="E481" s="60"/>
      <c r="F481" s="60"/>
      <c r="G481" s="61">
        <f t="shared" si="7"/>
        <v>0</v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x14ac:dyDescent="0.2">
      <c r="A482" s="57"/>
      <c r="B482" s="58"/>
      <c r="C482" s="59"/>
      <c r="D482" s="59"/>
      <c r="E482" s="60"/>
      <c r="F482" s="60"/>
      <c r="G482" s="61">
        <f t="shared" si="7"/>
        <v>0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x14ac:dyDescent="0.2">
      <c r="A483" s="57"/>
      <c r="B483" s="58"/>
      <c r="C483" s="59"/>
      <c r="D483" s="59"/>
      <c r="E483" s="60"/>
      <c r="F483" s="60"/>
      <c r="G483" s="61">
        <f t="shared" si="7"/>
        <v>0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x14ac:dyDescent="0.2">
      <c r="A484" s="57"/>
      <c r="B484" s="58"/>
      <c r="C484" s="59"/>
      <c r="D484" s="59"/>
      <c r="E484" s="60"/>
      <c r="F484" s="60"/>
      <c r="G484" s="61">
        <f t="shared" si="7"/>
        <v>0</v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x14ac:dyDescent="0.2">
      <c r="A485" s="57"/>
      <c r="B485" s="58"/>
      <c r="C485" s="59"/>
      <c r="D485" s="59"/>
      <c r="E485" s="60"/>
      <c r="F485" s="60"/>
      <c r="G485" s="61">
        <f t="shared" si="7"/>
        <v>0</v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x14ac:dyDescent="0.2">
      <c r="A486" s="57"/>
      <c r="B486" s="58"/>
      <c r="C486" s="59"/>
      <c r="D486" s="59"/>
      <c r="E486" s="60"/>
      <c r="F486" s="60"/>
      <c r="G486" s="61">
        <f t="shared" si="7"/>
        <v>0</v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x14ac:dyDescent="0.2">
      <c r="A487" s="57"/>
      <c r="B487" s="58"/>
      <c r="C487" s="59"/>
      <c r="D487" s="59"/>
      <c r="E487" s="60"/>
      <c r="F487" s="60"/>
      <c r="G487" s="61">
        <f t="shared" si="7"/>
        <v>0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x14ac:dyDescent="0.2">
      <c r="A488" s="57"/>
      <c r="B488" s="58"/>
      <c r="C488" s="59"/>
      <c r="D488" s="59"/>
      <c r="E488" s="60"/>
      <c r="F488" s="60"/>
      <c r="G488" s="61">
        <f t="shared" si="7"/>
        <v>0</v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x14ac:dyDescent="0.2">
      <c r="A489" s="57"/>
      <c r="B489" s="58"/>
      <c r="C489" s="59"/>
      <c r="D489" s="59"/>
      <c r="E489" s="60"/>
      <c r="F489" s="60"/>
      <c r="G489" s="61">
        <f t="shared" si="7"/>
        <v>0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x14ac:dyDescent="0.2">
      <c r="A490" s="57"/>
      <c r="B490" s="58"/>
      <c r="C490" s="59"/>
      <c r="D490" s="59"/>
      <c r="E490" s="60"/>
      <c r="F490" s="60"/>
      <c r="G490" s="61">
        <f t="shared" si="7"/>
        <v>0</v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x14ac:dyDescent="0.2">
      <c r="A491" s="57"/>
      <c r="B491" s="58"/>
      <c r="C491" s="59"/>
      <c r="D491" s="59"/>
      <c r="E491" s="60"/>
      <c r="F491" s="60"/>
      <c r="G491" s="61">
        <f t="shared" si="7"/>
        <v>0</v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x14ac:dyDescent="0.2">
      <c r="A492" s="57"/>
      <c r="B492" s="58"/>
      <c r="C492" s="59"/>
      <c r="D492" s="59"/>
      <c r="E492" s="60"/>
      <c r="F492" s="60"/>
      <c r="G492" s="61">
        <f t="shared" si="7"/>
        <v>0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x14ac:dyDescent="0.2">
      <c r="A493" s="57"/>
      <c r="B493" s="58"/>
      <c r="C493" s="59"/>
      <c r="D493" s="59"/>
      <c r="E493" s="60"/>
      <c r="F493" s="60"/>
      <c r="G493" s="61">
        <f t="shared" si="7"/>
        <v>0</v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x14ac:dyDescent="0.2">
      <c r="A494" s="57"/>
      <c r="B494" s="58"/>
      <c r="C494" s="59"/>
      <c r="D494" s="59"/>
      <c r="E494" s="60"/>
      <c r="F494" s="60"/>
      <c r="G494" s="61">
        <f t="shared" si="7"/>
        <v>0</v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x14ac:dyDescent="0.2">
      <c r="A495" s="57"/>
      <c r="B495" s="58"/>
      <c r="C495" s="59"/>
      <c r="D495" s="59"/>
      <c r="E495" s="60"/>
      <c r="F495" s="60"/>
      <c r="G495" s="61">
        <f t="shared" si="7"/>
        <v>0</v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x14ac:dyDescent="0.2">
      <c r="A496" s="57"/>
      <c r="B496" s="58"/>
      <c r="C496" s="59"/>
      <c r="D496" s="59"/>
      <c r="E496" s="60"/>
      <c r="F496" s="60"/>
      <c r="G496" s="61">
        <f t="shared" si="7"/>
        <v>0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9" x14ac:dyDescent="0.2">
      <c r="A497" s="57"/>
      <c r="B497" s="58"/>
      <c r="C497" s="59"/>
      <c r="D497" s="59"/>
      <c r="E497" s="60"/>
      <c r="F497" s="60"/>
      <c r="G497" s="61">
        <f t="shared" si="7"/>
        <v>0</v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9" x14ac:dyDescent="0.2">
      <c r="A498" s="57"/>
      <c r="B498" s="58"/>
      <c r="C498" s="59"/>
      <c r="D498" s="59"/>
      <c r="E498" s="60"/>
      <c r="F498" s="60"/>
      <c r="G498" s="61">
        <f t="shared" si="7"/>
        <v>0</v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9" x14ac:dyDescent="0.2">
      <c r="A499" s="57"/>
      <c r="B499" s="58"/>
      <c r="C499" s="59"/>
      <c r="D499" s="59"/>
      <c r="E499" s="60"/>
      <c r="F499" s="60"/>
      <c r="G499" s="61">
        <f t="shared" si="7"/>
        <v>0</v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9" x14ac:dyDescent="0.2">
      <c r="A500" s="57"/>
      <c r="B500" s="58"/>
      <c r="C500" s="59"/>
      <c r="D500" s="59"/>
      <c r="E500" s="60"/>
      <c r="F500" s="60"/>
      <c r="G500" s="61">
        <f t="shared" si="7"/>
        <v>0</v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9" x14ac:dyDescent="0.2">
      <c r="A501" s="57"/>
      <c r="B501" s="58"/>
      <c r="C501" s="59"/>
      <c r="D501" s="59"/>
      <c r="E501" s="60"/>
      <c r="F501" s="60"/>
      <c r="G501" s="61">
        <f t="shared" si="7"/>
        <v>0</v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9" x14ac:dyDescent="0.2">
      <c r="A502" s="57"/>
      <c r="B502" s="58"/>
      <c r="C502" s="59"/>
      <c r="D502" s="59"/>
      <c r="E502" s="60"/>
      <c r="F502" s="60"/>
      <c r="G502" s="61">
        <f t="shared" si="7"/>
        <v>0</v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9" ht="13.5" thickBot="1" x14ac:dyDescent="0.25">
      <c r="A503" s="120"/>
      <c r="B503" s="121"/>
      <c r="C503" s="59"/>
      <c r="D503" s="59"/>
      <c r="E503" s="122"/>
      <c r="F503" s="122"/>
      <c r="G503" s="61">
        <f t="shared" si="7"/>
        <v>0</v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9" ht="13.5" thickBot="1" x14ac:dyDescent="0.25">
      <c r="A504" s="460" t="s">
        <v>118</v>
      </c>
      <c r="B504" s="461"/>
      <c r="C504" s="461"/>
      <c r="D504" s="462"/>
      <c r="E504" s="123">
        <f>SUBTOTAL(9,E11:E503)</f>
        <v>0</v>
      </c>
      <c r="F504" s="123">
        <f>SUBTOTAL(9,F11:F503)</f>
        <v>0</v>
      </c>
      <c r="G504" s="123">
        <f>SUBTOTAL(9,G11:G503)</f>
        <v>0</v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9" s="31" customFormat="1" ht="7.5" customHeight="1" thickTop="1" x14ac:dyDescent="0.2">
      <c r="A505" s="285"/>
      <c r="B505" s="286"/>
      <c r="C505" s="286"/>
      <c r="D505" s="287"/>
      <c r="E505" s="288"/>
      <c r="F505" s="288"/>
      <c r="G505" s="288"/>
      <c r="H505" s="29"/>
      <c r="S505" s="29"/>
    </row>
    <row r="506" spans="1:19" s="31" customFormat="1" x14ac:dyDescent="0.2">
      <c r="A506" s="39"/>
      <c r="B506" s="39"/>
      <c r="C506" s="39"/>
      <c r="D506" s="289"/>
      <c r="E506" s="290"/>
      <c r="F506" s="290"/>
      <c r="G506" s="290"/>
      <c r="H506" s="29"/>
    </row>
    <row r="507" spans="1:19" ht="13.5" thickBot="1" x14ac:dyDescent="0.25">
      <c r="B507" s="38"/>
      <c r="C507" s="38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1:19" ht="21" customHeight="1" thickBot="1" x14ac:dyDescent="0.25">
      <c r="A508" s="431" t="s">
        <v>81</v>
      </c>
      <c r="B508" s="432"/>
      <c r="C508" s="432"/>
      <c r="D508" s="432"/>
      <c r="E508" s="433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9" ht="13.5" thickBot="1" x14ac:dyDescent="0.25">
      <c r="A509" s="425" t="s">
        <v>82</v>
      </c>
      <c r="B509" s="426"/>
      <c r="C509" s="426"/>
      <c r="D509" s="426"/>
      <c r="E509" s="427"/>
      <c r="G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9" ht="38.25" customHeight="1" thickBot="1" x14ac:dyDescent="0.25">
      <c r="A510" s="94" t="s">
        <v>35</v>
      </c>
      <c r="B510" s="96" t="s">
        <v>36</v>
      </c>
      <c r="C510" s="94" t="s">
        <v>66</v>
      </c>
      <c r="D510" s="95" t="s">
        <v>46</v>
      </c>
      <c r="E510" s="117" t="s">
        <v>79</v>
      </c>
      <c r="G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9" x14ac:dyDescent="0.2">
      <c r="A511" s="109"/>
      <c r="B511" s="109"/>
      <c r="C511" s="109"/>
      <c r="D511" s="109"/>
      <c r="E511" s="109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9" ht="25.5" customHeight="1" x14ac:dyDescent="0.2">
      <c r="A512" s="258" t="s">
        <v>49</v>
      </c>
      <c r="B512" s="295" t="s">
        <v>213</v>
      </c>
      <c r="C512" s="296">
        <f>SUMIF($D$8:$D$503,I14,$E$8:$E$503)</f>
        <v>0</v>
      </c>
      <c r="D512" s="296">
        <f>SUMIF($D$11:$D$503,I14,$F$11:$F$503)</f>
        <v>0</v>
      </c>
      <c r="E512" s="297">
        <f>+C512+D512</f>
        <v>0</v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25.5" customHeight="1" x14ac:dyDescent="0.2">
      <c r="A513" s="258" t="s">
        <v>50</v>
      </c>
      <c r="B513" s="295" t="s">
        <v>71</v>
      </c>
      <c r="C513" s="296">
        <f t="shared" ref="C513:C531" si="8">SUMIF($D$8:$D$503,I15,$E$8:$E$503)</f>
        <v>0</v>
      </c>
      <c r="D513" s="296">
        <f t="shared" ref="D513:D530" si="9">SUMIF($D$11:$D$503,I15,$F$11:$F$503)</f>
        <v>0</v>
      </c>
      <c r="E513" s="297">
        <f t="shared" ref="E513:E531" si="10">+C513+D513</f>
        <v>0</v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25.5" customHeight="1" x14ac:dyDescent="0.2">
      <c r="A514" s="258" t="s">
        <v>51</v>
      </c>
      <c r="B514" s="295" t="s">
        <v>95</v>
      </c>
      <c r="C514" s="296">
        <f t="shared" si="8"/>
        <v>0</v>
      </c>
      <c r="D514" s="296">
        <f t="shared" si="9"/>
        <v>0</v>
      </c>
      <c r="E514" s="297">
        <f t="shared" si="10"/>
        <v>0</v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25.5" customHeight="1" x14ac:dyDescent="0.2">
      <c r="A515" s="258" t="s">
        <v>52</v>
      </c>
      <c r="B515" s="295" t="s">
        <v>226</v>
      </c>
      <c r="C515" s="296">
        <f t="shared" si="8"/>
        <v>0</v>
      </c>
      <c r="D515" s="296">
        <f t="shared" si="9"/>
        <v>0</v>
      </c>
      <c r="E515" s="297">
        <f t="shared" si="10"/>
        <v>0</v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25.5" customHeight="1" x14ac:dyDescent="0.2">
      <c r="A516" s="258" t="s">
        <v>53</v>
      </c>
      <c r="B516" s="295" t="s">
        <v>214</v>
      </c>
      <c r="C516" s="296">
        <f t="shared" si="8"/>
        <v>0</v>
      </c>
      <c r="D516" s="296">
        <f t="shared" si="9"/>
        <v>0</v>
      </c>
      <c r="E516" s="297">
        <f t="shared" si="10"/>
        <v>0</v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25.5" customHeight="1" x14ac:dyDescent="0.2">
      <c r="A517" s="258" t="s">
        <v>54</v>
      </c>
      <c r="B517" s="295" t="s">
        <v>215</v>
      </c>
      <c r="C517" s="296">
        <f t="shared" si="8"/>
        <v>0</v>
      </c>
      <c r="D517" s="296">
        <f t="shared" si="9"/>
        <v>0</v>
      </c>
      <c r="E517" s="297">
        <f t="shared" si="10"/>
        <v>0</v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25.5" customHeight="1" x14ac:dyDescent="0.2">
      <c r="A518" s="258" t="s">
        <v>55</v>
      </c>
      <c r="B518" s="295" t="s">
        <v>227</v>
      </c>
      <c r="C518" s="296">
        <f t="shared" si="8"/>
        <v>0</v>
      </c>
      <c r="D518" s="296">
        <f t="shared" si="9"/>
        <v>0</v>
      </c>
      <c r="E518" s="297">
        <f t="shared" si="10"/>
        <v>0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25.5" customHeight="1" x14ac:dyDescent="0.2">
      <c r="A519" s="258" t="s">
        <v>56</v>
      </c>
      <c r="B519" s="295" t="s">
        <v>217</v>
      </c>
      <c r="C519" s="296">
        <f t="shared" si="8"/>
        <v>0</v>
      </c>
      <c r="D519" s="296">
        <f t="shared" si="9"/>
        <v>0</v>
      </c>
      <c r="E519" s="297">
        <f t="shared" si="10"/>
        <v>0</v>
      </c>
      <c r="H519" s="30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25.5" customHeight="1" x14ac:dyDescent="0.2">
      <c r="A520" s="258" t="s">
        <v>57</v>
      </c>
      <c r="B520" s="295" t="s">
        <v>218</v>
      </c>
      <c r="C520" s="296">
        <f t="shared" si="8"/>
        <v>0</v>
      </c>
      <c r="D520" s="296">
        <f t="shared" si="9"/>
        <v>0</v>
      </c>
      <c r="E520" s="297">
        <f t="shared" si="10"/>
        <v>0</v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25.5" customHeight="1" x14ac:dyDescent="0.2">
      <c r="A521" s="258" t="s">
        <v>58</v>
      </c>
      <c r="B521" s="295" t="s">
        <v>219</v>
      </c>
      <c r="C521" s="296">
        <f t="shared" si="8"/>
        <v>0</v>
      </c>
      <c r="D521" s="296">
        <f t="shared" si="9"/>
        <v>0</v>
      </c>
      <c r="E521" s="297">
        <f t="shared" si="10"/>
        <v>0</v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25.5" customHeight="1" x14ac:dyDescent="0.2">
      <c r="A522" s="258" t="s">
        <v>59</v>
      </c>
      <c r="B522" s="295" t="s">
        <v>228</v>
      </c>
      <c r="C522" s="296">
        <f t="shared" si="8"/>
        <v>0</v>
      </c>
      <c r="D522" s="296">
        <f t="shared" si="9"/>
        <v>0</v>
      </c>
      <c r="E522" s="297">
        <f t="shared" si="10"/>
        <v>0</v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25.5" customHeight="1" x14ac:dyDescent="0.2">
      <c r="A523" s="258" t="s">
        <v>70</v>
      </c>
      <c r="B523" s="295" t="s">
        <v>221</v>
      </c>
      <c r="C523" s="296">
        <f t="shared" si="8"/>
        <v>0</v>
      </c>
      <c r="D523" s="296">
        <f t="shared" si="9"/>
        <v>0</v>
      </c>
      <c r="E523" s="297">
        <f t="shared" si="10"/>
        <v>0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25.5" customHeight="1" x14ac:dyDescent="0.2">
      <c r="A524" s="258" t="s">
        <v>112</v>
      </c>
      <c r="B524" s="295" t="s">
        <v>222</v>
      </c>
      <c r="C524" s="296">
        <f t="shared" si="8"/>
        <v>0</v>
      </c>
      <c r="D524" s="296">
        <f t="shared" si="9"/>
        <v>0</v>
      </c>
      <c r="E524" s="297">
        <f t="shared" si="10"/>
        <v>0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25.5" customHeight="1" x14ac:dyDescent="0.2">
      <c r="A525" s="258" t="s">
        <v>229</v>
      </c>
      <c r="B525" s="295" t="s">
        <v>223</v>
      </c>
      <c r="C525" s="296">
        <f t="shared" si="8"/>
        <v>0</v>
      </c>
      <c r="D525" s="296">
        <f t="shared" si="9"/>
        <v>0</v>
      </c>
      <c r="E525" s="297">
        <f t="shared" si="10"/>
        <v>0</v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25.5" customHeight="1" x14ac:dyDescent="0.2">
      <c r="A526" s="258" t="s">
        <v>230</v>
      </c>
      <c r="B526" s="295" t="s">
        <v>232</v>
      </c>
      <c r="C526" s="296">
        <f t="shared" si="8"/>
        <v>0</v>
      </c>
      <c r="D526" s="296">
        <f t="shared" si="9"/>
        <v>0</v>
      </c>
      <c r="E526" s="297">
        <f t="shared" si="10"/>
        <v>0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25.5" customHeight="1" x14ac:dyDescent="0.2">
      <c r="A527" s="258" t="s">
        <v>231</v>
      </c>
      <c r="B527" s="295" t="s">
        <v>225</v>
      </c>
      <c r="C527" s="296">
        <f t="shared" si="8"/>
        <v>0</v>
      </c>
      <c r="D527" s="296">
        <f t="shared" si="9"/>
        <v>0</v>
      </c>
      <c r="E527" s="297">
        <f t="shared" si="10"/>
        <v>0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25.5" customHeight="1" x14ac:dyDescent="0.2">
      <c r="A528" s="258" t="s">
        <v>233</v>
      </c>
      <c r="B528" s="295" t="s">
        <v>235</v>
      </c>
      <c r="C528" s="296">
        <f t="shared" si="8"/>
        <v>0</v>
      </c>
      <c r="D528" s="296">
        <f t="shared" si="9"/>
        <v>0</v>
      </c>
      <c r="E528" s="297">
        <f t="shared" si="10"/>
        <v>0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25.5" customHeight="1" x14ac:dyDescent="0.2">
      <c r="A529" s="258" t="s">
        <v>80</v>
      </c>
      <c r="B529" s="295" t="s">
        <v>237</v>
      </c>
      <c r="C529" s="296">
        <f t="shared" si="8"/>
        <v>0</v>
      </c>
      <c r="D529" s="296">
        <f t="shared" si="9"/>
        <v>0</v>
      </c>
      <c r="E529" s="297">
        <f t="shared" si="10"/>
        <v>0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25.5" customHeight="1" x14ac:dyDescent="0.2">
      <c r="A530" s="258" t="s">
        <v>60</v>
      </c>
      <c r="B530" s="295" t="s">
        <v>115</v>
      </c>
      <c r="C530" s="296">
        <f t="shared" si="8"/>
        <v>0</v>
      </c>
      <c r="D530" s="296">
        <f t="shared" si="9"/>
        <v>0</v>
      </c>
      <c r="E530" s="297">
        <f t="shared" si="10"/>
        <v>0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25.5" customHeight="1" x14ac:dyDescent="0.2">
      <c r="A531" s="258" t="s">
        <v>61</v>
      </c>
      <c r="B531" s="295" t="s">
        <v>116</v>
      </c>
      <c r="C531" s="296">
        <f t="shared" si="8"/>
        <v>0</v>
      </c>
      <c r="D531" s="296">
        <f>SUMIF($D$11:$D$503,I33,$F$11:$F$503)</f>
        <v>0</v>
      </c>
      <c r="E531" s="297">
        <f t="shared" si="10"/>
        <v>0</v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25.5" customHeight="1" thickBot="1" x14ac:dyDescent="0.4">
      <c r="A532" s="291"/>
      <c r="B532" s="292" t="s">
        <v>119</v>
      </c>
      <c r="C532" s="293">
        <f>SUM(C512:C531)</f>
        <v>0</v>
      </c>
      <c r="D532" s="293">
        <f>SUM(D512:D531)</f>
        <v>0</v>
      </c>
      <c r="E532" s="293">
        <f>SUM(E512:E531)</f>
        <v>0</v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s="30" customFormat="1" ht="13.5" thickTop="1" x14ac:dyDescent="0.2">
      <c r="A533" s="34"/>
      <c r="B533" s="35"/>
      <c r="C533" s="36"/>
      <c r="D533" s="36"/>
      <c r="E533" s="29"/>
      <c r="H533" s="29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x14ac:dyDescent="0.2"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3.5" thickBot="1" x14ac:dyDescent="0.25"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3.5" thickBot="1" x14ac:dyDescent="0.25">
      <c r="A536" s="416" t="s">
        <v>120</v>
      </c>
      <c r="B536" s="417"/>
      <c r="C536" s="417"/>
      <c r="D536" s="417"/>
      <c r="E536" s="417"/>
      <c r="F536" s="417"/>
      <c r="G536" s="418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x14ac:dyDescent="0.2">
      <c r="A537" s="402"/>
      <c r="B537" s="403"/>
      <c r="C537" s="403"/>
      <c r="D537" s="403"/>
      <c r="E537" s="403"/>
      <c r="F537" s="403"/>
      <c r="G537" s="404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x14ac:dyDescent="0.2">
      <c r="A538" s="405"/>
      <c r="B538" s="406"/>
      <c r="C538" s="406"/>
      <c r="D538" s="406"/>
      <c r="E538" s="406"/>
      <c r="F538" s="406"/>
      <c r="G538" s="407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x14ac:dyDescent="0.2">
      <c r="A539" s="405"/>
      <c r="B539" s="406"/>
      <c r="C539" s="406"/>
      <c r="D539" s="406"/>
      <c r="E539" s="406"/>
      <c r="F539" s="406"/>
      <c r="G539" s="407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x14ac:dyDescent="0.2">
      <c r="A540" s="405"/>
      <c r="B540" s="406"/>
      <c r="C540" s="406"/>
      <c r="D540" s="406"/>
      <c r="E540" s="406"/>
      <c r="F540" s="406"/>
      <c r="G540" s="407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x14ac:dyDescent="0.2">
      <c r="A541" s="405"/>
      <c r="B541" s="406"/>
      <c r="C541" s="406"/>
      <c r="D541" s="406"/>
      <c r="E541" s="406"/>
      <c r="F541" s="406"/>
      <c r="G541" s="407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x14ac:dyDescent="0.2">
      <c r="A542" s="405"/>
      <c r="B542" s="406"/>
      <c r="C542" s="406"/>
      <c r="D542" s="406"/>
      <c r="E542" s="406"/>
      <c r="F542" s="406"/>
      <c r="G542" s="407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x14ac:dyDescent="0.2">
      <c r="A543" s="405"/>
      <c r="B543" s="406"/>
      <c r="C543" s="406"/>
      <c r="D543" s="406"/>
      <c r="E543" s="406"/>
      <c r="F543" s="406"/>
      <c r="G543" s="407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x14ac:dyDescent="0.2">
      <c r="A544" s="405"/>
      <c r="B544" s="406"/>
      <c r="C544" s="406"/>
      <c r="D544" s="406"/>
      <c r="E544" s="406"/>
      <c r="F544" s="406"/>
      <c r="G544" s="407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x14ac:dyDescent="0.2">
      <c r="A545" s="405"/>
      <c r="B545" s="406"/>
      <c r="C545" s="406"/>
      <c r="D545" s="406"/>
      <c r="E545" s="406"/>
      <c r="F545" s="406"/>
      <c r="G545" s="407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x14ac:dyDescent="0.2">
      <c r="A546" s="405"/>
      <c r="B546" s="406"/>
      <c r="C546" s="406"/>
      <c r="D546" s="406"/>
      <c r="E546" s="406"/>
      <c r="F546" s="406"/>
      <c r="G546" s="407"/>
    </row>
    <row r="547" spans="1:18" x14ac:dyDescent="0.2">
      <c r="A547" s="405"/>
      <c r="B547" s="406"/>
      <c r="C547" s="406"/>
      <c r="D547" s="406"/>
      <c r="E547" s="406"/>
      <c r="F547" s="406"/>
      <c r="G547" s="407"/>
    </row>
    <row r="548" spans="1:18" x14ac:dyDescent="0.2">
      <c r="A548" s="405"/>
      <c r="B548" s="406"/>
      <c r="C548" s="406"/>
      <c r="D548" s="406"/>
      <c r="E548" s="406"/>
      <c r="F548" s="406"/>
      <c r="G548" s="407"/>
    </row>
    <row r="549" spans="1:18" x14ac:dyDescent="0.2">
      <c r="A549" s="405"/>
      <c r="B549" s="406"/>
      <c r="C549" s="406"/>
      <c r="D549" s="406"/>
      <c r="E549" s="406"/>
      <c r="F549" s="406"/>
      <c r="G549" s="407"/>
    </row>
    <row r="550" spans="1:18" x14ac:dyDescent="0.2">
      <c r="A550" s="405"/>
      <c r="B550" s="406"/>
      <c r="C550" s="406"/>
      <c r="D550" s="406"/>
      <c r="E550" s="406"/>
      <c r="F550" s="406"/>
      <c r="G550" s="407"/>
    </row>
    <row r="551" spans="1:18" x14ac:dyDescent="0.2">
      <c r="A551" s="405"/>
      <c r="B551" s="406"/>
      <c r="C551" s="406"/>
      <c r="D551" s="406"/>
      <c r="E551" s="406"/>
      <c r="F551" s="406"/>
      <c r="G551" s="407"/>
    </row>
    <row r="552" spans="1:18" x14ac:dyDescent="0.2">
      <c r="A552" s="405"/>
      <c r="B552" s="406"/>
      <c r="C552" s="406"/>
      <c r="D552" s="406"/>
      <c r="E552" s="406"/>
      <c r="F552" s="406"/>
      <c r="G552" s="407"/>
    </row>
    <row r="553" spans="1:18" x14ac:dyDescent="0.2">
      <c r="A553" s="405"/>
      <c r="B553" s="406"/>
      <c r="C553" s="406"/>
      <c r="D553" s="406"/>
      <c r="E553" s="406"/>
      <c r="F553" s="406"/>
      <c r="G553" s="407"/>
    </row>
    <row r="554" spans="1:18" x14ac:dyDescent="0.2">
      <c r="A554" s="405"/>
      <c r="B554" s="406"/>
      <c r="C554" s="406"/>
      <c r="D554" s="406"/>
      <c r="E554" s="406"/>
      <c r="F554" s="406"/>
      <c r="G554" s="407"/>
    </row>
    <row r="555" spans="1:18" x14ac:dyDescent="0.2">
      <c r="A555" s="405"/>
      <c r="B555" s="406"/>
      <c r="C555" s="406"/>
      <c r="D555" s="406"/>
      <c r="E555" s="406"/>
      <c r="F555" s="406"/>
      <c r="G555" s="407"/>
    </row>
    <row r="556" spans="1:18" x14ac:dyDescent="0.2">
      <c r="A556" s="405"/>
      <c r="B556" s="406"/>
      <c r="C556" s="406"/>
      <c r="D556" s="406"/>
      <c r="E556" s="406"/>
      <c r="F556" s="406"/>
      <c r="G556" s="407"/>
    </row>
    <row r="557" spans="1:18" x14ac:dyDescent="0.2">
      <c r="A557" s="405"/>
      <c r="B557" s="406"/>
      <c r="C557" s="406"/>
      <c r="D557" s="406"/>
      <c r="E557" s="406"/>
      <c r="F557" s="406"/>
      <c r="G557" s="407"/>
    </row>
    <row r="558" spans="1:18" x14ac:dyDescent="0.2">
      <c r="A558" s="405"/>
      <c r="B558" s="406"/>
      <c r="C558" s="406"/>
      <c r="D558" s="406"/>
      <c r="E558" s="406"/>
      <c r="F558" s="406"/>
      <c r="G558" s="407"/>
    </row>
    <row r="559" spans="1:18" x14ac:dyDescent="0.2">
      <c r="A559" s="405"/>
      <c r="B559" s="406"/>
      <c r="C559" s="406"/>
      <c r="D559" s="406"/>
      <c r="E559" s="406"/>
      <c r="F559" s="406"/>
      <c r="G559" s="407"/>
    </row>
    <row r="560" spans="1:18" x14ac:dyDescent="0.2">
      <c r="A560" s="405"/>
      <c r="B560" s="406"/>
      <c r="C560" s="406"/>
      <c r="D560" s="406"/>
      <c r="E560" s="406"/>
      <c r="F560" s="406"/>
      <c r="G560" s="407"/>
    </row>
    <row r="561" spans="1:7" x14ac:dyDescent="0.2">
      <c r="A561" s="405"/>
      <c r="B561" s="406"/>
      <c r="C561" s="406"/>
      <c r="D561" s="406"/>
      <c r="E561" s="406"/>
      <c r="F561" s="406"/>
      <c r="G561" s="407"/>
    </row>
    <row r="562" spans="1:7" x14ac:dyDescent="0.2">
      <c r="A562" s="405"/>
      <c r="B562" s="406"/>
      <c r="C562" s="406"/>
      <c r="D562" s="406"/>
      <c r="E562" s="406"/>
      <c r="F562" s="406"/>
      <c r="G562" s="407"/>
    </row>
    <row r="563" spans="1:7" x14ac:dyDescent="0.2">
      <c r="A563" s="405"/>
      <c r="B563" s="406"/>
      <c r="C563" s="406"/>
      <c r="D563" s="406"/>
      <c r="E563" s="406"/>
      <c r="F563" s="406"/>
      <c r="G563" s="407"/>
    </row>
    <row r="564" spans="1:7" x14ac:dyDescent="0.2">
      <c r="A564" s="405"/>
      <c r="B564" s="406"/>
      <c r="C564" s="406"/>
      <c r="D564" s="406"/>
      <c r="E564" s="406"/>
      <c r="F564" s="406"/>
      <c r="G564" s="407"/>
    </row>
    <row r="565" spans="1:7" x14ac:dyDescent="0.2">
      <c r="A565" s="405"/>
      <c r="B565" s="406"/>
      <c r="C565" s="406"/>
      <c r="D565" s="406"/>
      <c r="E565" s="406"/>
      <c r="F565" s="406"/>
      <c r="G565" s="407"/>
    </row>
    <row r="566" spans="1:7" x14ac:dyDescent="0.2">
      <c r="A566" s="405"/>
      <c r="B566" s="406"/>
      <c r="C566" s="406"/>
      <c r="D566" s="406"/>
      <c r="E566" s="406"/>
      <c r="F566" s="406"/>
      <c r="G566" s="407"/>
    </row>
    <row r="567" spans="1:7" x14ac:dyDescent="0.2">
      <c r="A567" s="405"/>
      <c r="B567" s="406"/>
      <c r="C567" s="406"/>
      <c r="D567" s="406"/>
      <c r="E567" s="406"/>
      <c r="F567" s="406"/>
      <c r="G567" s="407"/>
    </row>
    <row r="568" spans="1:7" x14ac:dyDescent="0.2">
      <c r="A568" s="405"/>
      <c r="B568" s="406"/>
      <c r="C568" s="406"/>
      <c r="D568" s="406"/>
      <c r="E568" s="406"/>
      <c r="F568" s="406"/>
      <c r="G568" s="407"/>
    </row>
    <row r="569" spans="1:7" ht="13.5" thickBot="1" x14ac:dyDescent="0.25">
      <c r="A569" s="408"/>
      <c r="B569" s="409"/>
      <c r="C569" s="409"/>
      <c r="D569" s="409"/>
      <c r="E569" s="409"/>
      <c r="F569" s="409"/>
      <c r="G569" s="410"/>
    </row>
  </sheetData>
  <sheetProtection algorithmName="SHA-512" hashValue="WaK1zuEbO6NxZ9YvC2KV94Vo4kgqaADtUngH1cx466grNIqwo7StDWztgEXWVaaDI42hFQ0ILX5lhtlNOGP1wg==" saltValue="iFwmb7rBo1DNodlqQEJqPQ==" spinCount="100000" sheet="1" objects="1" scenarios="1" insertRows="0"/>
  <autoFilter ref="A10:G503"/>
  <mergeCells count="22">
    <mergeCell ref="B8:C8"/>
    <mergeCell ref="A537:G569"/>
    <mergeCell ref="A508:E508"/>
    <mergeCell ref="A536:G536"/>
    <mergeCell ref="A9:A10"/>
    <mergeCell ref="B9:B10"/>
    <mergeCell ref="C9:C10"/>
    <mergeCell ref="I47:J48"/>
    <mergeCell ref="K47:K48"/>
    <mergeCell ref="A509:E509"/>
    <mergeCell ref="A504:D504"/>
    <mergeCell ref="I46:K46"/>
    <mergeCell ref="D7:E7"/>
    <mergeCell ref="K12:K13"/>
    <mergeCell ref="I11:K11"/>
    <mergeCell ref="I12:J13"/>
    <mergeCell ref="D9:G9"/>
    <mergeCell ref="A1:B2"/>
    <mergeCell ref="C1:E4"/>
    <mergeCell ref="F1:G4"/>
    <mergeCell ref="A3:B4"/>
    <mergeCell ref="D6:E6"/>
  </mergeCells>
  <dataValidations count="2">
    <dataValidation type="list" allowBlank="1" showInputMessage="1" showErrorMessage="1" sqref="C11:C503">
      <formula1>$I$49:$I$55</formula1>
    </dataValidation>
    <dataValidation type="list" allowBlank="1" showInputMessage="1" showErrorMessage="1" sqref="D11:D503">
      <formula1>$I$14:$I$33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0" fitToHeight="4" orientation="portrait" r:id="rId1"/>
  <headerFooter alignWithMargins="0">
    <oddFooter>&amp;RPÁGINA: &amp;P / &amp;N</oddFooter>
  </headerFooter>
  <rowBreaks count="1" manualBreakCount="1">
    <brk id="50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B1:O72"/>
  <sheetViews>
    <sheetView showGridLines="0" topLeftCell="B1" zoomScale="70" zoomScaleNormal="70" zoomScaleSheetLayoutView="100" workbookViewId="0"/>
  </sheetViews>
  <sheetFormatPr baseColWidth="10" defaultRowHeight="15" x14ac:dyDescent="0.25"/>
  <cols>
    <col min="1" max="1" width="4.140625" style="134" customWidth="1"/>
    <col min="2" max="2" width="22.7109375" style="134" customWidth="1"/>
    <col min="3" max="3" width="17.7109375" style="135" customWidth="1"/>
    <col min="4" max="7" width="17.7109375" style="134" customWidth="1"/>
    <col min="8" max="11" width="11.42578125" style="134"/>
    <col min="12" max="12" width="12.140625" style="134" bestFit="1" customWidth="1"/>
    <col min="13" max="13" width="11.42578125" style="134"/>
    <col min="14" max="14" width="18.140625" style="134" customWidth="1"/>
    <col min="15" max="16384" width="11.42578125" style="134"/>
  </cols>
  <sheetData>
    <row r="1" spans="2:14" ht="15" customHeight="1" x14ac:dyDescent="0.25">
      <c r="B1" s="466" t="s">
        <v>245</v>
      </c>
      <c r="C1" s="467"/>
      <c r="D1" s="481" t="s">
        <v>246</v>
      </c>
      <c r="E1" s="482"/>
      <c r="F1" s="482"/>
      <c r="G1" s="482"/>
      <c r="H1" s="482"/>
      <c r="I1" s="482"/>
      <c r="J1" s="483"/>
      <c r="K1" s="472"/>
      <c r="L1" s="473"/>
      <c r="M1" s="473"/>
      <c r="N1" s="474"/>
    </row>
    <row r="2" spans="2:14" x14ac:dyDescent="0.25">
      <c r="B2" s="468"/>
      <c r="C2" s="469"/>
      <c r="D2" s="484"/>
      <c r="E2" s="485"/>
      <c r="F2" s="485"/>
      <c r="G2" s="485"/>
      <c r="H2" s="485"/>
      <c r="I2" s="485"/>
      <c r="J2" s="486"/>
      <c r="K2" s="475"/>
      <c r="L2" s="476"/>
      <c r="M2" s="476"/>
      <c r="N2" s="477"/>
    </row>
    <row r="3" spans="2:14" x14ac:dyDescent="0.25">
      <c r="B3" s="468" t="s">
        <v>244</v>
      </c>
      <c r="C3" s="469"/>
      <c r="D3" s="484"/>
      <c r="E3" s="485"/>
      <c r="F3" s="485"/>
      <c r="G3" s="485"/>
      <c r="H3" s="485"/>
      <c r="I3" s="485"/>
      <c r="J3" s="486"/>
      <c r="K3" s="475"/>
      <c r="L3" s="476"/>
      <c r="M3" s="476"/>
      <c r="N3" s="477"/>
    </row>
    <row r="4" spans="2:14" ht="15.75" thickBot="1" x14ac:dyDescent="0.3">
      <c r="B4" s="470"/>
      <c r="C4" s="471"/>
      <c r="D4" s="487"/>
      <c r="E4" s="488"/>
      <c r="F4" s="488"/>
      <c r="G4" s="488"/>
      <c r="H4" s="488"/>
      <c r="I4" s="488"/>
      <c r="J4" s="489"/>
      <c r="K4" s="478"/>
      <c r="L4" s="479"/>
      <c r="M4" s="479"/>
      <c r="N4" s="480"/>
    </row>
    <row r="5" spans="2:14" ht="15.75" thickBot="1" x14ac:dyDescent="0.3"/>
    <row r="6" spans="2:14" x14ac:dyDescent="0.25">
      <c r="B6" s="504" t="s">
        <v>84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6"/>
    </row>
    <row r="7" spans="2:14" ht="10.5" customHeight="1" x14ac:dyDescent="0.25">
      <c r="B7" s="138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14" ht="12.75" customHeight="1" x14ac:dyDescent="0.25">
      <c r="B8" s="507" t="s">
        <v>88</v>
      </c>
      <c r="C8" s="508"/>
      <c r="D8" s="509"/>
      <c r="E8" s="509"/>
      <c r="F8" s="509"/>
      <c r="G8" s="140"/>
      <c r="H8" s="140"/>
      <c r="I8" s="140"/>
      <c r="J8" s="142" t="s">
        <v>87</v>
      </c>
      <c r="K8" s="510"/>
      <c r="L8" s="510"/>
      <c r="M8" s="140"/>
      <c r="N8" s="141"/>
    </row>
    <row r="9" spans="2:14" ht="11.25" customHeight="1" thickBot="1" x14ac:dyDescent="0.3">
      <c r="B9" s="143"/>
      <c r="C9" s="144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21" customHeight="1" thickBot="1" x14ac:dyDescent="0.3">
      <c r="B10" s="491" t="s">
        <v>121</v>
      </c>
      <c r="C10" s="492"/>
      <c r="D10" s="492"/>
      <c r="E10" s="492"/>
      <c r="F10" s="492"/>
      <c r="G10" s="493"/>
      <c r="H10" s="140"/>
      <c r="I10" s="140"/>
      <c r="J10" s="140"/>
      <c r="K10" s="140"/>
      <c r="L10" s="140"/>
      <c r="M10" s="140"/>
      <c r="N10" s="141"/>
    </row>
    <row r="11" spans="2:14" ht="49.5" customHeight="1" thickBot="1" x14ac:dyDescent="0.3">
      <c r="B11" s="145" t="s">
        <v>122</v>
      </c>
      <c r="C11" s="146" t="s">
        <v>144</v>
      </c>
      <c r="D11" s="147" t="s">
        <v>150</v>
      </c>
      <c r="E11" s="147" t="s">
        <v>259</v>
      </c>
      <c r="F11" s="148" t="s">
        <v>259</v>
      </c>
      <c r="G11" s="149" t="s">
        <v>118</v>
      </c>
      <c r="H11" s="140"/>
      <c r="I11" s="140"/>
      <c r="J11" s="140"/>
      <c r="K11" s="140"/>
      <c r="L11" s="140"/>
      <c r="M11" s="140"/>
      <c r="N11" s="141"/>
    </row>
    <row r="12" spans="2:14" ht="15.75" thickBot="1" x14ac:dyDescent="0.3">
      <c r="B12" s="150" t="s">
        <v>145</v>
      </c>
      <c r="C12" s="151">
        <f>SUMIFS('FO-CTDG-03.4'!$R$12:$R$205,'FO-CTDG-03.4'!$C$12:$C$205,'FO-CTDG-03.3'!$C$11,'FO-CTDG-03.4'!$D$12:$D$205,'FO-CTDG-03.3'!B12)</f>
        <v>0</v>
      </c>
      <c r="D12" s="151">
        <f>SUMIFS('FO-CTDG-03.4'!$R$12:$R$205,'FO-CTDG-03.4'!$C$12:$C$205,'FO-CTDG-03.3'!$D$11,'FO-CTDG-03.4'!$D$12:$D$205,'FO-CTDG-03.3'!B12)</f>
        <v>0</v>
      </c>
      <c r="E12" s="151">
        <f>SUMIFS('FO-CTDG-03.4'!$R$12:$R$205,'FO-CTDG-03.4'!$C$12:$C$205,'FO-CTDG-03.3'!$F$11,'FO-CTDG-03.4'!$D$12:$D$205,'FO-CTDG-03.3'!B12)</f>
        <v>0</v>
      </c>
      <c r="F12" s="151">
        <f>SUMIFS('FO-CTDG-03.4'!$R$12:$R$205,'FO-CTDG-03.4'!$C$12:$C$205,'FO-CTDG-03.3'!$E$11,'FO-CTDG-03.4'!$D$12:$D$205,'FO-CTDG-03.3'!B12)</f>
        <v>0</v>
      </c>
      <c r="G12" s="152">
        <f>SUM(C12:F12)</f>
        <v>0</v>
      </c>
      <c r="H12" s="140"/>
      <c r="I12" s="140"/>
      <c r="J12" s="140"/>
      <c r="K12" s="140"/>
      <c r="L12" s="140"/>
      <c r="M12" s="140"/>
      <c r="N12" s="141"/>
    </row>
    <row r="13" spans="2:14" ht="15.75" thickBot="1" x14ac:dyDescent="0.3">
      <c r="B13" s="153" t="s">
        <v>158</v>
      </c>
      <c r="C13" s="151">
        <f>SUMIFS('FO-CTDG-03.4'!$R$12:$R$205,'FO-CTDG-03.4'!$C$12:$C$205,'FO-CTDG-03.3'!$C$11,'FO-CTDG-03.4'!$D$12:$D$205,'FO-CTDG-03.3'!B13)</f>
        <v>0</v>
      </c>
      <c r="D13" s="151">
        <f>SUMIFS('FO-CTDG-03.4'!$R$12:$R$205,'FO-CTDG-03.4'!$C$12:$C$205,'FO-CTDG-03.3'!$D$11,'FO-CTDG-03.4'!$D$12:$D$205,'FO-CTDG-03.3'!B13)</f>
        <v>0</v>
      </c>
      <c r="E13" s="151">
        <f>SUMIFS('FO-CTDG-03.4'!$R$12:$R$205,'FO-CTDG-03.4'!$C$12:$C$205,'FO-CTDG-03.3'!$F$11,'FO-CTDG-03.4'!$D$12:$D$205,'FO-CTDG-03.3'!B13)</f>
        <v>0</v>
      </c>
      <c r="F13" s="151">
        <f>SUMIFS('FO-CTDG-03.4'!$R$12:$R$205,'FO-CTDG-03.4'!$C$12:$C$205,'FO-CTDG-03.3'!$E$11,'FO-CTDG-03.4'!$D$12:$D$205,'FO-CTDG-03.3'!B13)</f>
        <v>0</v>
      </c>
      <c r="G13" s="152">
        <f t="shared" ref="G13:G27" si="0">SUM(C13:F13)</f>
        <v>0</v>
      </c>
      <c r="H13" s="140"/>
      <c r="I13" s="140"/>
      <c r="J13" s="140"/>
      <c r="K13" s="140"/>
      <c r="L13" s="140"/>
      <c r="M13" s="140"/>
      <c r="N13" s="141"/>
    </row>
    <row r="14" spans="2:14" ht="15.75" thickBot="1" x14ac:dyDescent="0.3">
      <c r="B14" s="153" t="s">
        <v>163</v>
      </c>
      <c r="C14" s="151">
        <f>SUMIFS('FO-CTDG-03.4'!$R$12:$R$205,'FO-CTDG-03.4'!$C$12:$C$205,'FO-CTDG-03.3'!$C$11,'FO-CTDG-03.4'!$D$12:$D$205,'FO-CTDG-03.3'!B14)</f>
        <v>0</v>
      </c>
      <c r="D14" s="151">
        <f>SUMIFS('FO-CTDG-03.4'!$R$12:$R$205,'FO-CTDG-03.4'!$C$12:$C$205,'FO-CTDG-03.3'!$D$11,'FO-CTDG-03.4'!$D$12:$D$205,'FO-CTDG-03.3'!B14)</f>
        <v>0</v>
      </c>
      <c r="E14" s="151">
        <f>SUMIFS('FO-CTDG-03.4'!$R$12:$R$205,'FO-CTDG-03.4'!$C$12:$C$205,'FO-CTDG-03.3'!$F$11,'FO-CTDG-03.4'!$D$12:$D$205,'FO-CTDG-03.3'!B14)</f>
        <v>0</v>
      </c>
      <c r="F14" s="151">
        <f>SUMIFS('FO-CTDG-03.4'!$R$12:$R$205,'FO-CTDG-03.4'!$C$12:$C$205,'FO-CTDG-03.3'!$E$11,'FO-CTDG-03.4'!$D$12:$D$205,'FO-CTDG-03.3'!B14)</f>
        <v>0</v>
      </c>
      <c r="G14" s="152">
        <f t="shared" si="0"/>
        <v>0</v>
      </c>
      <c r="H14" s="140"/>
      <c r="I14" s="140"/>
      <c r="J14" s="140"/>
      <c r="K14" s="140"/>
      <c r="L14" s="140"/>
      <c r="M14" s="140"/>
      <c r="N14" s="141"/>
    </row>
    <row r="15" spans="2:14" ht="15.75" thickBot="1" x14ac:dyDescent="0.3">
      <c r="B15" s="153" t="s">
        <v>147</v>
      </c>
      <c r="C15" s="151">
        <f>SUMIFS('FO-CTDG-03.4'!$R$12:$R$205,'FO-CTDG-03.4'!$C$12:$C$205,'FO-CTDG-03.3'!$C$11,'FO-CTDG-03.4'!$D$12:$D$205,'FO-CTDG-03.3'!B15)</f>
        <v>0</v>
      </c>
      <c r="D15" s="151">
        <f>SUMIFS('FO-CTDG-03.4'!$R$12:$R$205,'FO-CTDG-03.4'!$C$12:$C$205,'FO-CTDG-03.3'!$D$11,'FO-CTDG-03.4'!$D$12:$D$205,'FO-CTDG-03.3'!B15)</f>
        <v>0</v>
      </c>
      <c r="E15" s="151">
        <f>SUMIFS('FO-CTDG-03.4'!$R$12:$R$205,'FO-CTDG-03.4'!$C$12:$C$205,'FO-CTDG-03.3'!$F$11,'FO-CTDG-03.4'!$D$12:$D$205,'FO-CTDG-03.3'!B15)</f>
        <v>0</v>
      </c>
      <c r="F15" s="151">
        <f>SUMIFS('FO-CTDG-03.4'!$R$12:$R$205,'FO-CTDG-03.4'!$C$12:$C$205,'FO-CTDG-03.3'!$E$11,'FO-CTDG-03.4'!$D$12:$D$205,'FO-CTDG-03.3'!B15)</f>
        <v>0</v>
      </c>
      <c r="G15" s="152">
        <f t="shared" si="0"/>
        <v>0</v>
      </c>
      <c r="H15" s="140"/>
      <c r="I15" s="140"/>
      <c r="J15" s="140"/>
      <c r="K15" s="140"/>
      <c r="L15" s="140"/>
      <c r="M15" s="140"/>
      <c r="N15" s="141"/>
    </row>
    <row r="16" spans="2:14" ht="15.75" thickBot="1" x14ac:dyDescent="0.3">
      <c r="B16" s="153" t="s">
        <v>168</v>
      </c>
      <c r="C16" s="151">
        <f>SUMIFS('FO-CTDG-03.4'!$R$12:$R$205,'FO-CTDG-03.4'!$C$12:$C$205,'FO-CTDG-03.3'!$C$11,'FO-CTDG-03.4'!$D$12:$D$205,'FO-CTDG-03.3'!B16)</f>
        <v>0</v>
      </c>
      <c r="D16" s="151">
        <f>SUMIFS('FO-CTDG-03.4'!$R$12:$R$205,'FO-CTDG-03.4'!$C$12:$C$205,'FO-CTDG-03.3'!$D$11,'FO-CTDG-03.4'!$D$12:$D$205,'FO-CTDG-03.3'!B16)</f>
        <v>0</v>
      </c>
      <c r="E16" s="151">
        <f>SUMIFS('FO-CTDG-03.4'!$R$12:$R$205,'FO-CTDG-03.4'!$C$12:$C$205,'FO-CTDG-03.3'!$F$11,'FO-CTDG-03.4'!$D$12:$D$205,'FO-CTDG-03.3'!B16)</f>
        <v>0</v>
      </c>
      <c r="F16" s="151">
        <f>SUMIFS('FO-CTDG-03.4'!$R$12:$R$205,'FO-CTDG-03.4'!$C$12:$C$205,'FO-CTDG-03.3'!$E$11,'FO-CTDG-03.4'!$D$12:$D$205,'FO-CTDG-03.3'!B16)</f>
        <v>0</v>
      </c>
      <c r="G16" s="152">
        <f t="shared" si="0"/>
        <v>0</v>
      </c>
      <c r="H16" s="140"/>
      <c r="I16" s="140"/>
      <c r="J16" s="140"/>
      <c r="K16" s="140"/>
      <c r="L16" s="140"/>
      <c r="M16" s="140"/>
      <c r="N16" s="141"/>
    </row>
    <row r="17" spans="2:14" ht="15.75" thickBot="1" x14ac:dyDescent="0.3">
      <c r="B17" s="153" t="s">
        <v>161</v>
      </c>
      <c r="C17" s="151">
        <f>SUMIFS('FO-CTDG-03.4'!$R$12:$R$205,'FO-CTDG-03.4'!$C$12:$C$205,'FO-CTDG-03.3'!$C$11,'FO-CTDG-03.4'!$D$12:$D$205,'FO-CTDG-03.3'!B17)</f>
        <v>0</v>
      </c>
      <c r="D17" s="151">
        <f>SUMIFS('FO-CTDG-03.4'!$R$12:$R$205,'FO-CTDG-03.4'!$C$12:$C$205,'FO-CTDG-03.3'!$D$11,'FO-CTDG-03.4'!$D$12:$D$205,'FO-CTDG-03.3'!B17)</f>
        <v>0</v>
      </c>
      <c r="E17" s="151">
        <f>SUMIFS('FO-CTDG-03.4'!$R$12:$R$205,'FO-CTDG-03.4'!$C$12:$C$205,'FO-CTDG-03.3'!$F$11,'FO-CTDG-03.4'!$D$12:$D$205,'FO-CTDG-03.3'!B17)</f>
        <v>0</v>
      </c>
      <c r="F17" s="151">
        <f>SUMIFS('FO-CTDG-03.4'!$R$12:$R$205,'FO-CTDG-03.4'!$C$12:$C$205,'FO-CTDG-03.3'!$E$11,'FO-CTDG-03.4'!$D$12:$D$205,'FO-CTDG-03.3'!B17)</f>
        <v>0</v>
      </c>
      <c r="G17" s="152">
        <f t="shared" si="0"/>
        <v>0</v>
      </c>
      <c r="H17" s="140"/>
      <c r="I17" s="140"/>
      <c r="J17" s="140"/>
      <c r="K17" s="140"/>
      <c r="L17" s="140"/>
      <c r="M17" s="140"/>
      <c r="N17" s="141"/>
    </row>
    <row r="18" spans="2:14" ht="15.75" thickBot="1" x14ac:dyDescent="0.3">
      <c r="B18" s="153" t="s">
        <v>151</v>
      </c>
      <c r="C18" s="151">
        <f>SUMIFS('FO-CTDG-03.4'!$R$12:$R$205,'FO-CTDG-03.4'!$C$12:$C$205,'FO-CTDG-03.3'!$C$11,'FO-CTDG-03.4'!$D$12:$D$205,'FO-CTDG-03.3'!B18)</f>
        <v>0</v>
      </c>
      <c r="D18" s="151">
        <f>SUMIFS('FO-CTDG-03.4'!$R$12:$R$205,'FO-CTDG-03.4'!$C$12:$C$205,'FO-CTDG-03.3'!$D$11,'FO-CTDG-03.4'!$D$12:$D$205,'FO-CTDG-03.3'!B18)</f>
        <v>0</v>
      </c>
      <c r="E18" s="151">
        <f>SUMIFS('FO-CTDG-03.4'!$R$12:$R$205,'FO-CTDG-03.4'!$C$12:$C$205,'FO-CTDG-03.3'!$F$11,'FO-CTDG-03.4'!$D$12:$D$205,'FO-CTDG-03.3'!B18)</f>
        <v>0</v>
      </c>
      <c r="F18" s="151">
        <f>SUMIFS('FO-CTDG-03.4'!$R$12:$R$205,'FO-CTDG-03.4'!$C$12:$C$205,'FO-CTDG-03.3'!$E$11,'FO-CTDG-03.4'!$D$12:$D$205,'FO-CTDG-03.3'!B18)</f>
        <v>0</v>
      </c>
      <c r="G18" s="152">
        <f t="shared" si="0"/>
        <v>0</v>
      </c>
      <c r="H18" s="140"/>
      <c r="I18" s="140"/>
      <c r="J18" s="140"/>
      <c r="K18" s="140"/>
      <c r="L18" s="140"/>
      <c r="M18" s="140"/>
      <c r="N18" s="141"/>
    </row>
    <row r="19" spans="2:14" ht="15.75" thickBot="1" x14ac:dyDescent="0.3">
      <c r="B19" s="153" t="s">
        <v>154</v>
      </c>
      <c r="C19" s="151">
        <f>SUMIFS('FO-CTDG-03.4'!$R$12:$R$205,'FO-CTDG-03.4'!$C$12:$C$205,'FO-CTDG-03.3'!$C$11,'FO-CTDG-03.4'!$D$12:$D$205,'FO-CTDG-03.3'!B19)</f>
        <v>0</v>
      </c>
      <c r="D19" s="151">
        <f>SUMIFS('FO-CTDG-03.4'!$R$12:$R$205,'FO-CTDG-03.4'!$C$12:$C$205,'FO-CTDG-03.3'!$D$11,'FO-CTDG-03.4'!$D$12:$D$205,'FO-CTDG-03.3'!B19)</f>
        <v>0</v>
      </c>
      <c r="E19" s="151">
        <f>SUMIFS('FO-CTDG-03.4'!$R$12:$R$205,'FO-CTDG-03.4'!$C$12:$C$205,'FO-CTDG-03.3'!$F$11,'FO-CTDG-03.4'!$D$12:$D$205,'FO-CTDG-03.3'!B19)</f>
        <v>0</v>
      </c>
      <c r="F19" s="151">
        <f>SUMIFS('FO-CTDG-03.4'!$R$12:$R$205,'FO-CTDG-03.4'!$C$12:$C$205,'FO-CTDG-03.3'!$E$11,'FO-CTDG-03.4'!$D$12:$D$205,'FO-CTDG-03.3'!B19)</f>
        <v>0</v>
      </c>
      <c r="G19" s="152">
        <f t="shared" si="0"/>
        <v>0</v>
      </c>
      <c r="H19" s="140"/>
      <c r="I19" s="140"/>
      <c r="J19" s="140"/>
      <c r="K19" s="140"/>
      <c r="L19" s="140"/>
      <c r="M19" s="140"/>
      <c r="N19" s="141"/>
    </row>
    <row r="20" spans="2:14" ht="15.75" thickBot="1" x14ac:dyDescent="0.3">
      <c r="B20" s="153" t="s">
        <v>155</v>
      </c>
      <c r="C20" s="151">
        <f>SUMIFS('FO-CTDG-03.4'!$R$12:$R$205,'FO-CTDG-03.4'!$C$12:$C$205,'FO-CTDG-03.3'!$C$11,'FO-CTDG-03.4'!$D$12:$D$205,'FO-CTDG-03.3'!B20)</f>
        <v>0</v>
      </c>
      <c r="D20" s="151">
        <f>SUMIFS('FO-CTDG-03.4'!$R$12:$R$205,'FO-CTDG-03.4'!$C$12:$C$205,'FO-CTDG-03.3'!$D$11,'FO-CTDG-03.4'!$D$12:$D$205,'FO-CTDG-03.3'!B20)</f>
        <v>0</v>
      </c>
      <c r="E20" s="151">
        <f>SUMIFS('FO-CTDG-03.4'!$R$12:$R$205,'FO-CTDG-03.4'!$C$12:$C$205,'FO-CTDG-03.3'!$F$11,'FO-CTDG-03.4'!$D$12:$D$205,'FO-CTDG-03.3'!B20)</f>
        <v>0</v>
      </c>
      <c r="F20" s="151">
        <f>SUMIFS('FO-CTDG-03.4'!$R$12:$R$205,'FO-CTDG-03.4'!$C$12:$C$205,'FO-CTDG-03.3'!$E$11,'FO-CTDG-03.4'!$D$12:$D$205,'FO-CTDG-03.3'!B20)</f>
        <v>0</v>
      </c>
      <c r="G20" s="152">
        <f t="shared" si="0"/>
        <v>0</v>
      </c>
      <c r="H20" s="140"/>
      <c r="I20" s="140"/>
      <c r="J20" s="140"/>
      <c r="K20" s="140"/>
      <c r="L20" s="140"/>
      <c r="M20" s="140"/>
      <c r="N20" s="141"/>
    </row>
    <row r="21" spans="2:14" ht="15.75" thickBot="1" x14ac:dyDescent="0.3">
      <c r="B21" s="153" t="s">
        <v>156</v>
      </c>
      <c r="C21" s="151">
        <f>SUMIFS('FO-CTDG-03.4'!$R$12:$R$205,'FO-CTDG-03.4'!$C$12:$C$205,'FO-CTDG-03.3'!$C$11,'FO-CTDG-03.4'!$D$12:$D$205,'FO-CTDG-03.3'!B21)</f>
        <v>0</v>
      </c>
      <c r="D21" s="151">
        <f>SUMIFS('FO-CTDG-03.4'!$R$12:$R$205,'FO-CTDG-03.4'!$C$12:$C$205,'FO-CTDG-03.3'!$D$11,'FO-CTDG-03.4'!$D$12:$D$205,'FO-CTDG-03.3'!B21)</f>
        <v>0</v>
      </c>
      <c r="E21" s="151">
        <f>SUMIFS('FO-CTDG-03.4'!$R$12:$R$205,'FO-CTDG-03.4'!$C$12:$C$205,'FO-CTDG-03.3'!$F$11,'FO-CTDG-03.4'!$D$12:$D$205,'FO-CTDG-03.3'!B21)</f>
        <v>0</v>
      </c>
      <c r="F21" s="151">
        <f>SUMIFS('FO-CTDG-03.4'!$R$12:$R$205,'FO-CTDG-03.4'!$C$12:$C$205,'FO-CTDG-03.3'!$E$11,'FO-CTDG-03.4'!$D$12:$D$205,'FO-CTDG-03.3'!B21)</f>
        <v>0</v>
      </c>
      <c r="G21" s="152">
        <f t="shared" si="0"/>
        <v>0</v>
      </c>
      <c r="H21" s="140"/>
      <c r="I21" s="140"/>
      <c r="J21" s="140"/>
      <c r="K21" s="140"/>
      <c r="L21" s="140"/>
      <c r="M21" s="140"/>
      <c r="N21" s="141"/>
    </row>
    <row r="22" spans="2:14" ht="15.75" thickBot="1" x14ac:dyDescent="0.3">
      <c r="B22" s="153" t="s">
        <v>157</v>
      </c>
      <c r="C22" s="151">
        <f>SUMIFS('FO-CTDG-03.4'!$R$12:$R$205,'FO-CTDG-03.4'!$C$12:$C$205,'FO-CTDG-03.3'!$C$11,'FO-CTDG-03.4'!$D$12:$D$205,'FO-CTDG-03.3'!B22)</f>
        <v>0</v>
      </c>
      <c r="D22" s="151">
        <f>SUMIFS('FO-CTDG-03.4'!$R$12:$R$205,'FO-CTDG-03.4'!$C$12:$C$205,'FO-CTDG-03.3'!$D$11,'FO-CTDG-03.4'!$D$12:$D$205,'FO-CTDG-03.3'!B22)</f>
        <v>0</v>
      </c>
      <c r="E22" s="151">
        <f>SUMIFS('FO-CTDG-03.4'!$R$12:$R$205,'FO-CTDG-03.4'!$C$12:$C$205,'FO-CTDG-03.3'!$F$11,'FO-CTDG-03.4'!$D$12:$D$205,'FO-CTDG-03.3'!B22)</f>
        <v>0</v>
      </c>
      <c r="F22" s="151">
        <f>SUMIFS('FO-CTDG-03.4'!$R$12:$R$205,'FO-CTDG-03.4'!$C$12:$C$205,'FO-CTDG-03.3'!$E$11,'FO-CTDG-03.4'!$D$12:$D$205,'FO-CTDG-03.3'!B22)</f>
        <v>0</v>
      </c>
      <c r="G22" s="152">
        <f t="shared" si="0"/>
        <v>0</v>
      </c>
      <c r="H22" s="140"/>
      <c r="I22" s="140"/>
      <c r="J22" s="140"/>
      <c r="K22" s="140"/>
      <c r="L22" s="140"/>
      <c r="M22" s="140"/>
      <c r="N22" s="141"/>
    </row>
    <row r="23" spans="2:14" ht="15.75" thickBot="1" x14ac:dyDescent="0.3">
      <c r="B23" s="153" t="s">
        <v>259</v>
      </c>
      <c r="C23" s="151">
        <f>SUMIFS('FO-CTDG-03.4'!$R$12:$R$205,'FO-CTDG-03.4'!$C$12:$C$205,'FO-CTDG-03.3'!$C$11,'FO-CTDG-03.4'!$D$12:$D$205,'FO-CTDG-03.3'!B23)</f>
        <v>0</v>
      </c>
      <c r="D23" s="151">
        <f>SUMIFS('FO-CTDG-03.4'!$R$12:$R$205,'FO-CTDG-03.4'!$C$12:$C$205,'FO-CTDG-03.3'!$D$11,'FO-CTDG-03.4'!$D$12:$D$205,'FO-CTDG-03.3'!B23)</f>
        <v>0</v>
      </c>
      <c r="E23" s="151">
        <f>SUMIFS('FO-CTDG-03.4'!$R$12:$R$205,'FO-CTDG-03.4'!$C$12:$C$205,'FO-CTDG-03.3'!$F$11,'FO-CTDG-03.4'!$D$12:$D$205,'FO-CTDG-03.3'!B23)</f>
        <v>0</v>
      </c>
      <c r="F23" s="151">
        <f>SUMIFS('FO-CTDG-03.4'!$R$12:$R$205,'FO-CTDG-03.4'!$C$12:$C$205,'FO-CTDG-03.3'!$E$11,'FO-CTDG-03.4'!$D$12:$D$205,'FO-CTDG-03.3'!B23)</f>
        <v>0</v>
      </c>
      <c r="G23" s="152">
        <f t="shared" si="0"/>
        <v>0</v>
      </c>
      <c r="H23" s="140"/>
      <c r="I23" s="140"/>
      <c r="J23" s="140"/>
      <c r="K23" s="140"/>
      <c r="L23" s="140"/>
      <c r="M23" s="140"/>
      <c r="N23" s="141"/>
    </row>
    <row r="24" spans="2:14" ht="15.75" thickBot="1" x14ac:dyDescent="0.3">
      <c r="B24" s="153" t="s">
        <v>259</v>
      </c>
      <c r="C24" s="151">
        <f>SUMIFS('FO-CTDG-03.4'!$R$12:$R$205,'FO-CTDG-03.4'!$C$12:$C$205,'FO-CTDG-03.3'!$C$11,'FO-CTDG-03.4'!$D$12:$D$205,'FO-CTDG-03.3'!B24)</f>
        <v>0</v>
      </c>
      <c r="D24" s="151">
        <f>SUMIFS('FO-CTDG-03.4'!$R$12:$R$205,'FO-CTDG-03.4'!$C$12:$C$205,'FO-CTDG-03.3'!$D$11,'FO-CTDG-03.4'!$D$12:$D$205,'FO-CTDG-03.3'!B24)</f>
        <v>0</v>
      </c>
      <c r="E24" s="151">
        <f>SUMIFS('FO-CTDG-03.4'!$R$12:$R$205,'FO-CTDG-03.4'!$C$12:$C$205,'FO-CTDG-03.3'!$F$11,'FO-CTDG-03.4'!$D$12:$D$205,'FO-CTDG-03.3'!B24)</f>
        <v>0</v>
      </c>
      <c r="F24" s="151">
        <f>SUMIFS('FO-CTDG-03.4'!$R$12:$R$205,'FO-CTDG-03.4'!$C$12:$C$205,'FO-CTDG-03.3'!$E$11,'FO-CTDG-03.4'!$D$12:$D$205,'FO-CTDG-03.3'!B24)</f>
        <v>0</v>
      </c>
      <c r="G24" s="152">
        <f t="shared" si="0"/>
        <v>0</v>
      </c>
      <c r="H24" s="140"/>
      <c r="I24" s="140"/>
      <c r="J24" s="140"/>
      <c r="K24" s="140"/>
      <c r="L24" s="140"/>
      <c r="M24" s="140"/>
      <c r="N24" s="141"/>
    </row>
    <row r="25" spans="2:14" ht="15.75" thickBot="1" x14ac:dyDescent="0.3">
      <c r="B25" s="153" t="s">
        <v>259</v>
      </c>
      <c r="C25" s="151">
        <f>SUMIFS('FO-CTDG-03.4'!$R$12:$R$205,'FO-CTDG-03.4'!$C$12:$C$205,'FO-CTDG-03.3'!$C$11,'FO-CTDG-03.4'!$D$12:$D$205,'FO-CTDG-03.3'!B25)</f>
        <v>0</v>
      </c>
      <c r="D25" s="151">
        <f>SUMIFS('FO-CTDG-03.4'!$R$12:$R$205,'FO-CTDG-03.4'!$C$12:$C$205,'FO-CTDG-03.3'!$D$11,'FO-CTDG-03.4'!$D$12:$D$205,'FO-CTDG-03.3'!B25)</f>
        <v>0</v>
      </c>
      <c r="E25" s="151">
        <f>SUMIFS('FO-CTDG-03.4'!$R$12:$R$205,'FO-CTDG-03.4'!$C$12:$C$205,'FO-CTDG-03.3'!$F$11,'FO-CTDG-03.4'!$D$12:$D$205,'FO-CTDG-03.3'!B25)</f>
        <v>0</v>
      </c>
      <c r="F25" s="151">
        <f>SUMIFS('FO-CTDG-03.4'!$R$12:$R$205,'FO-CTDG-03.4'!$C$12:$C$205,'FO-CTDG-03.3'!$E$11,'FO-CTDG-03.4'!$D$12:$D$205,'FO-CTDG-03.3'!B25)</f>
        <v>0</v>
      </c>
      <c r="G25" s="152">
        <f t="shared" si="0"/>
        <v>0</v>
      </c>
      <c r="H25" s="140"/>
      <c r="I25" s="140"/>
      <c r="J25" s="140"/>
      <c r="K25" s="140"/>
      <c r="L25" s="140"/>
      <c r="M25" s="140"/>
      <c r="N25" s="141"/>
    </row>
    <row r="26" spans="2:14" ht="15.75" thickBot="1" x14ac:dyDescent="0.3">
      <c r="B26" s="153" t="s">
        <v>259</v>
      </c>
      <c r="C26" s="151">
        <f>SUMIFS('FO-CTDG-03.4'!$R$12:$R$205,'FO-CTDG-03.4'!$C$12:$C$205,'FO-CTDG-03.3'!$C$11,'FO-CTDG-03.4'!$D$12:$D$205,'FO-CTDG-03.3'!B26)</f>
        <v>0</v>
      </c>
      <c r="D26" s="151">
        <f>SUMIFS('FO-CTDG-03.4'!$R$12:$R$205,'FO-CTDG-03.4'!$C$12:$C$205,'FO-CTDG-03.3'!$D$11,'FO-CTDG-03.4'!$D$12:$D$205,'FO-CTDG-03.3'!B26)</f>
        <v>0</v>
      </c>
      <c r="E26" s="151">
        <f>SUMIFS('FO-CTDG-03.4'!$R$12:$R$205,'FO-CTDG-03.4'!$C$12:$C$205,'FO-CTDG-03.3'!$F$11,'FO-CTDG-03.4'!$D$12:$D$205,'FO-CTDG-03.3'!B26)</f>
        <v>0</v>
      </c>
      <c r="F26" s="151">
        <f>SUMIFS('FO-CTDG-03.4'!$R$12:$R$205,'FO-CTDG-03.4'!$C$12:$C$205,'FO-CTDG-03.3'!$E$11,'FO-CTDG-03.4'!$D$12:$D$205,'FO-CTDG-03.3'!B26)</f>
        <v>0</v>
      </c>
      <c r="G26" s="152">
        <f t="shared" si="0"/>
        <v>0</v>
      </c>
      <c r="H26" s="140"/>
      <c r="I26" s="140"/>
      <c r="J26" s="140"/>
      <c r="K26" s="140"/>
      <c r="L26" s="140"/>
      <c r="M26" s="140"/>
      <c r="N26" s="141"/>
    </row>
    <row r="27" spans="2:14" ht="15.75" thickBot="1" x14ac:dyDescent="0.3">
      <c r="B27" s="153" t="s">
        <v>259</v>
      </c>
      <c r="C27" s="151">
        <f>SUMIFS('FO-CTDG-03.4'!$R$12:$R$205,'FO-CTDG-03.4'!$C$12:$C$205,'FO-CTDG-03.3'!$C$11,'FO-CTDG-03.4'!$D$12:$D$205,'FO-CTDG-03.3'!B27)</f>
        <v>0</v>
      </c>
      <c r="D27" s="151">
        <f>SUMIFS('FO-CTDG-03.4'!$R$12:$R$205,'FO-CTDG-03.4'!$C$12:$C$205,'FO-CTDG-03.3'!$D$11,'FO-CTDG-03.4'!$D$12:$D$205,'FO-CTDG-03.3'!B27)</f>
        <v>0</v>
      </c>
      <c r="E27" s="151">
        <f>SUMIFS('FO-CTDG-03.4'!$R$12:$R$205,'FO-CTDG-03.4'!$C$12:$C$205,'FO-CTDG-03.3'!$F$11,'FO-CTDG-03.4'!$D$12:$D$205,'FO-CTDG-03.3'!B27)</f>
        <v>0</v>
      </c>
      <c r="F27" s="151">
        <f>SUMIFS('FO-CTDG-03.4'!$R$12:$R$205,'FO-CTDG-03.4'!$C$12:$C$205,'FO-CTDG-03.3'!$E$11,'FO-CTDG-03.4'!$D$12:$D$205,'FO-CTDG-03.3'!B27)</f>
        <v>0</v>
      </c>
      <c r="G27" s="152">
        <f t="shared" si="0"/>
        <v>0</v>
      </c>
      <c r="H27" s="140"/>
      <c r="I27" s="140"/>
      <c r="J27" s="140"/>
      <c r="K27" s="140"/>
      <c r="L27" s="140"/>
      <c r="M27" s="140"/>
      <c r="N27" s="141"/>
    </row>
    <row r="28" spans="2:14" ht="24" customHeight="1" thickBot="1" x14ac:dyDescent="0.3">
      <c r="B28" s="155" t="s">
        <v>123</v>
      </c>
      <c r="C28" s="156">
        <f>SUM(C12:C27)</f>
        <v>0</v>
      </c>
      <c r="D28" s="156">
        <f t="shared" ref="D28:G28" si="1">SUM(D12:D27)</f>
        <v>0</v>
      </c>
      <c r="E28" s="156">
        <f t="shared" si="1"/>
        <v>0</v>
      </c>
      <c r="F28" s="156">
        <f t="shared" si="1"/>
        <v>0</v>
      </c>
      <c r="G28" s="156">
        <f t="shared" si="1"/>
        <v>0</v>
      </c>
      <c r="H28" s="140"/>
      <c r="I28" s="140"/>
      <c r="J28" s="140"/>
      <c r="K28" s="140"/>
      <c r="L28" s="140"/>
      <c r="M28" s="140"/>
      <c r="N28" s="141"/>
    </row>
    <row r="29" spans="2:14" ht="15.75" thickTop="1" x14ac:dyDescent="0.25">
      <c r="B29" s="138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2:14" ht="15.75" thickBot="1" x14ac:dyDescent="0.3">
      <c r="B30" s="138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2:14" ht="21" customHeight="1" thickBot="1" x14ac:dyDescent="0.3">
      <c r="B31" s="491" t="s">
        <v>124</v>
      </c>
      <c r="C31" s="492"/>
      <c r="D31" s="492"/>
      <c r="E31" s="492"/>
      <c r="F31" s="492"/>
      <c r="G31" s="493"/>
      <c r="H31" s="140"/>
      <c r="I31" s="140"/>
      <c r="J31" s="140"/>
      <c r="K31" s="140"/>
      <c r="L31" s="140"/>
      <c r="M31" s="140"/>
      <c r="N31" s="141"/>
    </row>
    <row r="32" spans="2:14" ht="49.5" customHeight="1" thickBot="1" x14ac:dyDescent="0.3">
      <c r="B32" s="145" t="s">
        <v>122</v>
      </c>
      <c r="C32" s="146" t="s">
        <v>189</v>
      </c>
      <c r="D32" s="147" t="s">
        <v>193</v>
      </c>
      <c r="E32" s="147" t="s">
        <v>259</v>
      </c>
      <c r="F32" s="148" t="s">
        <v>259</v>
      </c>
      <c r="G32" s="149" t="s">
        <v>118</v>
      </c>
      <c r="H32" s="140"/>
      <c r="I32" s="140"/>
      <c r="J32" s="140"/>
      <c r="K32" s="140"/>
      <c r="L32" s="140"/>
      <c r="M32" s="140"/>
      <c r="N32" s="141"/>
    </row>
    <row r="33" spans="2:14" ht="15.75" thickBot="1" x14ac:dyDescent="0.3">
      <c r="B33" s="150" t="s">
        <v>145</v>
      </c>
      <c r="C33" s="151">
        <f>SUMIFS('FO-CTDG-03.5'!$R$7:$R$200,'FO-CTDG-03.5'!$C$7:$C$200,'FO-CTDG-03.3'!$C$32,'FO-CTDG-03.5'!$D$7:$D$200,'FO-CTDG-03.3'!$B33)</f>
        <v>0</v>
      </c>
      <c r="D33" s="151">
        <f>SUMIFS('FO-CTDG-03.5'!$R$7:$R$200,'FO-CTDG-03.5'!$C$7:$C$200,'FO-CTDG-03.3'!$D$32,'FO-CTDG-03.5'!$D$7:$D$200,'FO-CTDG-03.3'!$B33)</f>
        <v>0</v>
      </c>
      <c r="E33" s="151">
        <f>SUMIFS('FO-CTDG-03.5'!$R$7:$R$200,'FO-CTDG-03.5'!$C$7:$C$200,'FO-CTDG-03.3'!$E$32,'FO-CTDG-03.5'!$D$7:$D$200,'FO-CTDG-03.3'!$B33)</f>
        <v>0</v>
      </c>
      <c r="F33" s="151">
        <f>SUMIFS('FO-CTDG-03.5'!$R$7:$R$200,'FO-CTDG-03.5'!$C$7:$C$200,'FO-CTDG-03.3'!$F$32,'FO-CTDG-03.5'!$D$7:$D$200,'FO-CTDG-03.3'!$B33)</f>
        <v>0</v>
      </c>
      <c r="G33" s="152">
        <f>SUM(C33:F33)</f>
        <v>0</v>
      </c>
      <c r="H33" s="140"/>
      <c r="I33" s="140"/>
      <c r="J33" s="140"/>
      <c r="K33" s="140"/>
      <c r="L33" s="140"/>
      <c r="M33" s="140"/>
      <c r="N33" s="141"/>
    </row>
    <row r="34" spans="2:14" ht="15.75" thickBot="1" x14ac:dyDescent="0.3">
      <c r="B34" s="153" t="s">
        <v>158</v>
      </c>
      <c r="C34" s="151">
        <f>SUMIFS('FO-CTDG-03.5'!$R$7:$R$200,'FO-CTDG-03.5'!$C$7:$C$200,'FO-CTDG-03.3'!$C$32,'FO-CTDG-03.5'!$D$7:$D$200,'FO-CTDG-03.3'!$B34)</f>
        <v>0</v>
      </c>
      <c r="D34" s="151">
        <f>SUMIFS('FO-CTDG-03.5'!$R$7:$R$200,'FO-CTDG-03.5'!$C$7:$C$200,'FO-CTDG-03.3'!$D$32,'FO-CTDG-03.5'!$D$7:$D$200,'FO-CTDG-03.3'!$B34)</f>
        <v>0</v>
      </c>
      <c r="E34" s="151">
        <f>SUMIFS('FO-CTDG-03.5'!$R$7:$R$200,'FO-CTDG-03.5'!$C$7:$C$200,'FO-CTDG-03.3'!$E$32,'FO-CTDG-03.5'!$D$7:$D$200,'FO-CTDG-03.3'!$B34)</f>
        <v>0</v>
      </c>
      <c r="F34" s="151">
        <f>SUMIFS('FO-CTDG-03.5'!$R$7:$R$200,'FO-CTDG-03.5'!$C$7:$C$200,'FO-CTDG-03.3'!$F$32,'FO-CTDG-03.5'!$D$7:$D$200,'FO-CTDG-03.3'!$B34)</f>
        <v>0</v>
      </c>
      <c r="G34" s="152">
        <f>SUM(C34:F34)</f>
        <v>0</v>
      </c>
      <c r="H34" s="140"/>
      <c r="I34" s="140"/>
      <c r="J34" s="140"/>
      <c r="K34" s="140"/>
      <c r="L34" s="140"/>
      <c r="M34" s="140"/>
      <c r="N34" s="141"/>
    </row>
    <row r="35" spans="2:14" ht="15.75" thickBot="1" x14ac:dyDescent="0.3">
      <c r="B35" s="153" t="s">
        <v>163</v>
      </c>
      <c r="C35" s="151">
        <f>SUMIFS('FO-CTDG-03.5'!$R$7:$R$200,'FO-CTDG-03.5'!$C$7:$C$200,'FO-CTDG-03.3'!$C$32,'FO-CTDG-03.5'!$D$7:$D$200,'FO-CTDG-03.3'!$B35)</f>
        <v>0</v>
      </c>
      <c r="D35" s="151">
        <f>SUMIFS('FO-CTDG-03.5'!$R$7:$R$200,'FO-CTDG-03.5'!$C$7:$C$200,'FO-CTDG-03.3'!$D$32,'FO-CTDG-03.5'!$D$7:$D$200,'FO-CTDG-03.3'!$B35)</f>
        <v>0</v>
      </c>
      <c r="E35" s="151">
        <f>SUMIFS('FO-CTDG-03.5'!$R$7:$R$200,'FO-CTDG-03.5'!$C$7:$C$200,'FO-CTDG-03.3'!$E$32,'FO-CTDG-03.5'!$D$7:$D$200,'FO-CTDG-03.3'!$B35)</f>
        <v>0</v>
      </c>
      <c r="F35" s="151">
        <f>SUMIFS('FO-CTDG-03.5'!$R$7:$R$200,'FO-CTDG-03.5'!$C$7:$C$200,'FO-CTDG-03.3'!$F$32,'FO-CTDG-03.5'!$D$7:$D$200,'FO-CTDG-03.3'!$B35)</f>
        <v>0</v>
      </c>
      <c r="G35" s="152">
        <f t="shared" ref="G35:G48" si="2">SUM(C35:F35)</f>
        <v>0</v>
      </c>
      <c r="H35" s="140"/>
      <c r="I35" s="140"/>
      <c r="J35" s="140"/>
      <c r="K35" s="140"/>
      <c r="L35" s="140"/>
      <c r="M35" s="140"/>
      <c r="N35" s="141"/>
    </row>
    <row r="36" spans="2:14" ht="15.75" thickBot="1" x14ac:dyDescent="0.3">
      <c r="B36" s="153" t="s">
        <v>147</v>
      </c>
      <c r="C36" s="151">
        <f>SUMIFS('FO-CTDG-03.5'!$R$7:$R$200,'FO-CTDG-03.5'!$C$7:$C$200,'FO-CTDG-03.3'!$C$32,'FO-CTDG-03.5'!$D$7:$D$200,'FO-CTDG-03.3'!$B36)</f>
        <v>0</v>
      </c>
      <c r="D36" s="151">
        <f>SUMIFS('FO-CTDG-03.5'!$R$7:$R$200,'FO-CTDG-03.5'!$C$7:$C$200,'FO-CTDG-03.3'!$D$32,'FO-CTDG-03.5'!$D$7:$D$200,'FO-CTDG-03.3'!$B36)</f>
        <v>0</v>
      </c>
      <c r="E36" s="151">
        <f>SUMIFS('FO-CTDG-03.5'!$R$7:$R$200,'FO-CTDG-03.5'!$C$7:$C$200,'FO-CTDG-03.3'!$E$32,'FO-CTDG-03.5'!$D$7:$D$200,'FO-CTDG-03.3'!$B36)</f>
        <v>0</v>
      </c>
      <c r="F36" s="151">
        <f>SUMIFS('FO-CTDG-03.5'!$R$7:$R$200,'FO-CTDG-03.5'!$C$7:$C$200,'FO-CTDG-03.3'!$F$32,'FO-CTDG-03.5'!$D$7:$D$200,'FO-CTDG-03.3'!$B36)</f>
        <v>0</v>
      </c>
      <c r="G36" s="152">
        <f>SUM(C36:F36)</f>
        <v>0</v>
      </c>
      <c r="H36" s="140"/>
      <c r="I36" s="140"/>
      <c r="J36" s="140"/>
      <c r="K36" s="140"/>
      <c r="L36" s="140"/>
      <c r="M36" s="140"/>
      <c r="N36" s="141"/>
    </row>
    <row r="37" spans="2:14" ht="15.75" thickBot="1" x14ac:dyDescent="0.3">
      <c r="B37" s="153" t="s">
        <v>168</v>
      </c>
      <c r="C37" s="151">
        <f>SUMIFS('FO-CTDG-03.5'!$R$7:$R$200,'FO-CTDG-03.5'!$C$7:$C$200,'FO-CTDG-03.3'!$C$32,'FO-CTDG-03.5'!$D$7:$D$200,'FO-CTDG-03.3'!$B37)</f>
        <v>0</v>
      </c>
      <c r="D37" s="151">
        <f>SUMIFS('FO-CTDG-03.5'!$R$7:$R$200,'FO-CTDG-03.5'!$C$7:$C$200,'FO-CTDG-03.3'!$D$32,'FO-CTDG-03.5'!$D$7:$D$200,'FO-CTDG-03.3'!$B37)</f>
        <v>0</v>
      </c>
      <c r="E37" s="151">
        <f>SUMIFS('FO-CTDG-03.5'!$R$7:$R$200,'FO-CTDG-03.5'!$C$7:$C$200,'FO-CTDG-03.3'!$E$32,'FO-CTDG-03.5'!$D$7:$D$200,'FO-CTDG-03.3'!$B37)</f>
        <v>0</v>
      </c>
      <c r="F37" s="151">
        <f>SUMIFS('FO-CTDG-03.5'!$R$7:$R$200,'FO-CTDG-03.5'!$C$7:$C$200,'FO-CTDG-03.3'!$F$32,'FO-CTDG-03.5'!$D$7:$D$200,'FO-CTDG-03.3'!$B37)</f>
        <v>0</v>
      </c>
      <c r="G37" s="152">
        <f t="shared" si="2"/>
        <v>0</v>
      </c>
      <c r="H37" s="140"/>
      <c r="I37" s="140"/>
      <c r="J37" s="140"/>
      <c r="K37" s="140"/>
      <c r="L37" s="140"/>
      <c r="M37" s="140"/>
      <c r="N37" s="141"/>
    </row>
    <row r="38" spans="2:14" ht="15.75" thickBot="1" x14ac:dyDescent="0.3">
      <c r="B38" s="153" t="s">
        <v>161</v>
      </c>
      <c r="C38" s="151">
        <f>SUMIFS('FO-CTDG-03.5'!$R$7:$R$200,'FO-CTDG-03.5'!$C$7:$C$200,'FO-CTDG-03.3'!$C$32,'FO-CTDG-03.5'!$D$7:$D$200,'FO-CTDG-03.3'!$B38)</f>
        <v>0</v>
      </c>
      <c r="D38" s="151">
        <f>SUMIFS('FO-CTDG-03.5'!$R$7:$R$200,'FO-CTDG-03.5'!$C$7:$C$200,'FO-CTDG-03.3'!$D$32,'FO-CTDG-03.5'!$D$7:$D$200,'FO-CTDG-03.3'!$B38)</f>
        <v>0</v>
      </c>
      <c r="E38" s="151">
        <f>SUMIFS('FO-CTDG-03.5'!$R$7:$R$200,'FO-CTDG-03.5'!$C$7:$C$200,'FO-CTDG-03.3'!$E$32,'FO-CTDG-03.5'!$D$7:$D$200,'FO-CTDG-03.3'!$B38)</f>
        <v>0</v>
      </c>
      <c r="F38" s="151">
        <f>SUMIFS('FO-CTDG-03.5'!$R$7:$R$200,'FO-CTDG-03.5'!$C$7:$C$200,'FO-CTDG-03.3'!$F$32,'FO-CTDG-03.5'!$D$7:$D$200,'FO-CTDG-03.3'!$B38)</f>
        <v>0</v>
      </c>
      <c r="G38" s="152">
        <f t="shared" si="2"/>
        <v>0</v>
      </c>
      <c r="H38" s="140"/>
      <c r="I38" s="140"/>
      <c r="J38" s="140"/>
      <c r="K38" s="140"/>
      <c r="L38" s="140"/>
      <c r="M38" s="140"/>
      <c r="N38" s="141"/>
    </row>
    <row r="39" spans="2:14" ht="15.75" thickBot="1" x14ac:dyDescent="0.3">
      <c r="B39" s="153" t="s">
        <v>151</v>
      </c>
      <c r="C39" s="151">
        <f>SUMIFS('FO-CTDG-03.5'!$R$7:$R$200,'FO-CTDG-03.5'!$C$7:$C$200,'FO-CTDG-03.3'!$C$32,'FO-CTDG-03.5'!$D$7:$D$200,'FO-CTDG-03.3'!$B39)</f>
        <v>0</v>
      </c>
      <c r="D39" s="151">
        <f>SUMIFS('FO-CTDG-03.5'!$R$7:$R$200,'FO-CTDG-03.5'!$C$7:$C$200,'FO-CTDG-03.3'!$D$32,'FO-CTDG-03.5'!$D$7:$D$200,'FO-CTDG-03.3'!$B39)</f>
        <v>0</v>
      </c>
      <c r="E39" s="151">
        <f>SUMIFS('FO-CTDG-03.5'!$R$7:$R$200,'FO-CTDG-03.5'!$C$7:$C$200,'FO-CTDG-03.3'!$E$32,'FO-CTDG-03.5'!$D$7:$D$200,'FO-CTDG-03.3'!$B39)</f>
        <v>0</v>
      </c>
      <c r="F39" s="151">
        <f>SUMIFS('FO-CTDG-03.5'!$R$7:$R$200,'FO-CTDG-03.5'!$C$7:$C$200,'FO-CTDG-03.3'!$F$32,'FO-CTDG-03.5'!$D$7:$D$200,'FO-CTDG-03.3'!$B39)</f>
        <v>0</v>
      </c>
      <c r="G39" s="152">
        <f t="shared" si="2"/>
        <v>0</v>
      </c>
      <c r="H39" s="140"/>
      <c r="I39" s="140"/>
      <c r="J39" s="140"/>
      <c r="K39" s="140"/>
      <c r="L39" s="140"/>
      <c r="M39" s="140"/>
      <c r="N39" s="141"/>
    </row>
    <row r="40" spans="2:14" ht="15.75" thickBot="1" x14ac:dyDescent="0.3">
      <c r="B40" s="153" t="s">
        <v>154</v>
      </c>
      <c r="C40" s="151">
        <f>SUMIFS('FO-CTDG-03.5'!$R$7:$R$200,'FO-CTDG-03.5'!$C$7:$C$200,'FO-CTDG-03.3'!$C$32,'FO-CTDG-03.5'!$D$7:$D$200,'FO-CTDG-03.3'!$B40)</f>
        <v>0</v>
      </c>
      <c r="D40" s="151">
        <f>SUMIFS('FO-CTDG-03.5'!$R$7:$R$200,'FO-CTDG-03.5'!$C$7:$C$200,'FO-CTDG-03.3'!$D$32,'FO-CTDG-03.5'!$D$7:$D$200,'FO-CTDG-03.3'!$B40)</f>
        <v>0</v>
      </c>
      <c r="E40" s="151">
        <f>SUMIFS('FO-CTDG-03.5'!$R$7:$R$200,'FO-CTDG-03.5'!$C$7:$C$200,'FO-CTDG-03.3'!$E$32,'FO-CTDG-03.5'!$D$7:$D$200,'FO-CTDG-03.3'!$B40)</f>
        <v>0</v>
      </c>
      <c r="F40" s="151">
        <f>SUMIFS('FO-CTDG-03.5'!$R$7:$R$200,'FO-CTDG-03.5'!$C$7:$C$200,'FO-CTDG-03.3'!$F$32,'FO-CTDG-03.5'!$D$7:$D$200,'FO-CTDG-03.3'!$B40)</f>
        <v>0</v>
      </c>
      <c r="G40" s="152">
        <f t="shared" si="2"/>
        <v>0</v>
      </c>
      <c r="H40" s="140"/>
      <c r="I40" s="140"/>
      <c r="J40" s="140"/>
      <c r="K40" s="140"/>
      <c r="L40" s="140"/>
      <c r="M40" s="140"/>
      <c r="N40" s="141"/>
    </row>
    <row r="41" spans="2:14" ht="15.75" thickBot="1" x14ac:dyDescent="0.3">
      <c r="B41" s="153" t="s">
        <v>155</v>
      </c>
      <c r="C41" s="151">
        <f>SUMIFS('FO-CTDG-03.5'!$R$7:$R$200,'FO-CTDG-03.5'!$C$7:$C$200,'FO-CTDG-03.3'!$C$32,'FO-CTDG-03.5'!$D$7:$D$200,'FO-CTDG-03.3'!$B41)</f>
        <v>0</v>
      </c>
      <c r="D41" s="151">
        <f>SUMIFS('FO-CTDG-03.5'!$R$7:$R$200,'FO-CTDG-03.5'!$C$7:$C$200,'FO-CTDG-03.3'!$D$32,'FO-CTDG-03.5'!$D$7:$D$200,'FO-CTDG-03.3'!$B41)</f>
        <v>0</v>
      </c>
      <c r="E41" s="151">
        <f>SUMIFS('FO-CTDG-03.5'!$R$7:$R$200,'FO-CTDG-03.5'!$C$7:$C$200,'FO-CTDG-03.3'!$E$32,'FO-CTDG-03.5'!$D$7:$D$200,'FO-CTDG-03.3'!$B41)</f>
        <v>0</v>
      </c>
      <c r="F41" s="151">
        <f>SUMIFS('FO-CTDG-03.5'!$R$7:$R$200,'FO-CTDG-03.5'!$C$7:$C$200,'FO-CTDG-03.3'!$F$32,'FO-CTDG-03.5'!$D$7:$D$200,'FO-CTDG-03.3'!$B41)</f>
        <v>0</v>
      </c>
      <c r="G41" s="152">
        <f t="shared" si="2"/>
        <v>0</v>
      </c>
      <c r="H41" s="140"/>
      <c r="I41" s="140"/>
      <c r="J41" s="140"/>
      <c r="K41" s="140"/>
      <c r="L41" s="140"/>
      <c r="M41" s="140"/>
      <c r="N41" s="141"/>
    </row>
    <row r="42" spans="2:14" ht="15.75" thickBot="1" x14ac:dyDescent="0.3">
      <c r="B42" s="153" t="s">
        <v>156</v>
      </c>
      <c r="C42" s="151">
        <f>SUMIFS('FO-CTDG-03.5'!$R$7:$R$200,'FO-CTDG-03.5'!$C$7:$C$200,'FO-CTDG-03.3'!$C$32,'FO-CTDG-03.5'!$D$7:$D$200,'FO-CTDG-03.3'!$B42)</f>
        <v>0</v>
      </c>
      <c r="D42" s="151">
        <f>SUMIFS('FO-CTDG-03.5'!$R$7:$R$200,'FO-CTDG-03.5'!$C$7:$C$200,'FO-CTDG-03.3'!$D$32,'FO-CTDG-03.5'!$D$7:$D$200,'FO-CTDG-03.3'!$B42)</f>
        <v>0</v>
      </c>
      <c r="E42" s="151">
        <f>SUMIFS('FO-CTDG-03.5'!$R$7:$R$200,'FO-CTDG-03.5'!$C$7:$C$200,'FO-CTDG-03.3'!$E$32,'FO-CTDG-03.5'!$D$7:$D$200,'FO-CTDG-03.3'!$B42)</f>
        <v>0</v>
      </c>
      <c r="F42" s="151">
        <f>SUMIFS('FO-CTDG-03.5'!$R$7:$R$200,'FO-CTDG-03.5'!$C$7:$C$200,'FO-CTDG-03.3'!$F$32,'FO-CTDG-03.5'!$D$7:$D$200,'FO-CTDG-03.3'!$B42)</f>
        <v>0</v>
      </c>
      <c r="G42" s="152">
        <f>SUM(C42:F42)</f>
        <v>0</v>
      </c>
      <c r="H42" s="140"/>
      <c r="I42" s="140"/>
      <c r="J42" s="140"/>
      <c r="K42" s="140"/>
      <c r="L42" s="140"/>
      <c r="M42" s="140"/>
      <c r="N42" s="141"/>
    </row>
    <row r="43" spans="2:14" ht="15.75" thickBot="1" x14ac:dyDescent="0.3">
      <c r="B43" s="153" t="s">
        <v>157</v>
      </c>
      <c r="C43" s="151">
        <f>SUMIFS('FO-CTDG-03.5'!$R$7:$R$200,'FO-CTDG-03.5'!$C$7:$C$200,'FO-CTDG-03.3'!$C$32,'FO-CTDG-03.5'!$D$7:$D$200,'FO-CTDG-03.3'!$B43)</f>
        <v>0</v>
      </c>
      <c r="D43" s="151">
        <f>SUMIFS('FO-CTDG-03.5'!$R$7:$R$200,'FO-CTDG-03.5'!$C$7:$C$200,'FO-CTDG-03.3'!$D$32,'FO-CTDG-03.5'!$D$7:$D$200,'FO-CTDG-03.3'!$B43)</f>
        <v>0</v>
      </c>
      <c r="E43" s="151">
        <f>SUMIFS('FO-CTDG-03.5'!$R$7:$R$200,'FO-CTDG-03.5'!$C$7:$C$200,'FO-CTDG-03.3'!$E$32,'FO-CTDG-03.5'!$D$7:$D$200,'FO-CTDG-03.3'!$B43)</f>
        <v>0</v>
      </c>
      <c r="F43" s="151">
        <f>SUMIFS('FO-CTDG-03.5'!$R$7:$R$200,'FO-CTDG-03.5'!$C$7:$C$200,'FO-CTDG-03.3'!$F$32,'FO-CTDG-03.5'!$D$7:$D$200,'FO-CTDG-03.3'!$B43)</f>
        <v>0</v>
      </c>
      <c r="G43" s="152">
        <f t="shared" si="2"/>
        <v>0</v>
      </c>
      <c r="H43" s="140"/>
      <c r="I43" s="140"/>
      <c r="J43" s="140"/>
      <c r="K43" s="140"/>
      <c r="L43" s="140"/>
      <c r="M43" s="140"/>
      <c r="N43" s="141"/>
    </row>
    <row r="44" spans="2:14" ht="15.75" thickBot="1" x14ac:dyDescent="0.3">
      <c r="B44" s="153" t="s">
        <v>259</v>
      </c>
      <c r="C44" s="151">
        <f>SUMIFS('FO-CTDG-03.5'!$R$7:$R$200,'FO-CTDG-03.5'!$C$7:$C$200,'FO-CTDG-03.3'!$C$32,'FO-CTDG-03.5'!$D$7:$D$200,'FO-CTDG-03.3'!$B44)</f>
        <v>0</v>
      </c>
      <c r="D44" s="151">
        <f>SUMIFS('FO-CTDG-03.5'!$R$7:$R$200,'FO-CTDG-03.5'!$C$7:$C$200,'FO-CTDG-03.3'!$D$32,'FO-CTDG-03.5'!$D$7:$D$200,'FO-CTDG-03.3'!$B44)</f>
        <v>0</v>
      </c>
      <c r="E44" s="151">
        <f>SUMIFS('FO-CTDG-03.5'!$R$7:$R$200,'FO-CTDG-03.5'!$C$7:$C$200,'FO-CTDG-03.3'!$E$32,'FO-CTDG-03.5'!$D$7:$D$200,'FO-CTDG-03.3'!$B44)</f>
        <v>0</v>
      </c>
      <c r="F44" s="151">
        <f>SUMIFS('FO-CTDG-03.5'!$R$7:$R$200,'FO-CTDG-03.5'!$C$7:$C$200,'FO-CTDG-03.3'!$F$32,'FO-CTDG-03.5'!$D$7:$D$200,'FO-CTDG-03.3'!$B44)</f>
        <v>0</v>
      </c>
      <c r="G44" s="152">
        <f t="shared" si="2"/>
        <v>0</v>
      </c>
      <c r="H44" s="140"/>
      <c r="I44" s="140"/>
      <c r="J44" s="140"/>
      <c r="K44" s="140"/>
      <c r="L44" s="140"/>
      <c r="M44" s="140"/>
      <c r="N44" s="141"/>
    </row>
    <row r="45" spans="2:14" ht="15.75" thickBot="1" x14ac:dyDescent="0.3">
      <c r="B45" s="153" t="s">
        <v>259</v>
      </c>
      <c r="C45" s="151">
        <f>SUMIFS('FO-CTDG-03.5'!$R$7:$R$200,'FO-CTDG-03.5'!$C$7:$C$200,'FO-CTDG-03.3'!$C$32,'FO-CTDG-03.5'!$D$7:$D$200,'FO-CTDG-03.3'!$B45)</f>
        <v>0</v>
      </c>
      <c r="D45" s="151">
        <f>SUMIFS('FO-CTDG-03.5'!$R$7:$R$200,'FO-CTDG-03.5'!$C$7:$C$200,'FO-CTDG-03.3'!$D$32,'FO-CTDG-03.5'!$D$7:$D$200,'FO-CTDG-03.3'!$B45)</f>
        <v>0</v>
      </c>
      <c r="E45" s="151">
        <f>SUMIFS('FO-CTDG-03.5'!$R$7:$R$200,'FO-CTDG-03.5'!$C$7:$C$200,'FO-CTDG-03.3'!$E$32,'FO-CTDG-03.5'!$D$7:$D$200,'FO-CTDG-03.3'!$B45)</f>
        <v>0</v>
      </c>
      <c r="F45" s="151">
        <f>SUMIFS('FO-CTDG-03.5'!$R$7:$R$200,'FO-CTDG-03.5'!$C$7:$C$200,'FO-CTDG-03.3'!$F$32,'FO-CTDG-03.5'!$D$7:$D$200,'FO-CTDG-03.3'!$B45)</f>
        <v>0</v>
      </c>
      <c r="G45" s="152">
        <f t="shared" si="2"/>
        <v>0</v>
      </c>
      <c r="H45" s="140"/>
      <c r="I45" s="140"/>
      <c r="J45" s="140"/>
      <c r="K45" s="140"/>
      <c r="L45" s="140"/>
      <c r="M45" s="140"/>
      <c r="N45" s="141"/>
    </row>
    <row r="46" spans="2:14" ht="15.75" thickBot="1" x14ac:dyDescent="0.3">
      <c r="B46" s="153" t="s">
        <v>259</v>
      </c>
      <c r="C46" s="151">
        <f>SUMIFS('FO-CTDG-03.5'!$R$7:$R$200,'FO-CTDG-03.5'!$C$7:$C$200,'FO-CTDG-03.3'!$C$32,'FO-CTDG-03.5'!$D$7:$D$200,'FO-CTDG-03.3'!$B46)</f>
        <v>0</v>
      </c>
      <c r="D46" s="151">
        <f>SUMIFS('FO-CTDG-03.5'!$R$7:$R$200,'FO-CTDG-03.5'!$C$7:$C$200,'FO-CTDG-03.3'!$D$32,'FO-CTDG-03.5'!$D$7:$D$200,'FO-CTDG-03.3'!$B46)</f>
        <v>0</v>
      </c>
      <c r="E46" s="151">
        <f>SUMIFS('FO-CTDG-03.5'!$R$7:$R$200,'FO-CTDG-03.5'!$C$7:$C$200,'FO-CTDG-03.3'!$E$32,'FO-CTDG-03.5'!$D$7:$D$200,'FO-CTDG-03.3'!$B46)</f>
        <v>0</v>
      </c>
      <c r="F46" s="151">
        <f>SUMIFS('FO-CTDG-03.5'!$R$7:$R$200,'FO-CTDG-03.5'!$C$7:$C$200,'FO-CTDG-03.3'!$F$32,'FO-CTDG-03.5'!$D$7:$D$200,'FO-CTDG-03.3'!$B46)</f>
        <v>0</v>
      </c>
      <c r="G46" s="152">
        <f t="shared" si="2"/>
        <v>0</v>
      </c>
      <c r="H46" s="140"/>
      <c r="I46" s="140"/>
      <c r="J46" s="140"/>
      <c r="K46" s="140"/>
      <c r="L46" s="140"/>
      <c r="M46" s="140"/>
      <c r="N46" s="141"/>
    </row>
    <row r="47" spans="2:14" ht="15.75" thickBot="1" x14ac:dyDescent="0.3">
      <c r="B47" s="153" t="s">
        <v>259</v>
      </c>
      <c r="C47" s="151">
        <f>SUMIFS('FO-CTDG-03.5'!$R$7:$R$200,'FO-CTDG-03.5'!$C$7:$C$200,'FO-CTDG-03.3'!$C$32,'FO-CTDG-03.5'!$D$7:$D$200,'FO-CTDG-03.3'!$B47)</f>
        <v>0</v>
      </c>
      <c r="D47" s="151">
        <f>SUMIFS('FO-CTDG-03.5'!$R$7:$R$200,'FO-CTDG-03.5'!$C$7:$C$200,'FO-CTDG-03.3'!$D$32,'FO-CTDG-03.5'!$D$7:$D$200,'FO-CTDG-03.3'!$B47)</f>
        <v>0</v>
      </c>
      <c r="E47" s="151">
        <f>SUMIFS('FO-CTDG-03.5'!$R$7:$R$200,'FO-CTDG-03.5'!$C$7:$C$200,'FO-CTDG-03.3'!$E$32,'FO-CTDG-03.5'!$D$7:$D$200,'FO-CTDG-03.3'!$B47)</f>
        <v>0</v>
      </c>
      <c r="F47" s="151">
        <f>SUMIFS('FO-CTDG-03.5'!$R$7:$R$200,'FO-CTDG-03.5'!$C$7:$C$200,'FO-CTDG-03.3'!$F$32,'FO-CTDG-03.5'!$D$7:$D$200,'FO-CTDG-03.3'!$B47)</f>
        <v>0</v>
      </c>
      <c r="G47" s="152">
        <f t="shared" si="2"/>
        <v>0</v>
      </c>
      <c r="H47" s="140"/>
      <c r="I47" s="140"/>
      <c r="J47" s="140"/>
      <c r="K47" s="140"/>
      <c r="L47" s="140"/>
      <c r="M47" s="140"/>
      <c r="N47" s="141"/>
    </row>
    <row r="48" spans="2:14" ht="15.75" thickBot="1" x14ac:dyDescent="0.3">
      <c r="B48" s="153" t="s">
        <v>259</v>
      </c>
      <c r="C48" s="151">
        <f>SUMIFS('FO-CTDG-03.5'!$R$7:$R$200,'FO-CTDG-03.5'!$C$7:$C$200,'FO-CTDG-03.3'!$C$32,'FO-CTDG-03.5'!$D$7:$D$200,'FO-CTDG-03.3'!$B48)</f>
        <v>0</v>
      </c>
      <c r="D48" s="154">
        <v>0</v>
      </c>
      <c r="E48" s="154">
        <v>0</v>
      </c>
      <c r="F48" s="151">
        <f>SUMIFS('FO-CTDG-03.5'!$R$7:$R$200,'FO-CTDG-03.5'!$C$7:$C$200,'FO-CTDG-03.3'!$F$32,'FO-CTDG-03.5'!$D$7:$D$200,'FO-CTDG-03.3'!$B48)</f>
        <v>0</v>
      </c>
      <c r="G48" s="152">
        <f t="shared" si="2"/>
        <v>0</v>
      </c>
      <c r="H48" s="140"/>
      <c r="I48" s="140"/>
      <c r="J48" s="140"/>
      <c r="K48" s="140"/>
      <c r="L48" s="140"/>
      <c r="M48" s="140"/>
      <c r="N48" s="141"/>
    </row>
    <row r="49" spans="2:15" ht="24" customHeight="1" thickBot="1" x14ac:dyDescent="0.3">
      <c r="B49" s="155" t="s">
        <v>125</v>
      </c>
      <c r="C49" s="156">
        <f>SUM(C33:C48)</f>
        <v>0</v>
      </c>
      <c r="D49" s="156">
        <f t="shared" ref="D49:G49" si="3">SUM(D33:D48)</f>
        <v>0</v>
      </c>
      <c r="E49" s="156">
        <f t="shared" si="3"/>
        <v>0</v>
      </c>
      <c r="F49" s="156">
        <f t="shared" si="3"/>
        <v>0</v>
      </c>
      <c r="G49" s="156">
        <f t="shared" si="3"/>
        <v>0</v>
      </c>
      <c r="H49" s="140"/>
      <c r="I49" s="140"/>
      <c r="J49" s="140"/>
      <c r="K49" s="140"/>
      <c r="L49" s="140"/>
      <c r="M49" s="140"/>
      <c r="N49" s="141"/>
    </row>
    <row r="50" spans="2:15" s="140" customFormat="1" ht="16.5" customHeight="1" thickTop="1" x14ac:dyDescent="0.25">
      <c r="B50" s="138"/>
      <c r="N50" s="141"/>
      <c r="O50" s="134"/>
    </row>
    <row r="51" spans="2:15" ht="18.75" customHeight="1" thickBot="1" x14ac:dyDescent="0.3">
      <c r="B51" s="157"/>
      <c r="C51" s="158"/>
      <c r="D51" s="158"/>
      <c r="E51" s="158"/>
      <c r="F51" s="158"/>
      <c r="G51" s="158"/>
      <c r="H51" s="158"/>
      <c r="I51" s="158"/>
      <c r="J51" s="494"/>
      <c r="K51" s="494"/>
      <c r="L51" s="495" t="s">
        <v>39</v>
      </c>
      <c r="M51" s="495"/>
      <c r="N51" s="159">
        <f ca="1">NOW()</f>
        <v>43601.708411111111</v>
      </c>
    </row>
    <row r="52" spans="2:15" ht="13.5" customHeight="1" x14ac:dyDescent="0.25">
      <c r="B52" s="140"/>
      <c r="C52" s="140"/>
      <c r="D52" s="140"/>
      <c r="E52" s="140"/>
      <c r="F52" s="140"/>
      <c r="G52" s="140"/>
      <c r="H52" s="140"/>
      <c r="I52" s="140"/>
      <c r="J52" s="160"/>
      <c r="K52" s="160"/>
      <c r="L52" s="161"/>
      <c r="M52" s="161"/>
      <c r="N52" s="162"/>
    </row>
    <row r="53" spans="2:15" ht="15.75" thickBot="1" x14ac:dyDescent="0.3">
      <c r="C53" s="144" t="s">
        <v>37</v>
      </c>
      <c r="I53" s="144" t="s">
        <v>38</v>
      </c>
    </row>
    <row r="54" spans="2:15" x14ac:dyDescent="0.25">
      <c r="C54" s="163"/>
      <c r="D54" s="136"/>
      <c r="E54" s="136"/>
      <c r="F54" s="137"/>
      <c r="I54" s="163"/>
      <c r="J54" s="136"/>
      <c r="K54" s="136"/>
      <c r="L54" s="136"/>
      <c r="M54" s="137"/>
    </row>
    <row r="55" spans="2:15" x14ac:dyDescent="0.25">
      <c r="C55" s="164"/>
      <c r="D55" s="140"/>
      <c r="E55" s="140"/>
      <c r="F55" s="141"/>
      <c r="I55" s="164"/>
      <c r="J55" s="140"/>
      <c r="K55" s="140"/>
      <c r="L55" s="140"/>
      <c r="M55" s="141"/>
    </row>
    <row r="56" spans="2:15" x14ac:dyDescent="0.25">
      <c r="B56" s="165"/>
      <c r="C56" s="166"/>
      <c r="D56" s="167"/>
      <c r="E56" s="168"/>
      <c r="F56" s="169"/>
      <c r="G56" s="165"/>
      <c r="I56" s="166"/>
      <c r="J56" s="167"/>
      <c r="K56" s="168"/>
      <c r="L56" s="167"/>
      <c r="M56" s="141"/>
    </row>
    <row r="57" spans="2:15" ht="15.75" thickBot="1" x14ac:dyDescent="0.3">
      <c r="B57" s="165"/>
      <c r="C57" s="170"/>
      <c r="D57" s="171"/>
      <c r="E57" s="172"/>
      <c r="F57" s="173"/>
      <c r="G57" s="165"/>
      <c r="I57" s="170"/>
      <c r="J57" s="171"/>
      <c r="K57" s="172"/>
      <c r="L57" s="171"/>
      <c r="M57" s="251"/>
    </row>
    <row r="58" spans="2:15" ht="7.5" customHeight="1" x14ac:dyDescent="0.25">
      <c r="B58" s="165"/>
      <c r="C58" s="167"/>
      <c r="D58" s="167"/>
      <c r="E58" s="168"/>
      <c r="F58" s="167"/>
      <c r="G58" s="165"/>
      <c r="I58" s="167"/>
      <c r="J58" s="167"/>
      <c r="K58" s="168"/>
      <c r="L58" s="167"/>
    </row>
    <row r="59" spans="2:15" ht="12.75" customHeight="1" x14ac:dyDescent="0.25">
      <c r="B59" s="167"/>
      <c r="C59" s="144" t="s">
        <v>68</v>
      </c>
      <c r="D59" s="496"/>
      <c r="E59" s="497"/>
      <c r="F59" s="498"/>
      <c r="G59" s="167"/>
      <c r="H59" s="167"/>
      <c r="I59" s="144" t="s">
        <v>68</v>
      </c>
      <c r="J59" s="499"/>
      <c r="K59" s="499"/>
      <c r="L59" s="499"/>
      <c r="M59" s="499"/>
    </row>
    <row r="60" spans="2:15" ht="6.75" customHeight="1" x14ac:dyDescent="0.25">
      <c r="B60" s="167"/>
      <c r="C60" s="144"/>
      <c r="D60" s="167"/>
      <c r="E60" s="167"/>
      <c r="F60" s="167"/>
      <c r="G60" s="167"/>
      <c r="H60" s="167"/>
      <c r="I60" s="167"/>
      <c r="J60" s="167"/>
      <c r="K60" s="167"/>
    </row>
    <row r="61" spans="2:15" ht="12.75" customHeight="1" x14ac:dyDescent="0.25">
      <c r="B61" s="174"/>
      <c r="C61" s="144" t="s">
        <v>45</v>
      </c>
      <c r="D61" s="500"/>
      <c r="E61" s="501"/>
      <c r="F61" s="502"/>
      <c r="G61" s="175"/>
      <c r="H61" s="175"/>
      <c r="I61" s="144" t="s">
        <v>45</v>
      </c>
      <c r="J61" s="503"/>
      <c r="K61" s="503"/>
      <c r="L61" s="503"/>
      <c r="M61" s="503"/>
    </row>
    <row r="62" spans="2:15" ht="5.25" customHeight="1" x14ac:dyDescent="0.25">
      <c r="B62" s="174"/>
      <c r="C62" s="174"/>
      <c r="D62" s="167"/>
      <c r="E62" s="167"/>
      <c r="F62" s="167"/>
      <c r="G62" s="175"/>
      <c r="H62" s="175"/>
      <c r="I62" s="175"/>
      <c r="J62" s="175"/>
    </row>
    <row r="63" spans="2:15" x14ac:dyDescent="0.25">
      <c r="B63" s="174"/>
      <c r="C63" s="174"/>
      <c r="D63" s="167"/>
      <c r="E63" s="167"/>
      <c r="F63" s="167"/>
      <c r="G63" s="175"/>
      <c r="H63" s="175"/>
      <c r="I63" s="175"/>
      <c r="J63" s="175"/>
    </row>
    <row r="64" spans="2:15" x14ac:dyDescent="0.25">
      <c r="B64" s="174"/>
      <c r="C64" s="174"/>
      <c r="D64" s="167"/>
      <c r="E64" s="167"/>
      <c r="F64" s="167"/>
      <c r="G64" s="175"/>
      <c r="H64" s="175"/>
      <c r="I64" s="175"/>
      <c r="J64" s="175"/>
    </row>
    <row r="65" spans="2:10" x14ac:dyDescent="0.25">
      <c r="B65" s="174"/>
      <c r="C65" s="174"/>
      <c r="D65" s="167"/>
      <c r="E65" s="167"/>
      <c r="F65" s="167"/>
      <c r="G65" s="175"/>
      <c r="H65" s="175"/>
      <c r="I65" s="175"/>
      <c r="J65" s="175"/>
    </row>
    <row r="66" spans="2:10" x14ac:dyDescent="0.25">
      <c r="B66" s="174"/>
      <c r="C66" s="174"/>
      <c r="D66" s="167"/>
      <c r="E66" s="167"/>
      <c r="F66" s="167"/>
      <c r="G66" s="175"/>
      <c r="H66" s="175"/>
      <c r="I66" s="175"/>
      <c r="J66" s="175"/>
    </row>
    <row r="67" spans="2:10" x14ac:dyDescent="0.25">
      <c r="B67" s="174"/>
      <c r="C67" s="174"/>
      <c r="D67" s="167"/>
      <c r="E67" s="167"/>
      <c r="F67" s="167"/>
      <c r="G67" s="175"/>
      <c r="H67" s="175"/>
      <c r="I67" s="175"/>
      <c r="J67" s="175"/>
    </row>
    <row r="68" spans="2:10" x14ac:dyDescent="0.25">
      <c r="B68" s="176"/>
      <c r="C68" s="177"/>
      <c r="D68" s="167"/>
      <c r="E68" s="167"/>
      <c r="F68" s="167"/>
      <c r="G68" s="178"/>
      <c r="H68" s="490"/>
      <c r="I68" s="490"/>
      <c r="J68" s="490"/>
    </row>
    <row r="69" spans="2:10" x14ac:dyDescent="0.25">
      <c r="B69" s="178"/>
      <c r="C69" s="177"/>
      <c r="D69" s="167"/>
      <c r="E69" s="167"/>
      <c r="F69" s="167"/>
      <c r="G69" s="178"/>
      <c r="H69" s="490"/>
      <c r="I69" s="490"/>
      <c r="J69" s="490"/>
    </row>
    <row r="72" spans="2:10" x14ac:dyDescent="0.25">
      <c r="E72" s="179"/>
    </row>
  </sheetData>
  <sheetProtection algorithmName="SHA-512" hashValue="IK6QNQY/OppxKKYph+hPjS71m3GE11QA2cQaOue5Ci0c/t+CG/t8YgnJn5OJNICSzh2LhaeHkhIl0CWhLr57PA==" saltValue="0rotv/jEGPn6D85tPEi9nA==" spinCount="100000" sheet="1" objects="1" scenarios="1"/>
  <mergeCells count="18">
    <mergeCell ref="H69:J69"/>
    <mergeCell ref="B31:G31"/>
    <mergeCell ref="J51:K51"/>
    <mergeCell ref="L51:M51"/>
    <mergeCell ref="D59:F59"/>
    <mergeCell ref="J59:M59"/>
    <mergeCell ref="D61:F61"/>
    <mergeCell ref="J61:M61"/>
    <mergeCell ref="B1:C2"/>
    <mergeCell ref="B3:C4"/>
    <mergeCell ref="K1:N4"/>
    <mergeCell ref="D1:J4"/>
    <mergeCell ref="H68:J68"/>
    <mergeCell ref="B10:G10"/>
    <mergeCell ref="B6:N6"/>
    <mergeCell ref="B8:C8"/>
    <mergeCell ref="D8:F8"/>
    <mergeCell ref="K8:L8"/>
  </mergeCells>
  <dataValidations count="1">
    <dataValidation type="textLength" operator="equal" allowBlank="1" showInputMessage="1" showErrorMessage="1" errorTitle="Verifique" error="Recuerde que el No. de RUC debe tener 13 dígitos" promptTitle="Registre No. de RUC" sqref="I8 K8:L8 F9">
      <formula1>13</formula1>
    </dataValidation>
  </dataValidations>
  <printOptions horizontalCentered="1"/>
  <pageMargins left="0.15748031496062992" right="0.15748031496062992" top="0.15748031496062992" bottom="0.15748031496062992" header="0.19685039370078741" footer="0.15748031496062992"/>
  <pageSetup scale="61" orientation="landscape" r:id="rId1"/>
  <headerFooter>
    <oddFooter>&amp;RPÁGINA: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CCCC"/>
  </sheetPr>
  <dimension ref="A1:X287"/>
  <sheetViews>
    <sheetView showGridLines="0" zoomScale="85" zoomScaleNormal="85" workbookViewId="0">
      <pane xSplit="5" ySplit="11" topLeftCell="F12" activePane="bottomRight" state="frozen"/>
      <selection activeCell="S221" sqref="S221"/>
      <selection pane="topRight" activeCell="S221" sqref="S221"/>
      <selection pane="bottomLeft" activeCell="S221" sqref="S221"/>
      <selection pane="bottomRight" sqref="A1:B2"/>
    </sheetView>
  </sheetViews>
  <sheetFormatPr baseColWidth="10" defaultRowHeight="11.25" x14ac:dyDescent="0.2"/>
  <cols>
    <col min="1" max="1" width="9.5703125" style="183" customWidth="1"/>
    <col min="2" max="2" width="29.7109375" style="183" customWidth="1"/>
    <col min="3" max="3" width="32.28515625" style="183" customWidth="1"/>
    <col min="4" max="4" width="22.7109375" style="183" customWidth="1"/>
    <col min="5" max="5" width="17.7109375" style="183" customWidth="1"/>
    <col min="6" max="18" width="17.7109375" style="182" customWidth="1"/>
    <col min="19" max="19" width="53.140625" style="183" customWidth="1"/>
    <col min="20" max="20" width="13.140625" style="183" customWidth="1"/>
    <col min="21" max="21" width="0" style="183" hidden="1" customWidth="1"/>
    <col min="22" max="22" width="30.140625" style="183" hidden="1" customWidth="1"/>
    <col min="23" max="23" width="5.140625" style="183" hidden="1" customWidth="1"/>
    <col min="24" max="24" width="28.28515625" style="183" hidden="1" customWidth="1"/>
    <col min="25" max="25" width="0" style="183" hidden="1" customWidth="1"/>
    <col min="26" max="16384" width="11.42578125" style="183"/>
  </cols>
  <sheetData>
    <row r="1" spans="1:24" ht="11.25" customHeight="1" x14ac:dyDescent="0.2">
      <c r="A1" s="511" t="s">
        <v>254</v>
      </c>
      <c r="B1" s="512"/>
      <c r="C1" s="520" t="s">
        <v>252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2"/>
      <c r="R1" s="517"/>
      <c r="S1" s="474"/>
    </row>
    <row r="2" spans="1:24" ht="11.25" customHeight="1" x14ac:dyDescent="0.2">
      <c r="A2" s="513"/>
      <c r="B2" s="514"/>
      <c r="C2" s="523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5"/>
      <c r="R2" s="518"/>
      <c r="S2" s="477"/>
    </row>
    <row r="3" spans="1:24" ht="11.25" customHeight="1" x14ac:dyDescent="0.2">
      <c r="A3" s="513" t="s">
        <v>255</v>
      </c>
      <c r="B3" s="514"/>
      <c r="C3" s="523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5"/>
      <c r="R3" s="518"/>
      <c r="S3" s="477"/>
    </row>
    <row r="4" spans="1:24" ht="12" customHeight="1" thickBot="1" x14ac:dyDescent="0.25">
      <c r="A4" s="515"/>
      <c r="B4" s="516"/>
      <c r="C4" s="526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8"/>
      <c r="R4" s="519"/>
      <c r="S4" s="480"/>
    </row>
    <row r="7" spans="1:24" ht="12" x14ac:dyDescent="0.2">
      <c r="A7" s="180"/>
      <c r="B7" s="180"/>
      <c r="C7" s="537" t="s">
        <v>88</v>
      </c>
      <c r="D7" s="537"/>
      <c r="E7" s="181" t="str">
        <f>IF('FO-CTDG-03.3'!D8&gt;0,'FO-CTDG-03.3'!$D$8,"")</f>
        <v/>
      </c>
    </row>
    <row r="8" spans="1:24" ht="12" x14ac:dyDescent="0.2">
      <c r="A8" s="180"/>
      <c r="B8" s="180"/>
      <c r="C8" s="537" t="s">
        <v>87</v>
      </c>
      <c r="D8" s="537"/>
      <c r="E8" s="181" t="str">
        <f>IF('FO-CTDG-03.3'!K8&gt;0,'FO-CTDG-03.3'!$K$8,"")</f>
        <v/>
      </c>
    </row>
    <row r="9" spans="1:24" ht="12.75" thickBot="1" x14ac:dyDescent="0.25">
      <c r="A9" s="180"/>
      <c r="B9" s="180"/>
      <c r="C9" s="281"/>
      <c r="D9" s="281"/>
      <c r="E9" s="181"/>
    </row>
    <row r="10" spans="1:24" ht="16.5" thickBot="1" x14ac:dyDescent="0.25">
      <c r="A10" s="538" t="s">
        <v>121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40"/>
    </row>
    <row r="11" spans="1:24" ht="42" customHeight="1" thickBot="1" x14ac:dyDescent="0.25">
      <c r="A11" s="185" t="s">
        <v>126</v>
      </c>
      <c r="B11" s="186" t="s">
        <v>127</v>
      </c>
      <c r="C11" s="186" t="s">
        <v>128</v>
      </c>
      <c r="D11" s="186" t="s">
        <v>129</v>
      </c>
      <c r="E11" s="187" t="s">
        <v>130</v>
      </c>
      <c r="F11" s="188" t="s">
        <v>131</v>
      </c>
      <c r="G11" s="189" t="s">
        <v>132</v>
      </c>
      <c r="H11" s="189" t="s">
        <v>133</v>
      </c>
      <c r="I11" s="189" t="s">
        <v>134</v>
      </c>
      <c r="J11" s="189" t="s">
        <v>135</v>
      </c>
      <c r="K11" s="189" t="s">
        <v>136</v>
      </c>
      <c r="L11" s="189" t="s">
        <v>137</v>
      </c>
      <c r="M11" s="189" t="s">
        <v>138</v>
      </c>
      <c r="N11" s="189" t="s">
        <v>139</v>
      </c>
      <c r="O11" s="189" t="s">
        <v>140</v>
      </c>
      <c r="P11" s="189" t="s">
        <v>141</v>
      </c>
      <c r="Q11" s="190" t="s">
        <v>142</v>
      </c>
      <c r="R11" s="191" t="s">
        <v>118</v>
      </c>
      <c r="S11" s="192" t="s">
        <v>143</v>
      </c>
    </row>
    <row r="12" spans="1:24" ht="12" thickBot="1" x14ac:dyDescent="0.25">
      <c r="A12" s="198"/>
      <c r="B12" s="241"/>
      <c r="C12" s="223"/>
      <c r="D12" s="223"/>
      <c r="E12" s="246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>
        <f>SUM(F12:Q12)</f>
        <v>0</v>
      </c>
      <c r="S12" s="245"/>
      <c r="V12" s="541" t="s">
        <v>146</v>
      </c>
      <c r="W12" s="541"/>
      <c r="X12" s="193" t="s">
        <v>63</v>
      </c>
    </row>
    <row r="13" spans="1:24" ht="12" thickBot="1" x14ac:dyDescent="0.25">
      <c r="A13" s="198"/>
      <c r="B13" s="197"/>
      <c r="C13" s="223"/>
      <c r="D13" s="223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4">
        <f t="shared" ref="R13:R76" si="0">SUM(F13:Q13)</f>
        <v>0</v>
      </c>
      <c r="S13" s="249"/>
      <c r="V13" s="194" t="s">
        <v>144</v>
      </c>
      <c r="W13" s="194" t="s">
        <v>148</v>
      </c>
      <c r="X13" s="194" t="s">
        <v>149</v>
      </c>
    </row>
    <row r="14" spans="1:24" ht="12" thickBot="1" x14ac:dyDescent="0.25">
      <c r="A14" s="198"/>
      <c r="B14" s="241"/>
      <c r="C14" s="223"/>
      <c r="D14" s="223"/>
      <c r="E14" s="246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4">
        <f t="shared" si="0"/>
        <v>0</v>
      </c>
      <c r="S14" s="249"/>
      <c r="V14" s="194" t="s">
        <v>150</v>
      </c>
      <c r="W14" s="194" t="s">
        <v>152</v>
      </c>
      <c r="X14" s="194" t="s">
        <v>153</v>
      </c>
    </row>
    <row r="15" spans="1:24" ht="12" thickBot="1" x14ac:dyDescent="0.25">
      <c r="A15" s="198"/>
      <c r="B15" s="197"/>
      <c r="C15" s="223"/>
      <c r="D15" s="223"/>
      <c r="E15" s="242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>
        <f t="shared" si="0"/>
        <v>0</v>
      </c>
      <c r="S15" s="249"/>
      <c r="V15" s="194"/>
      <c r="W15" s="194"/>
      <c r="X15" s="194"/>
    </row>
    <row r="16" spans="1:24" ht="12" thickBot="1" x14ac:dyDescent="0.25">
      <c r="A16" s="198"/>
      <c r="B16" s="197"/>
      <c r="C16" s="223"/>
      <c r="D16" s="223"/>
      <c r="E16" s="242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4">
        <f t="shared" si="0"/>
        <v>0</v>
      </c>
      <c r="S16" s="249"/>
      <c r="V16" s="194"/>
      <c r="W16" s="194"/>
      <c r="X16" s="194"/>
    </row>
    <row r="17" spans="1:24" ht="12" thickBot="1" x14ac:dyDescent="0.25">
      <c r="A17" s="198"/>
      <c r="B17" s="241"/>
      <c r="C17" s="223"/>
      <c r="D17" s="223"/>
      <c r="E17" s="246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4">
        <f t="shared" si="0"/>
        <v>0</v>
      </c>
      <c r="S17" s="249"/>
    </row>
    <row r="18" spans="1:24" ht="12" thickBot="1" x14ac:dyDescent="0.25">
      <c r="A18" s="198"/>
      <c r="B18" s="197"/>
      <c r="C18" s="223"/>
      <c r="D18" s="223"/>
      <c r="E18" s="242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4">
        <f t="shared" si="0"/>
        <v>0</v>
      </c>
      <c r="S18" s="249"/>
    </row>
    <row r="19" spans="1:24" ht="12" thickBot="1" x14ac:dyDescent="0.25">
      <c r="A19" s="198"/>
      <c r="B19" s="197"/>
      <c r="C19" s="223"/>
      <c r="D19" s="223"/>
      <c r="E19" s="246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4">
        <f t="shared" si="0"/>
        <v>0</v>
      </c>
      <c r="S19" s="249"/>
      <c r="V19" s="542" t="s">
        <v>159</v>
      </c>
      <c r="W19" s="543"/>
      <c r="X19" s="193" t="s">
        <v>63</v>
      </c>
    </row>
    <row r="20" spans="1:24" ht="12" thickBot="1" x14ac:dyDescent="0.25">
      <c r="A20" s="198"/>
      <c r="B20" s="241"/>
      <c r="C20" s="223"/>
      <c r="D20" s="223"/>
      <c r="E20" s="242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4">
        <f t="shared" si="0"/>
        <v>0</v>
      </c>
      <c r="S20" s="249"/>
      <c r="V20" s="194" t="s">
        <v>145</v>
      </c>
      <c r="W20" s="194" t="s">
        <v>148</v>
      </c>
      <c r="X20" s="195" t="s">
        <v>160</v>
      </c>
    </row>
    <row r="21" spans="1:24" ht="12" thickBot="1" x14ac:dyDescent="0.25">
      <c r="A21" s="198"/>
      <c r="B21" s="197"/>
      <c r="C21" s="223"/>
      <c r="D21" s="223"/>
      <c r="E21" s="246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4">
        <f t="shared" si="0"/>
        <v>0</v>
      </c>
      <c r="S21" s="249"/>
      <c r="V21" s="194" t="s">
        <v>158</v>
      </c>
      <c r="W21" s="194" t="s">
        <v>152</v>
      </c>
      <c r="X21" s="195" t="s">
        <v>162</v>
      </c>
    </row>
    <row r="22" spans="1:24" ht="12" thickBot="1" x14ac:dyDescent="0.25">
      <c r="A22" s="198"/>
      <c r="B22" s="241"/>
      <c r="C22" s="223"/>
      <c r="D22" s="223"/>
      <c r="E22" s="242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4">
        <f t="shared" si="0"/>
        <v>0</v>
      </c>
      <c r="S22" s="249"/>
      <c r="V22" s="194" t="s">
        <v>163</v>
      </c>
      <c r="W22" s="194" t="s">
        <v>164</v>
      </c>
      <c r="X22" s="194" t="s">
        <v>165</v>
      </c>
    </row>
    <row r="23" spans="1:24" ht="12" thickBot="1" x14ac:dyDescent="0.25">
      <c r="A23" s="198"/>
      <c r="B23" s="197"/>
      <c r="C23" s="223"/>
      <c r="D23" s="223"/>
      <c r="E23" s="246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4">
        <f t="shared" si="0"/>
        <v>0</v>
      </c>
      <c r="S23" s="249"/>
      <c r="V23" s="194" t="s">
        <v>147</v>
      </c>
      <c r="W23" s="194" t="s">
        <v>166</v>
      </c>
      <c r="X23" s="195" t="s">
        <v>167</v>
      </c>
    </row>
    <row r="24" spans="1:24" ht="12" thickBot="1" x14ac:dyDescent="0.25">
      <c r="A24" s="198"/>
      <c r="B24" s="197"/>
      <c r="C24" s="223"/>
      <c r="D24" s="223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8"/>
      <c r="R24" s="244">
        <f t="shared" si="0"/>
        <v>0</v>
      </c>
      <c r="S24" s="249"/>
      <c r="V24" s="194" t="s">
        <v>168</v>
      </c>
      <c r="W24" s="194" t="s">
        <v>169</v>
      </c>
      <c r="X24" s="194" t="s">
        <v>170</v>
      </c>
    </row>
    <row r="25" spans="1:24" ht="12" thickBot="1" x14ac:dyDescent="0.25">
      <c r="A25" s="198"/>
      <c r="B25" s="197"/>
      <c r="C25" s="223"/>
      <c r="D25" s="223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8"/>
      <c r="R25" s="244">
        <f t="shared" si="0"/>
        <v>0</v>
      </c>
      <c r="S25" s="249"/>
      <c r="V25" s="194" t="s">
        <v>161</v>
      </c>
      <c r="W25" s="194" t="s">
        <v>171</v>
      </c>
      <c r="X25" s="195" t="s">
        <v>172</v>
      </c>
    </row>
    <row r="26" spans="1:24" ht="12" thickBot="1" x14ac:dyDescent="0.25">
      <c r="A26" s="198"/>
      <c r="B26" s="197"/>
      <c r="C26" s="223"/>
      <c r="D26" s="223"/>
      <c r="E26" s="246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8"/>
      <c r="R26" s="244">
        <f t="shared" si="0"/>
        <v>0</v>
      </c>
      <c r="S26" s="249"/>
      <c r="V26" s="194" t="s">
        <v>151</v>
      </c>
      <c r="W26" s="194" t="s">
        <v>173</v>
      </c>
      <c r="X26" s="195" t="s">
        <v>174</v>
      </c>
    </row>
    <row r="27" spans="1:24" ht="12" thickBot="1" x14ac:dyDescent="0.25">
      <c r="A27" s="198"/>
      <c r="B27" s="197"/>
      <c r="C27" s="223"/>
      <c r="D27" s="223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8"/>
      <c r="R27" s="244">
        <f t="shared" si="0"/>
        <v>0</v>
      </c>
      <c r="S27" s="249"/>
      <c r="V27" s="194" t="s">
        <v>154</v>
      </c>
      <c r="W27" s="194" t="s">
        <v>175</v>
      </c>
      <c r="X27" s="195" t="s">
        <v>176</v>
      </c>
    </row>
    <row r="28" spans="1:24" ht="12" thickBot="1" x14ac:dyDescent="0.25">
      <c r="A28" s="198"/>
      <c r="B28" s="197"/>
      <c r="C28" s="223"/>
      <c r="D28" s="223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244">
        <f t="shared" si="0"/>
        <v>0</v>
      </c>
      <c r="S28" s="249"/>
      <c r="V28" s="194" t="s">
        <v>155</v>
      </c>
      <c r="W28" s="194" t="s">
        <v>177</v>
      </c>
      <c r="X28" s="195" t="s">
        <v>178</v>
      </c>
    </row>
    <row r="29" spans="1:24" ht="12" thickBot="1" x14ac:dyDescent="0.25">
      <c r="A29" s="198"/>
      <c r="B29" s="197"/>
      <c r="C29" s="223"/>
      <c r="D29" s="223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8"/>
      <c r="R29" s="244">
        <f t="shared" si="0"/>
        <v>0</v>
      </c>
      <c r="S29" s="249"/>
      <c r="V29" s="194" t="s">
        <v>156</v>
      </c>
      <c r="W29" s="194" t="s">
        <v>179</v>
      </c>
      <c r="X29" s="194" t="s">
        <v>180</v>
      </c>
    </row>
    <row r="30" spans="1:24" ht="12" thickBot="1" x14ac:dyDescent="0.25">
      <c r="A30" s="198"/>
      <c r="B30" s="197"/>
      <c r="C30" s="223"/>
      <c r="D30" s="223"/>
      <c r="E30" s="246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8"/>
      <c r="R30" s="244">
        <f t="shared" si="0"/>
        <v>0</v>
      </c>
      <c r="S30" s="249"/>
      <c r="V30" s="194" t="s">
        <v>157</v>
      </c>
      <c r="W30" s="194" t="s">
        <v>181</v>
      </c>
      <c r="X30" s="194" t="s">
        <v>182</v>
      </c>
    </row>
    <row r="31" spans="1:24" ht="12" thickBot="1" x14ac:dyDescent="0.25">
      <c r="A31" s="198"/>
      <c r="B31" s="197"/>
      <c r="C31" s="223"/>
      <c r="D31" s="223"/>
      <c r="E31" s="246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8"/>
      <c r="R31" s="244">
        <f t="shared" si="0"/>
        <v>0</v>
      </c>
      <c r="S31" s="249"/>
      <c r="V31" s="194"/>
      <c r="W31" s="194"/>
      <c r="X31" s="194"/>
    </row>
    <row r="32" spans="1:24" ht="12" thickBot="1" x14ac:dyDescent="0.25">
      <c r="A32" s="198"/>
      <c r="B32" s="197"/>
      <c r="C32" s="223"/>
      <c r="D32" s="223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R32" s="244">
        <f t="shared" si="0"/>
        <v>0</v>
      </c>
      <c r="S32" s="249"/>
      <c r="V32" s="194"/>
      <c r="W32" s="194"/>
      <c r="X32" s="194"/>
    </row>
    <row r="33" spans="1:24" ht="12" thickBot="1" x14ac:dyDescent="0.25">
      <c r="A33" s="198"/>
      <c r="B33" s="197"/>
      <c r="C33" s="223"/>
      <c r="D33" s="223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R33" s="244">
        <f t="shared" si="0"/>
        <v>0</v>
      </c>
      <c r="S33" s="249"/>
      <c r="V33" s="194"/>
      <c r="W33" s="194"/>
      <c r="X33" s="194"/>
    </row>
    <row r="34" spans="1:24" ht="12" thickBot="1" x14ac:dyDescent="0.25">
      <c r="A34" s="198"/>
      <c r="B34" s="197"/>
      <c r="C34" s="223"/>
      <c r="D34" s="223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  <c r="R34" s="244">
        <f t="shared" si="0"/>
        <v>0</v>
      </c>
      <c r="S34" s="249"/>
      <c r="V34" s="194"/>
      <c r="W34" s="194"/>
      <c r="X34" s="194"/>
    </row>
    <row r="35" spans="1:24" ht="12" thickBot="1" x14ac:dyDescent="0.25">
      <c r="A35" s="198"/>
      <c r="B35" s="197"/>
      <c r="C35" s="223"/>
      <c r="D35" s="223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8"/>
      <c r="R35" s="244">
        <f t="shared" si="0"/>
        <v>0</v>
      </c>
      <c r="S35" s="249"/>
      <c r="V35" s="194"/>
      <c r="W35" s="194"/>
      <c r="X35" s="194"/>
    </row>
    <row r="36" spans="1:24" ht="12" thickBot="1" x14ac:dyDescent="0.25">
      <c r="A36" s="198"/>
      <c r="B36" s="197"/>
      <c r="C36" s="223"/>
      <c r="D36" s="223"/>
      <c r="E36" s="246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8"/>
      <c r="R36" s="244">
        <f t="shared" si="0"/>
        <v>0</v>
      </c>
      <c r="S36" s="249"/>
    </row>
    <row r="37" spans="1:24" ht="12" thickBot="1" x14ac:dyDescent="0.25">
      <c r="A37" s="198"/>
      <c r="B37" s="197"/>
      <c r="C37" s="223"/>
      <c r="D37" s="223"/>
      <c r="E37" s="246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8"/>
      <c r="R37" s="244">
        <f t="shared" si="0"/>
        <v>0</v>
      </c>
      <c r="S37" s="249"/>
    </row>
    <row r="38" spans="1:24" ht="12" thickBot="1" x14ac:dyDescent="0.25">
      <c r="A38" s="198"/>
      <c r="B38" s="197"/>
      <c r="C38" s="223"/>
      <c r="D38" s="223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244">
        <f t="shared" si="0"/>
        <v>0</v>
      </c>
      <c r="S38" s="249"/>
    </row>
    <row r="39" spans="1:24" ht="12" thickBot="1" x14ac:dyDescent="0.25">
      <c r="A39" s="198"/>
      <c r="B39" s="197"/>
      <c r="C39" s="223"/>
      <c r="D39" s="223"/>
      <c r="E39" s="246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8"/>
      <c r="R39" s="244">
        <f t="shared" si="0"/>
        <v>0</v>
      </c>
      <c r="S39" s="249"/>
    </row>
    <row r="40" spans="1:24" ht="12" thickBot="1" x14ac:dyDescent="0.25">
      <c r="A40" s="198"/>
      <c r="B40" s="197"/>
      <c r="C40" s="223"/>
      <c r="D40" s="223"/>
      <c r="E40" s="246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8"/>
      <c r="R40" s="244">
        <f t="shared" si="0"/>
        <v>0</v>
      </c>
      <c r="S40" s="249"/>
    </row>
    <row r="41" spans="1:24" ht="12" thickBot="1" x14ac:dyDescent="0.25">
      <c r="A41" s="198"/>
      <c r="B41" s="197"/>
      <c r="C41" s="223"/>
      <c r="D41" s="223"/>
      <c r="E41" s="246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8"/>
      <c r="R41" s="244">
        <f t="shared" si="0"/>
        <v>0</v>
      </c>
      <c r="S41" s="249"/>
    </row>
    <row r="42" spans="1:24" ht="12" thickBot="1" x14ac:dyDescent="0.25">
      <c r="A42" s="198"/>
      <c r="B42" s="197"/>
      <c r="C42" s="223"/>
      <c r="D42" s="223"/>
      <c r="E42" s="246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8"/>
      <c r="R42" s="244">
        <f t="shared" si="0"/>
        <v>0</v>
      </c>
      <c r="S42" s="249"/>
    </row>
    <row r="43" spans="1:24" ht="12" thickBot="1" x14ac:dyDescent="0.25">
      <c r="A43" s="198"/>
      <c r="B43" s="197"/>
      <c r="C43" s="223"/>
      <c r="D43" s="223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8"/>
      <c r="R43" s="244">
        <f t="shared" si="0"/>
        <v>0</v>
      </c>
      <c r="S43" s="249"/>
    </row>
    <row r="44" spans="1:24" ht="12" thickBot="1" x14ac:dyDescent="0.25">
      <c r="A44" s="198"/>
      <c r="B44" s="197"/>
      <c r="C44" s="223"/>
      <c r="D44" s="223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8"/>
      <c r="R44" s="244">
        <f t="shared" si="0"/>
        <v>0</v>
      </c>
      <c r="S44" s="249"/>
    </row>
    <row r="45" spans="1:24" ht="12" thickBot="1" x14ac:dyDescent="0.25">
      <c r="A45" s="198"/>
      <c r="B45" s="197"/>
      <c r="C45" s="223"/>
      <c r="D45" s="223"/>
      <c r="E45" s="246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8"/>
      <c r="R45" s="244">
        <f t="shared" si="0"/>
        <v>0</v>
      </c>
      <c r="S45" s="249"/>
    </row>
    <row r="46" spans="1:24" ht="12" thickBot="1" x14ac:dyDescent="0.25">
      <c r="A46" s="198"/>
      <c r="B46" s="197"/>
      <c r="C46" s="223"/>
      <c r="D46" s="223"/>
      <c r="E46" s="246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8"/>
      <c r="R46" s="244">
        <f t="shared" si="0"/>
        <v>0</v>
      </c>
      <c r="S46" s="249"/>
    </row>
    <row r="47" spans="1:24" ht="12" thickBot="1" x14ac:dyDescent="0.25">
      <c r="A47" s="198"/>
      <c r="B47" s="197"/>
      <c r="C47" s="223"/>
      <c r="D47" s="223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8"/>
      <c r="R47" s="244">
        <f t="shared" si="0"/>
        <v>0</v>
      </c>
      <c r="S47" s="249"/>
    </row>
    <row r="48" spans="1:24" ht="12" thickBot="1" x14ac:dyDescent="0.25">
      <c r="A48" s="198"/>
      <c r="B48" s="197"/>
      <c r="C48" s="223"/>
      <c r="D48" s="223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8"/>
      <c r="R48" s="244">
        <f t="shared" si="0"/>
        <v>0</v>
      </c>
      <c r="S48" s="249"/>
    </row>
    <row r="49" spans="1:19" ht="12" thickBot="1" x14ac:dyDescent="0.25">
      <c r="A49" s="198"/>
      <c r="B49" s="197"/>
      <c r="C49" s="223"/>
      <c r="D49" s="223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8"/>
      <c r="R49" s="244">
        <f t="shared" si="0"/>
        <v>0</v>
      </c>
      <c r="S49" s="249"/>
    </row>
    <row r="50" spans="1:19" ht="12" thickBot="1" x14ac:dyDescent="0.25">
      <c r="A50" s="198"/>
      <c r="B50" s="197"/>
      <c r="C50" s="223"/>
      <c r="D50" s="223"/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8"/>
      <c r="R50" s="244">
        <f t="shared" si="0"/>
        <v>0</v>
      </c>
      <c r="S50" s="249"/>
    </row>
    <row r="51" spans="1:19" ht="12" thickBot="1" x14ac:dyDescent="0.25">
      <c r="A51" s="198"/>
      <c r="B51" s="197"/>
      <c r="C51" s="223"/>
      <c r="D51" s="223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8"/>
      <c r="R51" s="244">
        <f t="shared" si="0"/>
        <v>0</v>
      </c>
      <c r="S51" s="249"/>
    </row>
    <row r="52" spans="1:19" ht="12" thickBot="1" x14ac:dyDescent="0.25">
      <c r="A52" s="198"/>
      <c r="B52" s="197"/>
      <c r="C52" s="223"/>
      <c r="D52" s="223"/>
      <c r="E52" s="246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8"/>
      <c r="R52" s="244">
        <f t="shared" si="0"/>
        <v>0</v>
      </c>
      <c r="S52" s="249"/>
    </row>
    <row r="53" spans="1:19" ht="12" thickBot="1" x14ac:dyDescent="0.25">
      <c r="A53" s="198"/>
      <c r="B53" s="197"/>
      <c r="C53" s="223"/>
      <c r="D53" s="223"/>
      <c r="E53" s="246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8"/>
      <c r="R53" s="244">
        <f t="shared" si="0"/>
        <v>0</v>
      </c>
      <c r="S53" s="249"/>
    </row>
    <row r="54" spans="1:19" ht="12" thickBot="1" x14ac:dyDescent="0.25">
      <c r="A54" s="198"/>
      <c r="B54" s="197"/>
      <c r="C54" s="223"/>
      <c r="D54" s="223"/>
      <c r="E54" s="246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8"/>
      <c r="R54" s="244">
        <f t="shared" si="0"/>
        <v>0</v>
      </c>
      <c r="S54" s="249"/>
    </row>
    <row r="55" spans="1:19" ht="12" thickBot="1" x14ac:dyDescent="0.25">
      <c r="A55" s="198"/>
      <c r="B55" s="197"/>
      <c r="C55" s="223"/>
      <c r="D55" s="223"/>
      <c r="E55" s="246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8"/>
      <c r="R55" s="244">
        <f t="shared" si="0"/>
        <v>0</v>
      </c>
      <c r="S55" s="249"/>
    </row>
    <row r="56" spans="1:19" ht="12" thickBot="1" x14ac:dyDescent="0.25">
      <c r="A56" s="198"/>
      <c r="B56" s="197"/>
      <c r="C56" s="223"/>
      <c r="D56" s="223"/>
      <c r="E56" s="246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8"/>
      <c r="R56" s="244">
        <f t="shared" si="0"/>
        <v>0</v>
      </c>
      <c r="S56" s="249"/>
    </row>
    <row r="57" spans="1:19" ht="12" thickBot="1" x14ac:dyDescent="0.25">
      <c r="A57" s="198"/>
      <c r="B57" s="197"/>
      <c r="C57" s="223"/>
      <c r="D57" s="223"/>
      <c r="E57" s="246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8"/>
      <c r="R57" s="244">
        <f t="shared" si="0"/>
        <v>0</v>
      </c>
      <c r="S57" s="249"/>
    </row>
    <row r="58" spans="1:19" ht="12" thickBot="1" x14ac:dyDescent="0.25">
      <c r="A58" s="198"/>
      <c r="B58" s="197"/>
      <c r="C58" s="223"/>
      <c r="D58" s="223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8"/>
      <c r="R58" s="244">
        <f t="shared" si="0"/>
        <v>0</v>
      </c>
      <c r="S58" s="249"/>
    </row>
    <row r="59" spans="1:19" ht="12" thickBot="1" x14ac:dyDescent="0.25">
      <c r="A59" s="198"/>
      <c r="B59" s="197"/>
      <c r="C59" s="223"/>
      <c r="D59" s="223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8"/>
      <c r="R59" s="244">
        <f t="shared" si="0"/>
        <v>0</v>
      </c>
      <c r="S59" s="249"/>
    </row>
    <row r="60" spans="1:19" ht="12" thickBot="1" x14ac:dyDescent="0.25">
      <c r="A60" s="198"/>
      <c r="B60" s="197"/>
      <c r="C60" s="223"/>
      <c r="D60" s="223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8"/>
      <c r="R60" s="244">
        <f t="shared" si="0"/>
        <v>0</v>
      </c>
      <c r="S60" s="249"/>
    </row>
    <row r="61" spans="1:19" ht="12" thickBot="1" x14ac:dyDescent="0.25">
      <c r="A61" s="198"/>
      <c r="B61" s="197"/>
      <c r="C61" s="223"/>
      <c r="D61" s="223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8"/>
      <c r="R61" s="244">
        <f t="shared" si="0"/>
        <v>0</v>
      </c>
      <c r="S61" s="249"/>
    </row>
    <row r="62" spans="1:19" ht="12" thickBot="1" x14ac:dyDescent="0.25">
      <c r="A62" s="198"/>
      <c r="B62" s="197"/>
      <c r="C62" s="223"/>
      <c r="D62" s="223"/>
      <c r="E62" s="246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8"/>
      <c r="R62" s="244">
        <f t="shared" si="0"/>
        <v>0</v>
      </c>
      <c r="S62" s="249"/>
    </row>
    <row r="63" spans="1:19" ht="12" thickBot="1" x14ac:dyDescent="0.25">
      <c r="A63" s="198"/>
      <c r="B63" s="197"/>
      <c r="C63" s="223"/>
      <c r="D63" s="223"/>
      <c r="E63" s="246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8"/>
      <c r="R63" s="244">
        <f t="shared" si="0"/>
        <v>0</v>
      </c>
      <c r="S63" s="249"/>
    </row>
    <row r="64" spans="1:19" ht="12" thickBot="1" x14ac:dyDescent="0.25">
      <c r="A64" s="198"/>
      <c r="B64" s="197"/>
      <c r="C64" s="223"/>
      <c r="D64" s="223"/>
      <c r="E64" s="24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8"/>
      <c r="R64" s="244">
        <f t="shared" si="0"/>
        <v>0</v>
      </c>
      <c r="S64" s="249"/>
    </row>
    <row r="65" spans="1:19" ht="12" thickBot="1" x14ac:dyDescent="0.25">
      <c r="A65" s="198"/>
      <c r="B65" s="197"/>
      <c r="C65" s="223"/>
      <c r="D65" s="223"/>
      <c r="E65" s="246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8"/>
      <c r="R65" s="244">
        <f t="shared" si="0"/>
        <v>0</v>
      </c>
      <c r="S65" s="249"/>
    </row>
    <row r="66" spans="1:19" ht="12" thickBot="1" x14ac:dyDescent="0.25">
      <c r="A66" s="198"/>
      <c r="B66" s="197"/>
      <c r="C66" s="223"/>
      <c r="D66" s="223"/>
      <c r="E66" s="246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8"/>
      <c r="R66" s="244">
        <f t="shared" si="0"/>
        <v>0</v>
      </c>
      <c r="S66" s="249"/>
    </row>
    <row r="67" spans="1:19" ht="12" thickBot="1" x14ac:dyDescent="0.25">
      <c r="A67" s="198"/>
      <c r="B67" s="197"/>
      <c r="C67" s="223"/>
      <c r="D67" s="223"/>
      <c r="E67" s="246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8"/>
      <c r="R67" s="244">
        <f t="shared" si="0"/>
        <v>0</v>
      </c>
      <c r="S67" s="249"/>
    </row>
    <row r="68" spans="1:19" ht="12" thickBot="1" x14ac:dyDescent="0.25">
      <c r="A68" s="198"/>
      <c r="B68" s="197"/>
      <c r="C68" s="223"/>
      <c r="D68" s="223"/>
      <c r="E68" s="246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8"/>
      <c r="R68" s="244">
        <f t="shared" si="0"/>
        <v>0</v>
      </c>
      <c r="S68" s="249"/>
    </row>
    <row r="69" spans="1:19" ht="12" thickBot="1" x14ac:dyDescent="0.25">
      <c r="A69" s="198"/>
      <c r="B69" s="197"/>
      <c r="C69" s="223"/>
      <c r="D69" s="223"/>
      <c r="E69" s="246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R69" s="244">
        <f t="shared" si="0"/>
        <v>0</v>
      </c>
      <c r="S69" s="249"/>
    </row>
    <row r="70" spans="1:19" ht="12" thickBot="1" x14ac:dyDescent="0.25">
      <c r="A70" s="198"/>
      <c r="B70" s="197"/>
      <c r="C70" s="223"/>
      <c r="D70" s="223"/>
      <c r="E70" s="246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8"/>
      <c r="R70" s="244">
        <f t="shared" si="0"/>
        <v>0</v>
      </c>
      <c r="S70" s="249"/>
    </row>
    <row r="71" spans="1:19" ht="12" thickBot="1" x14ac:dyDescent="0.25">
      <c r="A71" s="198"/>
      <c r="B71" s="197"/>
      <c r="C71" s="223"/>
      <c r="D71" s="223"/>
      <c r="E71" s="246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8"/>
      <c r="R71" s="244">
        <f t="shared" si="0"/>
        <v>0</v>
      </c>
      <c r="S71" s="249"/>
    </row>
    <row r="72" spans="1:19" ht="12" thickBot="1" x14ac:dyDescent="0.25">
      <c r="A72" s="198"/>
      <c r="B72" s="197"/>
      <c r="C72" s="223"/>
      <c r="D72" s="223"/>
      <c r="E72" s="246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8"/>
      <c r="R72" s="244">
        <f t="shared" si="0"/>
        <v>0</v>
      </c>
      <c r="S72" s="249"/>
    </row>
    <row r="73" spans="1:19" ht="12" thickBot="1" x14ac:dyDescent="0.25">
      <c r="A73" s="198"/>
      <c r="B73" s="197"/>
      <c r="C73" s="223"/>
      <c r="D73" s="223"/>
      <c r="E73" s="246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8"/>
      <c r="R73" s="244">
        <f t="shared" si="0"/>
        <v>0</v>
      </c>
      <c r="S73" s="249"/>
    </row>
    <row r="74" spans="1:19" ht="12" thickBot="1" x14ac:dyDescent="0.25">
      <c r="A74" s="198"/>
      <c r="B74" s="197"/>
      <c r="C74" s="223"/>
      <c r="D74" s="223"/>
      <c r="E74" s="246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8"/>
      <c r="R74" s="244">
        <f t="shared" si="0"/>
        <v>0</v>
      </c>
      <c r="S74" s="249"/>
    </row>
    <row r="75" spans="1:19" ht="12" thickBot="1" x14ac:dyDescent="0.25">
      <c r="A75" s="198"/>
      <c r="B75" s="197"/>
      <c r="C75" s="223"/>
      <c r="D75" s="223"/>
      <c r="E75" s="246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8"/>
      <c r="R75" s="244">
        <f t="shared" si="0"/>
        <v>0</v>
      </c>
      <c r="S75" s="249"/>
    </row>
    <row r="76" spans="1:19" ht="12" thickBot="1" x14ac:dyDescent="0.25">
      <c r="A76" s="198"/>
      <c r="B76" s="197"/>
      <c r="C76" s="223"/>
      <c r="D76" s="223"/>
      <c r="E76" s="246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8"/>
      <c r="R76" s="244">
        <f t="shared" si="0"/>
        <v>0</v>
      </c>
      <c r="S76" s="249"/>
    </row>
    <row r="77" spans="1:19" ht="12" thickBot="1" x14ac:dyDescent="0.25">
      <c r="A77" s="198"/>
      <c r="B77" s="197"/>
      <c r="C77" s="223"/>
      <c r="D77" s="223"/>
      <c r="E77" s="246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8"/>
      <c r="R77" s="244">
        <f t="shared" ref="R77:R140" si="1">SUM(F77:Q77)</f>
        <v>0</v>
      </c>
      <c r="S77" s="249"/>
    </row>
    <row r="78" spans="1:19" ht="12" thickBot="1" x14ac:dyDescent="0.25">
      <c r="A78" s="198"/>
      <c r="B78" s="197"/>
      <c r="C78" s="223"/>
      <c r="D78" s="223"/>
      <c r="E78" s="246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8"/>
      <c r="R78" s="244">
        <f t="shared" si="1"/>
        <v>0</v>
      </c>
      <c r="S78" s="249"/>
    </row>
    <row r="79" spans="1:19" ht="12" thickBot="1" x14ac:dyDescent="0.25">
      <c r="A79" s="198"/>
      <c r="B79" s="197"/>
      <c r="C79" s="223"/>
      <c r="D79" s="223"/>
      <c r="E79" s="246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8"/>
      <c r="R79" s="244">
        <f t="shared" si="1"/>
        <v>0</v>
      </c>
      <c r="S79" s="249"/>
    </row>
    <row r="80" spans="1:19" ht="12" thickBot="1" x14ac:dyDescent="0.25">
      <c r="A80" s="198"/>
      <c r="B80" s="197"/>
      <c r="C80" s="223"/>
      <c r="D80" s="223"/>
      <c r="E80" s="246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8"/>
      <c r="R80" s="244">
        <f t="shared" si="1"/>
        <v>0</v>
      </c>
      <c r="S80" s="249"/>
    </row>
    <row r="81" spans="1:19" ht="12" thickBot="1" x14ac:dyDescent="0.25">
      <c r="A81" s="198"/>
      <c r="B81" s="197"/>
      <c r="C81" s="223"/>
      <c r="D81" s="223"/>
      <c r="E81" s="246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8"/>
      <c r="R81" s="244">
        <f t="shared" si="1"/>
        <v>0</v>
      </c>
      <c r="S81" s="249"/>
    </row>
    <row r="82" spans="1:19" ht="12" thickBot="1" x14ac:dyDescent="0.25">
      <c r="A82" s="198"/>
      <c r="B82" s="197"/>
      <c r="C82" s="223"/>
      <c r="D82" s="223"/>
      <c r="E82" s="246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8"/>
      <c r="R82" s="244">
        <f t="shared" si="1"/>
        <v>0</v>
      </c>
      <c r="S82" s="249"/>
    </row>
    <row r="83" spans="1:19" ht="12" thickBot="1" x14ac:dyDescent="0.25">
      <c r="A83" s="198"/>
      <c r="B83" s="197"/>
      <c r="C83" s="223"/>
      <c r="D83" s="223"/>
      <c r="E83" s="246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8"/>
      <c r="R83" s="244">
        <f t="shared" si="1"/>
        <v>0</v>
      </c>
      <c r="S83" s="249"/>
    </row>
    <row r="84" spans="1:19" ht="12" thickBot="1" x14ac:dyDescent="0.25">
      <c r="A84" s="198"/>
      <c r="B84" s="197"/>
      <c r="C84" s="223"/>
      <c r="D84" s="223"/>
      <c r="E84" s="246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8"/>
      <c r="R84" s="244">
        <f t="shared" si="1"/>
        <v>0</v>
      </c>
      <c r="S84" s="249"/>
    </row>
    <row r="85" spans="1:19" ht="12" thickBot="1" x14ac:dyDescent="0.25">
      <c r="A85" s="198"/>
      <c r="B85" s="197"/>
      <c r="C85" s="223"/>
      <c r="D85" s="223"/>
      <c r="E85" s="246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8"/>
      <c r="R85" s="244">
        <f t="shared" si="1"/>
        <v>0</v>
      </c>
      <c r="S85" s="249"/>
    </row>
    <row r="86" spans="1:19" ht="12" thickBot="1" x14ac:dyDescent="0.25">
      <c r="A86" s="198"/>
      <c r="B86" s="197"/>
      <c r="C86" s="223"/>
      <c r="D86" s="223"/>
      <c r="E86" s="246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8"/>
      <c r="R86" s="244">
        <f t="shared" si="1"/>
        <v>0</v>
      </c>
      <c r="S86" s="249"/>
    </row>
    <row r="87" spans="1:19" ht="12" thickBot="1" x14ac:dyDescent="0.25">
      <c r="A87" s="198"/>
      <c r="B87" s="197"/>
      <c r="C87" s="223"/>
      <c r="D87" s="223"/>
      <c r="E87" s="246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8"/>
      <c r="R87" s="244">
        <f t="shared" si="1"/>
        <v>0</v>
      </c>
      <c r="S87" s="249"/>
    </row>
    <row r="88" spans="1:19" ht="12" thickBot="1" x14ac:dyDescent="0.25">
      <c r="A88" s="198"/>
      <c r="B88" s="197"/>
      <c r="C88" s="223"/>
      <c r="D88" s="223"/>
      <c r="E88" s="246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8"/>
      <c r="R88" s="244">
        <f t="shared" si="1"/>
        <v>0</v>
      </c>
      <c r="S88" s="249"/>
    </row>
    <row r="89" spans="1:19" ht="12" thickBot="1" x14ac:dyDescent="0.25">
      <c r="A89" s="198"/>
      <c r="B89" s="197"/>
      <c r="C89" s="223"/>
      <c r="D89" s="223"/>
      <c r="E89" s="246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8"/>
      <c r="R89" s="244">
        <f t="shared" si="1"/>
        <v>0</v>
      </c>
      <c r="S89" s="249"/>
    </row>
    <row r="90" spans="1:19" ht="12" thickBot="1" x14ac:dyDescent="0.25">
      <c r="A90" s="198"/>
      <c r="B90" s="197"/>
      <c r="C90" s="223"/>
      <c r="D90" s="223"/>
      <c r="E90" s="246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8"/>
      <c r="R90" s="244">
        <f t="shared" si="1"/>
        <v>0</v>
      </c>
      <c r="S90" s="249"/>
    </row>
    <row r="91" spans="1:19" ht="12" thickBot="1" x14ac:dyDescent="0.25">
      <c r="A91" s="198"/>
      <c r="B91" s="197"/>
      <c r="C91" s="223"/>
      <c r="D91" s="223"/>
      <c r="E91" s="246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8"/>
      <c r="R91" s="244">
        <f t="shared" si="1"/>
        <v>0</v>
      </c>
      <c r="S91" s="249"/>
    </row>
    <row r="92" spans="1:19" ht="12" thickBot="1" x14ac:dyDescent="0.25">
      <c r="A92" s="198"/>
      <c r="B92" s="197"/>
      <c r="C92" s="223"/>
      <c r="D92" s="223"/>
      <c r="E92" s="246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8"/>
      <c r="R92" s="244">
        <f t="shared" si="1"/>
        <v>0</v>
      </c>
      <c r="S92" s="249"/>
    </row>
    <row r="93" spans="1:19" ht="12" thickBot="1" x14ac:dyDescent="0.25">
      <c r="A93" s="198"/>
      <c r="B93" s="197"/>
      <c r="C93" s="223"/>
      <c r="D93" s="223"/>
      <c r="E93" s="246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8"/>
      <c r="R93" s="244">
        <f t="shared" si="1"/>
        <v>0</v>
      </c>
      <c r="S93" s="249"/>
    </row>
    <row r="94" spans="1:19" ht="12" thickBot="1" x14ac:dyDescent="0.25">
      <c r="A94" s="198"/>
      <c r="B94" s="197"/>
      <c r="C94" s="223"/>
      <c r="D94" s="223"/>
      <c r="E94" s="246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8"/>
      <c r="R94" s="244">
        <f t="shared" si="1"/>
        <v>0</v>
      </c>
      <c r="S94" s="249"/>
    </row>
    <row r="95" spans="1:19" ht="12" thickBot="1" x14ac:dyDescent="0.25">
      <c r="A95" s="198"/>
      <c r="B95" s="197"/>
      <c r="C95" s="223"/>
      <c r="D95" s="223"/>
      <c r="E95" s="246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8"/>
      <c r="R95" s="244">
        <f t="shared" si="1"/>
        <v>0</v>
      </c>
      <c r="S95" s="249"/>
    </row>
    <row r="96" spans="1:19" ht="12" thickBot="1" x14ac:dyDescent="0.25">
      <c r="A96" s="198"/>
      <c r="B96" s="197"/>
      <c r="C96" s="223"/>
      <c r="D96" s="223"/>
      <c r="E96" s="246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8"/>
      <c r="R96" s="244">
        <f t="shared" si="1"/>
        <v>0</v>
      </c>
      <c r="S96" s="249"/>
    </row>
    <row r="97" spans="1:19" ht="12" thickBot="1" x14ac:dyDescent="0.25">
      <c r="A97" s="198"/>
      <c r="B97" s="197"/>
      <c r="C97" s="223"/>
      <c r="D97" s="223"/>
      <c r="E97" s="246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8"/>
      <c r="R97" s="244">
        <f t="shared" si="1"/>
        <v>0</v>
      </c>
      <c r="S97" s="249"/>
    </row>
    <row r="98" spans="1:19" ht="12" thickBot="1" x14ac:dyDescent="0.25">
      <c r="A98" s="198"/>
      <c r="B98" s="197"/>
      <c r="C98" s="223"/>
      <c r="D98" s="223"/>
      <c r="E98" s="246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8"/>
      <c r="R98" s="244">
        <f t="shared" si="1"/>
        <v>0</v>
      </c>
      <c r="S98" s="249"/>
    </row>
    <row r="99" spans="1:19" ht="12" thickBot="1" x14ac:dyDescent="0.25">
      <c r="A99" s="198"/>
      <c r="B99" s="197"/>
      <c r="C99" s="223"/>
      <c r="D99" s="223"/>
      <c r="E99" s="246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8"/>
      <c r="R99" s="244">
        <f t="shared" si="1"/>
        <v>0</v>
      </c>
      <c r="S99" s="249"/>
    </row>
    <row r="100" spans="1:19" ht="12" thickBot="1" x14ac:dyDescent="0.25">
      <c r="A100" s="198"/>
      <c r="B100" s="197"/>
      <c r="C100" s="223"/>
      <c r="D100" s="223"/>
      <c r="E100" s="246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8"/>
      <c r="R100" s="244">
        <f t="shared" si="1"/>
        <v>0</v>
      </c>
      <c r="S100" s="249"/>
    </row>
    <row r="101" spans="1:19" ht="12" thickBot="1" x14ac:dyDescent="0.25">
      <c r="A101" s="198"/>
      <c r="B101" s="197"/>
      <c r="C101" s="223"/>
      <c r="D101" s="223"/>
      <c r="E101" s="246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8"/>
      <c r="R101" s="244">
        <f t="shared" si="1"/>
        <v>0</v>
      </c>
      <c r="S101" s="249"/>
    </row>
    <row r="102" spans="1:19" ht="12" thickBot="1" x14ac:dyDescent="0.25">
      <c r="A102" s="198"/>
      <c r="B102" s="197"/>
      <c r="C102" s="223"/>
      <c r="D102" s="223"/>
      <c r="E102" s="246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8"/>
      <c r="R102" s="244">
        <f t="shared" si="1"/>
        <v>0</v>
      </c>
      <c r="S102" s="249"/>
    </row>
    <row r="103" spans="1:19" ht="12" thickBot="1" x14ac:dyDescent="0.25">
      <c r="A103" s="198"/>
      <c r="B103" s="197"/>
      <c r="C103" s="223"/>
      <c r="D103" s="223"/>
      <c r="E103" s="246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8"/>
      <c r="R103" s="244">
        <f t="shared" si="1"/>
        <v>0</v>
      </c>
      <c r="S103" s="249"/>
    </row>
    <row r="104" spans="1:19" ht="12" thickBot="1" x14ac:dyDescent="0.25">
      <c r="A104" s="198"/>
      <c r="B104" s="197"/>
      <c r="C104" s="223"/>
      <c r="D104" s="223"/>
      <c r="E104" s="246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8"/>
      <c r="R104" s="244">
        <f t="shared" si="1"/>
        <v>0</v>
      </c>
      <c r="S104" s="249"/>
    </row>
    <row r="105" spans="1:19" ht="12" thickBot="1" x14ac:dyDescent="0.25">
      <c r="A105" s="198"/>
      <c r="B105" s="197"/>
      <c r="C105" s="223"/>
      <c r="D105" s="223"/>
      <c r="E105" s="246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8"/>
      <c r="R105" s="244">
        <f t="shared" si="1"/>
        <v>0</v>
      </c>
      <c r="S105" s="249"/>
    </row>
    <row r="106" spans="1:19" ht="12" thickBot="1" x14ac:dyDescent="0.25">
      <c r="A106" s="198"/>
      <c r="B106" s="197"/>
      <c r="C106" s="223"/>
      <c r="D106" s="223"/>
      <c r="E106" s="246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8"/>
      <c r="R106" s="244">
        <f t="shared" si="1"/>
        <v>0</v>
      </c>
      <c r="S106" s="249"/>
    </row>
    <row r="107" spans="1:19" ht="12" thickBot="1" x14ac:dyDescent="0.25">
      <c r="A107" s="198"/>
      <c r="B107" s="197"/>
      <c r="C107" s="223"/>
      <c r="D107" s="223"/>
      <c r="E107" s="246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8"/>
      <c r="R107" s="244">
        <f t="shared" si="1"/>
        <v>0</v>
      </c>
      <c r="S107" s="249"/>
    </row>
    <row r="108" spans="1:19" ht="12" thickBot="1" x14ac:dyDescent="0.25">
      <c r="A108" s="198"/>
      <c r="B108" s="197"/>
      <c r="C108" s="223"/>
      <c r="D108" s="223"/>
      <c r="E108" s="246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8"/>
      <c r="R108" s="244">
        <f t="shared" si="1"/>
        <v>0</v>
      </c>
      <c r="S108" s="249"/>
    </row>
    <row r="109" spans="1:19" ht="12" thickBot="1" x14ac:dyDescent="0.25">
      <c r="A109" s="198"/>
      <c r="B109" s="197"/>
      <c r="C109" s="223"/>
      <c r="D109" s="223"/>
      <c r="E109" s="246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8"/>
      <c r="R109" s="244">
        <f t="shared" si="1"/>
        <v>0</v>
      </c>
      <c r="S109" s="249"/>
    </row>
    <row r="110" spans="1:19" ht="12" thickBot="1" x14ac:dyDescent="0.25">
      <c r="A110" s="198"/>
      <c r="B110" s="197"/>
      <c r="C110" s="223"/>
      <c r="D110" s="223"/>
      <c r="E110" s="246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8"/>
      <c r="R110" s="244">
        <f t="shared" si="1"/>
        <v>0</v>
      </c>
      <c r="S110" s="249"/>
    </row>
    <row r="111" spans="1:19" ht="12" thickBot="1" x14ac:dyDescent="0.25">
      <c r="A111" s="198"/>
      <c r="B111" s="197"/>
      <c r="C111" s="223"/>
      <c r="D111" s="223"/>
      <c r="E111" s="246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8"/>
      <c r="R111" s="244">
        <f t="shared" si="1"/>
        <v>0</v>
      </c>
      <c r="S111" s="249"/>
    </row>
    <row r="112" spans="1:19" ht="12" thickBot="1" x14ac:dyDescent="0.25">
      <c r="A112" s="198"/>
      <c r="B112" s="197"/>
      <c r="C112" s="223"/>
      <c r="D112" s="223"/>
      <c r="E112" s="246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8"/>
      <c r="R112" s="244">
        <f t="shared" si="1"/>
        <v>0</v>
      </c>
      <c r="S112" s="249"/>
    </row>
    <row r="113" spans="1:19" ht="12" thickBot="1" x14ac:dyDescent="0.25">
      <c r="A113" s="198"/>
      <c r="B113" s="197"/>
      <c r="C113" s="223"/>
      <c r="D113" s="223"/>
      <c r="E113" s="246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8"/>
      <c r="R113" s="244">
        <f t="shared" si="1"/>
        <v>0</v>
      </c>
      <c r="S113" s="249"/>
    </row>
    <row r="114" spans="1:19" ht="12" thickBot="1" x14ac:dyDescent="0.25">
      <c r="A114" s="198"/>
      <c r="B114" s="197"/>
      <c r="C114" s="223"/>
      <c r="D114" s="223"/>
      <c r="E114" s="246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8"/>
      <c r="R114" s="244">
        <f t="shared" si="1"/>
        <v>0</v>
      </c>
      <c r="S114" s="249"/>
    </row>
    <row r="115" spans="1:19" ht="12" thickBot="1" x14ac:dyDescent="0.25">
      <c r="A115" s="198"/>
      <c r="B115" s="197"/>
      <c r="C115" s="223"/>
      <c r="D115" s="223"/>
      <c r="E115" s="246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8"/>
      <c r="R115" s="244">
        <f t="shared" si="1"/>
        <v>0</v>
      </c>
      <c r="S115" s="249"/>
    </row>
    <row r="116" spans="1:19" ht="12" thickBot="1" x14ac:dyDescent="0.25">
      <c r="A116" s="198"/>
      <c r="B116" s="197"/>
      <c r="C116" s="223"/>
      <c r="D116" s="223"/>
      <c r="E116" s="246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8"/>
      <c r="R116" s="244">
        <f t="shared" si="1"/>
        <v>0</v>
      </c>
      <c r="S116" s="249"/>
    </row>
    <row r="117" spans="1:19" ht="12" thickBot="1" x14ac:dyDescent="0.25">
      <c r="A117" s="198"/>
      <c r="B117" s="197"/>
      <c r="C117" s="223"/>
      <c r="D117" s="223"/>
      <c r="E117" s="246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8"/>
      <c r="R117" s="244">
        <f t="shared" si="1"/>
        <v>0</v>
      </c>
      <c r="S117" s="249"/>
    </row>
    <row r="118" spans="1:19" ht="12" thickBot="1" x14ac:dyDescent="0.25">
      <c r="A118" s="198"/>
      <c r="B118" s="197"/>
      <c r="C118" s="223"/>
      <c r="D118" s="223"/>
      <c r="E118" s="246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8"/>
      <c r="R118" s="244">
        <f t="shared" si="1"/>
        <v>0</v>
      </c>
      <c r="S118" s="249"/>
    </row>
    <row r="119" spans="1:19" ht="12" thickBot="1" x14ac:dyDescent="0.25">
      <c r="A119" s="198"/>
      <c r="B119" s="197"/>
      <c r="C119" s="223"/>
      <c r="D119" s="223"/>
      <c r="E119" s="246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8"/>
      <c r="R119" s="244">
        <f t="shared" si="1"/>
        <v>0</v>
      </c>
      <c r="S119" s="249"/>
    </row>
    <row r="120" spans="1:19" ht="12" thickBot="1" x14ac:dyDescent="0.25">
      <c r="A120" s="198"/>
      <c r="B120" s="197"/>
      <c r="C120" s="223"/>
      <c r="D120" s="223"/>
      <c r="E120" s="246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8"/>
      <c r="R120" s="244">
        <f t="shared" si="1"/>
        <v>0</v>
      </c>
      <c r="S120" s="249"/>
    </row>
    <row r="121" spans="1:19" ht="12" thickBot="1" x14ac:dyDescent="0.25">
      <c r="A121" s="198"/>
      <c r="B121" s="197"/>
      <c r="C121" s="223"/>
      <c r="D121" s="223"/>
      <c r="E121" s="246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8"/>
      <c r="R121" s="244">
        <f t="shared" si="1"/>
        <v>0</v>
      </c>
      <c r="S121" s="249"/>
    </row>
    <row r="122" spans="1:19" ht="12" thickBot="1" x14ac:dyDescent="0.25">
      <c r="A122" s="198"/>
      <c r="B122" s="197"/>
      <c r="C122" s="223"/>
      <c r="D122" s="223"/>
      <c r="E122" s="246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8"/>
      <c r="R122" s="244">
        <f t="shared" si="1"/>
        <v>0</v>
      </c>
      <c r="S122" s="249"/>
    </row>
    <row r="123" spans="1:19" ht="12" thickBot="1" x14ac:dyDescent="0.25">
      <c r="A123" s="198"/>
      <c r="B123" s="197"/>
      <c r="C123" s="223"/>
      <c r="D123" s="223"/>
      <c r="E123" s="246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8"/>
      <c r="R123" s="244">
        <f t="shared" si="1"/>
        <v>0</v>
      </c>
      <c r="S123" s="249"/>
    </row>
    <row r="124" spans="1:19" ht="12" thickBot="1" x14ac:dyDescent="0.25">
      <c r="A124" s="198"/>
      <c r="B124" s="197"/>
      <c r="C124" s="223"/>
      <c r="D124" s="223"/>
      <c r="E124" s="246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8"/>
      <c r="R124" s="244">
        <f t="shared" si="1"/>
        <v>0</v>
      </c>
      <c r="S124" s="249"/>
    </row>
    <row r="125" spans="1:19" ht="12" thickBot="1" x14ac:dyDescent="0.25">
      <c r="A125" s="198"/>
      <c r="B125" s="197"/>
      <c r="C125" s="223"/>
      <c r="D125" s="223"/>
      <c r="E125" s="246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8"/>
      <c r="R125" s="244">
        <f t="shared" si="1"/>
        <v>0</v>
      </c>
      <c r="S125" s="249"/>
    </row>
    <row r="126" spans="1:19" ht="12" thickBot="1" x14ac:dyDescent="0.25">
      <c r="A126" s="198"/>
      <c r="B126" s="197"/>
      <c r="C126" s="223"/>
      <c r="D126" s="223"/>
      <c r="E126" s="246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8"/>
      <c r="R126" s="244">
        <f t="shared" si="1"/>
        <v>0</v>
      </c>
      <c r="S126" s="249"/>
    </row>
    <row r="127" spans="1:19" ht="12" thickBot="1" x14ac:dyDescent="0.25">
      <c r="A127" s="198"/>
      <c r="B127" s="197"/>
      <c r="C127" s="223"/>
      <c r="D127" s="223"/>
      <c r="E127" s="246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8"/>
      <c r="R127" s="244">
        <f t="shared" si="1"/>
        <v>0</v>
      </c>
      <c r="S127" s="249"/>
    </row>
    <row r="128" spans="1:19" ht="12" thickBot="1" x14ac:dyDescent="0.25">
      <c r="A128" s="198"/>
      <c r="B128" s="197"/>
      <c r="C128" s="223"/>
      <c r="D128" s="223"/>
      <c r="E128" s="246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8"/>
      <c r="R128" s="244">
        <f t="shared" si="1"/>
        <v>0</v>
      </c>
      <c r="S128" s="249"/>
    </row>
    <row r="129" spans="1:19" ht="12" thickBot="1" x14ac:dyDescent="0.25">
      <c r="A129" s="198"/>
      <c r="B129" s="197"/>
      <c r="C129" s="223"/>
      <c r="D129" s="223"/>
      <c r="E129" s="246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8"/>
      <c r="R129" s="244">
        <f t="shared" si="1"/>
        <v>0</v>
      </c>
      <c r="S129" s="249"/>
    </row>
    <row r="130" spans="1:19" ht="12" thickBot="1" x14ac:dyDescent="0.25">
      <c r="A130" s="198"/>
      <c r="B130" s="197"/>
      <c r="C130" s="223"/>
      <c r="D130" s="223"/>
      <c r="E130" s="246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8"/>
      <c r="R130" s="244">
        <f t="shared" si="1"/>
        <v>0</v>
      </c>
      <c r="S130" s="249"/>
    </row>
    <row r="131" spans="1:19" ht="12" thickBot="1" x14ac:dyDescent="0.25">
      <c r="A131" s="198"/>
      <c r="B131" s="197"/>
      <c r="C131" s="223"/>
      <c r="D131" s="223"/>
      <c r="E131" s="246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8"/>
      <c r="R131" s="244">
        <f t="shared" si="1"/>
        <v>0</v>
      </c>
      <c r="S131" s="249"/>
    </row>
    <row r="132" spans="1:19" ht="12" thickBot="1" x14ac:dyDescent="0.25">
      <c r="A132" s="198"/>
      <c r="B132" s="197"/>
      <c r="C132" s="223"/>
      <c r="D132" s="223"/>
      <c r="E132" s="246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8"/>
      <c r="R132" s="244">
        <f t="shared" si="1"/>
        <v>0</v>
      </c>
      <c r="S132" s="249"/>
    </row>
    <row r="133" spans="1:19" ht="12" thickBot="1" x14ac:dyDescent="0.25">
      <c r="A133" s="198"/>
      <c r="B133" s="197"/>
      <c r="C133" s="223"/>
      <c r="D133" s="223"/>
      <c r="E133" s="246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8"/>
      <c r="R133" s="244">
        <f t="shared" si="1"/>
        <v>0</v>
      </c>
      <c r="S133" s="249"/>
    </row>
    <row r="134" spans="1:19" ht="12" thickBot="1" x14ac:dyDescent="0.25">
      <c r="A134" s="198"/>
      <c r="B134" s="197"/>
      <c r="C134" s="223"/>
      <c r="D134" s="223"/>
      <c r="E134" s="246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8"/>
      <c r="R134" s="244">
        <f t="shared" si="1"/>
        <v>0</v>
      </c>
      <c r="S134" s="249"/>
    </row>
    <row r="135" spans="1:19" ht="12" thickBot="1" x14ac:dyDescent="0.25">
      <c r="A135" s="198"/>
      <c r="B135" s="197"/>
      <c r="C135" s="223"/>
      <c r="D135" s="223"/>
      <c r="E135" s="246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8"/>
      <c r="R135" s="244">
        <f t="shared" si="1"/>
        <v>0</v>
      </c>
      <c r="S135" s="249"/>
    </row>
    <row r="136" spans="1:19" ht="12" thickBot="1" x14ac:dyDescent="0.25">
      <c r="A136" s="198"/>
      <c r="B136" s="197"/>
      <c r="C136" s="223"/>
      <c r="D136" s="223"/>
      <c r="E136" s="246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8"/>
      <c r="R136" s="244">
        <f t="shared" si="1"/>
        <v>0</v>
      </c>
      <c r="S136" s="249"/>
    </row>
    <row r="137" spans="1:19" ht="12" thickBot="1" x14ac:dyDescent="0.25">
      <c r="A137" s="198"/>
      <c r="B137" s="197"/>
      <c r="C137" s="223"/>
      <c r="D137" s="223"/>
      <c r="E137" s="246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8"/>
      <c r="R137" s="244">
        <f t="shared" si="1"/>
        <v>0</v>
      </c>
      <c r="S137" s="249"/>
    </row>
    <row r="138" spans="1:19" ht="12" thickBot="1" x14ac:dyDescent="0.25">
      <c r="A138" s="198"/>
      <c r="B138" s="197"/>
      <c r="C138" s="223"/>
      <c r="D138" s="223"/>
      <c r="E138" s="246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8"/>
      <c r="R138" s="244">
        <f t="shared" si="1"/>
        <v>0</v>
      </c>
      <c r="S138" s="249"/>
    </row>
    <row r="139" spans="1:19" ht="12" thickBot="1" x14ac:dyDescent="0.25">
      <c r="A139" s="198"/>
      <c r="B139" s="197"/>
      <c r="C139" s="223"/>
      <c r="D139" s="223"/>
      <c r="E139" s="246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8"/>
      <c r="R139" s="244">
        <f t="shared" si="1"/>
        <v>0</v>
      </c>
      <c r="S139" s="249"/>
    </row>
    <row r="140" spans="1:19" ht="12" thickBot="1" x14ac:dyDescent="0.25">
      <c r="A140" s="198"/>
      <c r="B140" s="197"/>
      <c r="C140" s="223"/>
      <c r="D140" s="223"/>
      <c r="E140" s="246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8"/>
      <c r="R140" s="244">
        <f t="shared" si="1"/>
        <v>0</v>
      </c>
      <c r="S140" s="249"/>
    </row>
    <row r="141" spans="1:19" ht="12" thickBot="1" x14ac:dyDescent="0.25">
      <c r="A141" s="198"/>
      <c r="B141" s="197"/>
      <c r="C141" s="223"/>
      <c r="D141" s="223"/>
      <c r="E141" s="246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8"/>
      <c r="R141" s="244">
        <f t="shared" ref="R141:R204" si="2">SUM(F141:Q141)</f>
        <v>0</v>
      </c>
      <c r="S141" s="249"/>
    </row>
    <row r="142" spans="1:19" ht="12" thickBot="1" x14ac:dyDescent="0.25">
      <c r="A142" s="198"/>
      <c r="B142" s="197"/>
      <c r="C142" s="223"/>
      <c r="D142" s="223"/>
      <c r="E142" s="246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8"/>
      <c r="R142" s="244">
        <f t="shared" si="2"/>
        <v>0</v>
      </c>
      <c r="S142" s="249"/>
    </row>
    <row r="143" spans="1:19" ht="12" thickBot="1" x14ac:dyDescent="0.25">
      <c r="A143" s="198"/>
      <c r="B143" s="197"/>
      <c r="C143" s="223"/>
      <c r="D143" s="223"/>
      <c r="E143" s="246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8"/>
      <c r="R143" s="244">
        <f t="shared" si="2"/>
        <v>0</v>
      </c>
      <c r="S143" s="249"/>
    </row>
    <row r="144" spans="1:19" ht="12" thickBot="1" x14ac:dyDescent="0.25">
      <c r="A144" s="198"/>
      <c r="B144" s="197"/>
      <c r="C144" s="223"/>
      <c r="D144" s="223"/>
      <c r="E144" s="246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8"/>
      <c r="R144" s="244">
        <f t="shared" si="2"/>
        <v>0</v>
      </c>
      <c r="S144" s="249"/>
    </row>
    <row r="145" spans="1:19" ht="12" thickBot="1" x14ac:dyDescent="0.25">
      <c r="A145" s="198"/>
      <c r="B145" s="197"/>
      <c r="C145" s="223"/>
      <c r="D145" s="223"/>
      <c r="E145" s="246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8"/>
      <c r="R145" s="244">
        <f t="shared" si="2"/>
        <v>0</v>
      </c>
      <c r="S145" s="249"/>
    </row>
    <row r="146" spans="1:19" ht="12" thickBot="1" x14ac:dyDescent="0.25">
      <c r="A146" s="198"/>
      <c r="B146" s="197"/>
      <c r="C146" s="223"/>
      <c r="D146" s="223"/>
      <c r="E146" s="246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8"/>
      <c r="R146" s="244">
        <f t="shared" si="2"/>
        <v>0</v>
      </c>
      <c r="S146" s="249"/>
    </row>
    <row r="147" spans="1:19" ht="12" thickBot="1" x14ac:dyDescent="0.25">
      <c r="A147" s="198"/>
      <c r="B147" s="197"/>
      <c r="C147" s="223"/>
      <c r="D147" s="223"/>
      <c r="E147" s="246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8"/>
      <c r="R147" s="244">
        <f t="shared" si="2"/>
        <v>0</v>
      </c>
      <c r="S147" s="249"/>
    </row>
    <row r="148" spans="1:19" ht="12" thickBot="1" x14ac:dyDescent="0.25">
      <c r="A148" s="198"/>
      <c r="B148" s="197"/>
      <c r="C148" s="223"/>
      <c r="D148" s="223"/>
      <c r="E148" s="246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8"/>
      <c r="R148" s="244">
        <f t="shared" si="2"/>
        <v>0</v>
      </c>
      <c r="S148" s="249"/>
    </row>
    <row r="149" spans="1:19" ht="12" thickBot="1" x14ac:dyDescent="0.25">
      <c r="A149" s="198"/>
      <c r="B149" s="197"/>
      <c r="C149" s="223"/>
      <c r="D149" s="223"/>
      <c r="E149" s="246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8"/>
      <c r="R149" s="244">
        <f t="shared" si="2"/>
        <v>0</v>
      </c>
      <c r="S149" s="249"/>
    </row>
    <row r="150" spans="1:19" ht="12" thickBot="1" x14ac:dyDescent="0.25">
      <c r="A150" s="198"/>
      <c r="B150" s="197"/>
      <c r="C150" s="223"/>
      <c r="D150" s="223"/>
      <c r="E150" s="246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8"/>
      <c r="R150" s="244">
        <f t="shared" si="2"/>
        <v>0</v>
      </c>
      <c r="S150" s="249"/>
    </row>
    <row r="151" spans="1:19" ht="12" thickBot="1" x14ac:dyDescent="0.25">
      <c r="A151" s="198"/>
      <c r="B151" s="197"/>
      <c r="C151" s="223"/>
      <c r="D151" s="223"/>
      <c r="E151" s="246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8"/>
      <c r="R151" s="244">
        <f t="shared" si="2"/>
        <v>0</v>
      </c>
      <c r="S151" s="249"/>
    </row>
    <row r="152" spans="1:19" ht="12" thickBot="1" x14ac:dyDescent="0.25">
      <c r="A152" s="198"/>
      <c r="B152" s="197"/>
      <c r="C152" s="223"/>
      <c r="D152" s="223"/>
      <c r="E152" s="246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8"/>
      <c r="R152" s="244">
        <f t="shared" si="2"/>
        <v>0</v>
      </c>
      <c r="S152" s="249"/>
    </row>
    <row r="153" spans="1:19" ht="12" thickBot="1" x14ac:dyDescent="0.25">
      <c r="A153" s="198"/>
      <c r="B153" s="197"/>
      <c r="C153" s="223"/>
      <c r="D153" s="223"/>
      <c r="E153" s="246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8"/>
      <c r="R153" s="244">
        <f t="shared" si="2"/>
        <v>0</v>
      </c>
      <c r="S153" s="249"/>
    </row>
    <row r="154" spans="1:19" ht="12" thickBot="1" x14ac:dyDescent="0.25">
      <c r="A154" s="198"/>
      <c r="B154" s="197"/>
      <c r="C154" s="223"/>
      <c r="D154" s="223"/>
      <c r="E154" s="246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8"/>
      <c r="R154" s="244">
        <f t="shared" si="2"/>
        <v>0</v>
      </c>
      <c r="S154" s="249"/>
    </row>
    <row r="155" spans="1:19" ht="12" thickBot="1" x14ac:dyDescent="0.25">
      <c r="A155" s="198"/>
      <c r="B155" s="197"/>
      <c r="C155" s="223"/>
      <c r="D155" s="223"/>
      <c r="E155" s="246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8"/>
      <c r="R155" s="244">
        <f t="shared" si="2"/>
        <v>0</v>
      </c>
      <c r="S155" s="249"/>
    </row>
    <row r="156" spans="1:19" ht="12" thickBot="1" x14ac:dyDescent="0.25">
      <c r="A156" s="198"/>
      <c r="B156" s="197"/>
      <c r="C156" s="223"/>
      <c r="D156" s="223"/>
      <c r="E156" s="246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8"/>
      <c r="R156" s="244">
        <f t="shared" si="2"/>
        <v>0</v>
      </c>
      <c r="S156" s="249"/>
    </row>
    <row r="157" spans="1:19" ht="12" thickBot="1" x14ac:dyDescent="0.25">
      <c r="A157" s="198"/>
      <c r="B157" s="197"/>
      <c r="C157" s="223"/>
      <c r="D157" s="223"/>
      <c r="E157" s="246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8"/>
      <c r="R157" s="244">
        <f t="shared" si="2"/>
        <v>0</v>
      </c>
      <c r="S157" s="249"/>
    </row>
    <row r="158" spans="1:19" ht="12" thickBot="1" x14ac:dyDescent="0.25">
      <c r="A158" s="198"/>
      <c r="B158" s="197"/>
      <c r="C158" s="223"/>
      <c r="D158" s="223"/>
      <c r="E158" s="246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8"/>
      <c r="R158" s="244">
        <f t="shared" si="2"/>
        <v>0</v>
      </c>
      <c r="S158" s="249"/>
    </row>
    <row r="159" spans="1:19" ht="12" thickBot="1" x14ac:dyDescent="0.25">
      <c r="A159" s="198"/>
      <c r="B159" s="197"/>
      <c r="C159" s="223"/>
      <c r="D159" s="223"/>
      <c r="E159" s="246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8"/>
      <c r="R159" s="244">
        <f t="shared" si="2"/>
        <v>0</v>
      </c>
      <c r="S159" s="249"/>
    </row>
    <row r="160" spans="1:19" ht="12" thickBot="1" x14ac:dyDescent="0.25">
      <c r="A160" s="198"/>
      <c r="B160" s="197"/>
      <c r="C160" s="223"/>
      <c r="D160" s="223"/>
      <c r="E160" s="246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8"/>
      <c r="R160" s="244">
        <f t="shared" si="2"/>
        <v>0</v>
      </c>
      <c r="S160" s="249"/>
    </row>
    <row r="161" spans="1:19" ht="12" thickBot="1" x14ac:dyDescent="0.25">
      <c r="A161" s="198"/>
      <c r="B161" s="197"/>
      <c r="C161" s="223"/>
      <c r="D161" s="223"/>
      <c r="E161" s="246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8"/>
      <c r="R161" s="244">
        <f t="shared" si="2"/>
        <v>0</v>
      </c>
      <c r="S161" s="249"/>
    </row>
    <row r="162" spans="1:19" ht="12" thickBot="1" x14ac:dyDescent="0.25">
      <c r="A162" s="198"/>
      <c r="B162" s="197"/>
      <c r="C162" s="223"/>
      <c r="D162" s="223"/>
      <c r="E162" s="246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8"/>
      <c r="R162" s="244">
        <f t="shared" si="2"/>
        <v>0</v>
      </c>
      <c r="S162" s="249"/>
    </row>
    <row r="163" spans="1:19" ht="12" thickBot="1" x14ac:dyDescent="0.25">
      <c r="A163" s="198"/>
      <c r="B163" s="197"/>
      <c r="C163" s="223"/>
      <c r="D163" s="223"/>
      <c r="E163" s="246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8"/>
      <c r="R163" s="244">
        <f t="shared" si="2"/>
        <v>0</v>
      </c>
      <c r="S163" s="249"/>
    </row>
    <row r="164" spans="1:19" ht="12" thickBot="1" x14ac:dyDescent="0.25">
      <c r="A164" s="198"/>
      <c r="B164" s="197"/>
      <c r="C164" s="223"/>
      <c r="D164" s="223"/>
      <c r="E164" s="246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8"/>
      <c r="R164" s="244">
        <f t="shared" si="2"/>
        <v>0</v>
      </c>
      <c r="S164" s="249"/>
    </row>
    <row r="165" spans="1:19" ht="12" thickBot="1" x14ac:dyDescent="0.25">
      <c r="A165" s="198"/>
      <c r="B165" s="197"/>
      <c r="C165" s="223"/>
      <c r="D165" s="223"/>
      <c r="E165" s="246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8"/>
      <c r="R165" s="244">
        <f t="shared" si="2"/>
        <v>0</v>
      </c>
      <c r="S165" s="249"/>
    </row>
    <row r="166" spans="1:19" ht="12" thickBot="1" x14ac:dyDescent="0.25">
      <c r="A166" s="198"/>
      <c r="B166" s="197"/>
      <c r="C166" s="223"/>
      <c r="D166" s="223"/>
      <c r="E166" s="246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8"/>
      <c r="R166" s="244">
        <f t="shared" si="2"/>
        <v>0</v>
      </c>
      <c r="S166" s="249"/>
    </row>
    <row r="167" spans="1:19" ht="12" thickBot="1" x14ac:dyDescent="0.25">
      <c r="A167" s="198"/>
      <c r="B167" s="197"/>
      <c r="C167" s="223"/>
      <c r="D167" s="223"/>
      <c r="E167" s="246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8"/>
      <c r="R167" s="244">
        <f t="shared" si="2"/>
        <v>0</v>
      </c>
      <c r="S167" s="249"/>
    </row>
    <row r="168" spans="1:19" ht="12" thickBot="1" x14ac:dyDescent="0.25">
      <c r="A168" s="198"/>
      <c r="B168" s="197"/>
      <c r="C168" s="223"/>
      <c r="D168" s="223"/>
      <c r="E168" s="246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8"/>
      <c r="R168" s="244">
        <f t="shared" si="2"/>
        <v>0</v>
      </c>
      <c r="S168" s="249"/>
    </row>
    <row r="169" spans="1:19" ht="12" thickBot="1" x14ac:dyDescent="0.25">
      <c r="A169" s="198"/>
      <c r="B169" s="197"/>
      <c r="C169" s="223"/>
      <c r="D169" s="223"/>
      <c r="E169" s="246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8"/>
      <c r="R169" s="244">
        <f t="shared" si="2"/>
        <v>0</v>
      </c>
      <c r="S169" s="249"/>
    </row>
    <row r="170" spans="1:19" ht="12" thickBot="1" x14ac:dyDescent="0.25">
      <c r="A170" s="198"/>
      <c r="B170" s="197"/>
      <c r="C170" s="223"/>
      <c r="D170" s="223"/>
      <c r="E170" s="246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8"/>
      <c r="R170" s="244">
        <f t="shared" si="2"/>
        <v>0</v>
      </c>
      <c r="S170" s="249"/>
    </row>
    <row r="171" spans="1:19" ht="12" thickBot="1" x14ac:dyDescent="0.25">
      <c r="A171" s="198"/>
      <c r="B171" s="197"/>
      <c r="C171" s="223"/>
      <c r="D171" s="223"/>
      <c r="E171" s="246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8"/>
      <c r="R171" s="244">
        <f t="shared" si="2"/>
        <v>0</v>
      </c>
      <c r="S171" s="249"/>
    </row>
    <row r="172" spans="1:19" ht="12" thickBot="1" x14ac:dyDescent="0.25">
      <c r="A172" s="198"/>
      <c r="B172" s="197"/>
      <c r="C172" s="223"/>
      <c r="D172" s="223"/>
      <c r="E172" s="246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8"/>
      <c r="R172" s="244">
        <f t="shared" si="2"/>
        <v>0</v>
      </c>
      <c r="S172" s="249"/>
    </row>
    <row r="173" spans="1:19" ht="12" thickBot="1" x14ac:dyDescent="0.25">
      <c r="A173" s="198"/>
      <c r="B173" s="197"/>
      <c r="C173" s="223"/>
      <c r="D173" s="223"/>
      <c r="E173" s="246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8"/>
      <c r="R173" s="244">
        <f t="shared" si="2"/>
        <v>0</v>
      </c>
      <c r="S173" s="249"/>
    </row>
    <row r="174" spans="1:19" ht="12" thickBot="1" x14ac:dyDescent="0.25">
      <c r="A174" s="198"/>
      <c r="B174" s="197"/>
      <c r="C174" s="223"/>
      <c r="D174" s="223"/>
      <c r="E174" s="246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8"/>
      <c r="R174" s="244">
        <f t="shared" si="2"/>
        <v>0</v>
      </c>
      <c r="S174" s="249"/>
    </row>
    <row r="175" spans="1:19" ht="12" thickBot="1" x14ac:dyDescent="0.25">
      <c r="A175" s="198"/>
      <c r="B175" s="197"/>
      <c r="C175" s="223"/>
      <c r="D175" s="223"/>
      <c r="E175" s="246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8"/>
      <c r="R175" s="244">
        <f t="shared" si="2"/>
        <v>0</v>
      </c>
      <c r="S175" s="249"/>
    </row>
    <row r="176" spans="1:19" ht="12" thickBot="1" x14ac:dyDescent="0.25">
      <c r="A176" s="198"/>
      <c r="B176" s="197"/>
      <c r="C176" s="223"/>
      <c r="D176" s="223"/>
      <c r="E176" s="246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8"/>
      <c r="R176" s="244">
        <f t="shared" si="2"/>
        <v>0</v>
      </c>
      <c r="S176" s="249"/>
    </row>
    <row r="177" spans="1:19" ht="12" thickBot="1" x14ac:dyDescent="0.25">
      <c r="A177" s="198"/>
      <c r="B177" s="197"/>
      <c r="C177" s="223"/>
      <c r="D177" s="223"/>
      <c r="E177" s="246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8"/>
      <c r="R177" s="244">
        <f t="shared" si="2"/>
        <v>0</v>
      </c>
      <c r="S177" s="249"/>
    </row>
    <row r="178" spans="1:19" ht="12" thickBot="1" x14ac:dyDescent="0.25">
      <c r="A178" s="198"/>
      <c r="B178" s="197"/>
      <c r="C178" s="223"/>
      <c r="D178" s="223"/>
      <c r="E178" s="246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8"/>
      <c r="R178" s="244">
        <f t="shared" si="2"/>
        <v>0</v>
      </c>
      <c r="S178" s="249"/>
    </row>
    <row r="179" spans="1:19" ht="12" thickBot="1" x14ac:dyDescent="0.25">
      <c r="A179" s="198"/>
      <c r="B179" s="197"/>
      <c r="C179" s="223"/>
      <c r="D179" s="223"/>
      <c r="E179" s="246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8"/>
      <c r="R179" s="244">
        <f t="shared" si="2"/>
        <v>0</v>
      </c>
      <c r="S179" s="249"/>
    </row>
    <row r="180" spans="1:19" ht="12" thickBot="1" x14ac:dyDescent="0.25">
      <c r="A180" s="198"/>
      <c r="B180" s="197"/>
      <c r="C180" s="223"/>
      <c r="D180" s="223"/>
      <c r="E180" s="246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8"/>
      <c r="R180" s="244">
        <f t="shared" si="2"/>
        <v>0</v>
      </c>
      <c r="S180" s="249"/>
    </row>
    <row r="181" spans="1:19" ht="12" thickBot="1" x14ac:dyDescent="0.25">
      <c r="A181" s="198"/>
      <c r="B181" s="197"/>
      <c r="C181" s="223"/>
      <c r="D181" s="223"/>
      <c r="E181" s="246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8"/>
      <c r="R181" s="244">
        <f t="shared" si="2"/>
        <v>0</v>
      </c>
      <c r="S181" s="249"/>
    </row>
    <row r="182" spans="1:19" ht="12" thickBot="1" x14ac:dyDescent="0.25">
      <c r="A182" s="198"/>
      <c r="B182" s="197"/>
      <c r="C182" s="223"/>
      <c r="D182" s="223"/>
      <c r="E182" s="246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8"/>
      <c r="R182" s="244">
        <f t="shared" si="2"/>
        <v>0</v>
      </c>
      <c r="S182" s="249"/>
    </row>
    <row r="183" spans="1:19" ht="12" thickBot="1" x14ac:dyDescent="0.25">
      <c r="A183" s="198"/>
      <c r="B183" s="197"/>
      <c r="C183" s="223"/>
      <c r="D183" s="223"/>
      <c r="E183" s="246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8"/>
      <c r="R183" s="244">
        <f t="shared" si="2"/>
        <v>0</v>
      </c>
      <c r="S183" s="249"/>
    </row>
    <row r="184" spans="1:19" ht="12" thickBot="1" x14ac:dyDescent="0.25">
      <c r="A184" s="198"/>
      <c r="B184" s="197"/>
      <c r="C184" s="223"/>
      <c r="D184" s="223"/>
      <c r="E184" s="246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8"/>
      <c r="R184" s="244">
        <f t="shared" si="2"/>
        <v>0</v>
      </c>
      <c r="S184" s="249"/>
    </row>
    <row r="185" spans="1:19" ht="12" thickBot="1" x14ac:dyDescent="0.25">
      <c r="A185" s="198"/>
      <c r="B185" s="197"/>
      <c r="C185" s="223"/>
      <c r="D185" s="223"/>
      <c r="E185" s="246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8"/>
      <c r="R185" s="244">
        <f t="shared" si="2"/>
        <v>0</v>
      </c>
      <c r="S185" s="249"/>
    </row>
    <row r="186" spans="1:19" ht="12" thickBot="1" x14ac:dyDescent="0.25">
      <c r="A186" s="198"/>
      <c r="B186" s="197"/>
      <c r="C186" s="223"/>
      <c r="D186" s="223"/>
      <c r="E186" s="246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8"/>
      <c r="R186" s="244">
        <f t="shared" si="2"/>
        <v>0</v>
      </c>
      <c r="S186" s="249"/>
    </row>
    <row r="187" spans="1:19" ht="12" thickBot="1" x14ac:dyDescent="0.25">
      <c r="A187" s="198"/>
      <c r="B187" s="197"/>
      <c r="C187" s="223"/>
      <c r="D187" s="223"/>
      <c r="E187" s="246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8"/>
      <c r="R187" s="244">
        <f t="shared" si="2"/>
        <v>0</v>
      </c>
      <c r="S187" s="249"/>
    </row>
    <row r="188" spans="1:19" ht="12" thickBot="1" x14ac:dyDescent="0.25">
      <c r="A188" s="198"/>
      <c r="B188" s="197"/>
      <c r="C188" s="223"/>
      <c r="D188" s="223"/>
      <c r="E188" s="246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8"/>
      <c r="R188" s="244">
        <f t="shared" si="2"/>
        <v>0</v>
      </c>
      <c r="S188" s="249"/>
    </row>
    <row r="189" spans="1:19" ht="12" thickBot="1" x14ac:dyDescent="0.25">
      <c r="A189" s="198"/>
      <c r="B189" s="197"/>
      <c r="C189" s="223"/>
      <c r="D189" s="223"/>
      <c r="E189" s="246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8"/>
      <c r="R189" s="244">
        <f t="shared" si="2"/>
        <v>0</v>
      </c>
      <c r="S189" s="249"/>
    </row>
    <row r="190" spans="1:19" ht="12" thickBot="1" x14ac:dyDescent="0.25">
      <c r="A190" s="198"/>
      <c r="B190" s="197"/>
      <c r="C190" s="223"/>
      <c r="D190" s="223"/>
      <c r="E190" s="246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8"/>
      <c r="R190" s="244">
        <f t="shared" si="2"/>
        <v>0</v>
      </c>
      <c r="S190" s="249"/>
    </row>
    <row r="191" spans="1:19" ht="12" thickBot="1" x14ac:dyDescent="0.25">
      <c r="A191" s="198"/>
      <c r="B191" s="197"/>
      <c r="C191" s="223"/>
      <c r="D191" s="223"/>
      <c r="E191" s="246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8"/>
      <c r="R191" s="244">
        <f t="shared" si="2"/>
        <v>0</v>
      </c>
      <c r="S191" s="249"/>
    </row>
    <row r="192" spans="1:19" ht="12" thickBot="1" x14ac:dyDescent="0.25">
      <c r="A192" s="198"/>
      <c r="B192" s="197"/>
      <c r="C192" s="223"/>
      <c r="D192" s="223"/>
      <c r="E192" s="246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8"/>
      <c r="R192" s="244">
        <f t="shared" si="2"/>
        <v>0</v>
      </c>
      <c r="S192" s="249"/>
    </row>
    <row r="193" spans="1:19" ht="12" thickBot="1" x14ac:dyDescent="0.25">
      <c r="A193" s="198"/>
      <c r="B193" s="197"/>
      <c r="C193" s="223"/>
      <c r="D193" s="223"/>
      <c r="E193" s="246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8"/>
      <c r="R193" s="244">
        <f t="shared" si="2"/>
        <v>0</v>
      </c>
      <c r="S193" s="249"/>
    </row>
    <row r="194" spans="1:19" ht="12" thickBot="1" x14ac:dyDescent="0.25">
      <c r="A194" s="198"/>
      <c r="B194" s="197"/>
      <c r="C194" s="223"/>
      <c r="D194" s="223"/>
      <c r="E194" s="246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8"/>
      <c r="R194" s="244">
        <f t="shared" si="2"/>
        <v>0</v>
      </c>
      <c r="S194" s="249"/>
    </row>
    <row r="195" spans="1:19" ht="12" thickBot="1" x14ac:dyDescent="0.25">
      <c r="A195" s="198"/>
      <c r="B195" s="197"/>
      <c r="C195" s="223"/>
      <c r="D195" s="223"/>
      <c r="E195" s="246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8"/>
      <c r="R195" s="244">
        <f t="shared" si="2"/>
        <v>0</v>
      </c>
      <c r="S195" s="249"/>
    </row>
    <row r="196" spans="1:19" ht="12" thickBot="1" x14ac:dyDescent="0.25">
      <c r="A196" s="198"/>
      <c r="B196" s="197"/>
      <c r="C196" s="223"/>
      <c r="D196" s="223"/>
      <c r="E196" s="246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8"/>
      <c r="R196" s="244">
        <f t="shared" si="2"/>
        <v>0</v>
      </c>
      <c r="S196" s="249"/>
    </row>
    <row r="197" spans="1:19" ht="12" thickBot="1" x14ac:dyDescent="0.25">
      <c r="A197" s="198"/>
      <c r="B197" s="197"/>
      <c r="C197" s="223"/>
      <c r="D197" s="223"/>
      <c r="E197" s="246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8"/>
      <c r="R197" s="244">
        <f t="shared" si="2"/>
        <v>0</v>
      </c>
      <c r="S197" s="249"/>
    </row>
    <row r="198" spans="1:19" ht="12" thickBot="1" x14ac:dyDescent="0.25">
      <c r="A198" s="198"/>
      <c r="B198" s="197"/>
      <c r="C198" s="223"/>
      <c r="D198" s="223"/>
      <c r="E198" s="246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8"/>
      <c r="R198" s="244">
        <f t="shared" si="2"/>
        <v>0</v>
      </c>
      <c r="S198" s="249"/>
    </row>
    <row r="199" spans="1:19" ht="12" thickBot="1" x14ac:dyDescent="0.25">
      <c r="A199" s="198"/>
      <c r="B199" s="197"/>
      <c r="C199" s="223"/>
      <c r="D199" s="223"/>
      <c r="E199" s="246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8"/>
      <c r="R199" s="244">
        <f t="shared" si="2"/>
        <v>0</v>
      </c>
      <c r="S199" s="249"/>
    </row>
    <row r="200" spans="1:19" ht="12" thickBot="1" x14ac:dyDescent="0.25">
      <c r="A200" s="198"/>
      <c r="B200" s="197"/>
      <c r="C200" s="223"/>
      <c r="D200" s="223"/>
      <c r="E200" s="246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8"/>
      <c r="R200" s="244">
        <f t="shared" si="2"/>
        <v>0</v>
      </c>
      <c r="S200" s="249"/>
    </row>
    <row r="201" spans="1:19" ht="12" thickBot="1" x14ac:dyDescent="0.25">
      <c r="A201" s="198"/>
      <c r="B201" s="197"/>
      <c r="C201" s="223"/>
      <c r="D201" s="223"/>
      <c r="E201" s="246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8"/>
      <c r="R201" s="244">
        <f t="shared" si="2"/>
        <v>0</v>
      </c>
      <c r="S201" s="249"/>
    </row>
    <row r="202" spans="1:19" ht="12" thickBot="1" x14ac:dyDescent="0.25">
      <c r="A202" s="198"/>
      <c r="B202" s="197"/>
      <c r="C202" s="223"/>
      <c r="D202" s="223"/>
      <c r="E202" s="246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8"/>
      <c r="R202" s="244">
        <f t="shared" si="2"/>
        <v>0</v>
      </c>
      <c r="S202" s="249"/>
    </row>
    <row r="203" spans="1:19" ht="12" thickBot="1" x14ac:dyDescent="0.25">
      <c r="A203" s="198"/>
      <c r="B203" s="197"/>
      <c r="C203" s="223"/>
      <c r="D203" s="223"/>
      <c r="E203" s="246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8"/>
      <c r="R203" s="244">
        <f t="shared" si="2"/>
        <v>0</v>
      </c>
      <c r="S203" s="249"/>
    </row>
    <row r="204" spans="1:19" ht="12" thickBot="1" x14ac:dyDescent="0.25">
      <c r="A204" s="198"/>
      <c r="B204" s="197"/>
      <c r="C204" s="223"/>
      <c r="D204" s="223"/>
      <c r="E204" s="246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8"/>
      <c r="R204" s="244">
        <f t="shared" si="2"/>
        <v>0</v>
      </c>
      <c r="S204" s="249"/>
    </row>
    <row r="205" spans="1:19" ht="12" thickBot="1" x14ac:dyDescent="0.25">
      <c r="A205" s="198"/>
      <c r="B205" s="197"/>
      <c r="C205" s="223"/>
      <c r="D205" s="223"/>
      <c r="E205" s="246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8"/>
      <c r="R205" s="244">
        <f>SUM(F205:Q205)</f>
        <v>0</v>
      </c>
      <c r="S205" s="249"/>
    </row>
    <row r="206" spans="1:19" ht="20.25" customHeight="1" thickBot="1" x14ac:dyDescent="0.25">
      <c r="A206" s="544" t="s">
        <v>118</v>
      </c>
      <c r="B206" s="545"/>
      <c r="C206" s="545"/>
      <c r="D206" s="545"/>
      <c r="E206" s="546"/>
      <c r="F206" s="204">
        <f>SUM(F12:F205)</f>
        <v>0</v>
      </c>
      <c r="G206" s="204">
        <f>SUM(G12:G205)</f>
        <v>0</v>
      </c>
      <c r="H206" s="204">
        <f t="shared" ref="H206:Q206" si="3">SUM(H12:H205)</f>
        <v>0</v>
      </c>
      <c r="I206" s="204">
        <f t="shared" si="3"/>
        <v>0</v>
      </c>
      <c r="J206" s="204">
        <f t="shared" si="3"/>
        <v>0</v>
      </c>
      <c r="K206" s="204">
        <f t="shared" si="3"/>
        <v>0</v>
      </c>
      <c r="L206" s="204">
        <f t="shared" si="3"/>
        <v>0</v>
      </c>
      <c r="M206" s="204">
        <f t="shared" si="3"/>
        <v>0</v>
      </c>
      <c r="N206" s="204">
        <f t="shared" si="3"/>
        <v>0</v>
      </c>
      <c r="O206" s="204">
        <f t="shared" si="3"/>
        <v>0</v>
      </c>
      <c r="P206" s="204">
        <f t="shared" si="3"/>
        <v>0</v>
      </c>
      <c r="Q206" s="204">
        <f t="shared" si="3"/>
        <v>0</v>
      </c>
      <c r="R206" s="206">
        <f>SUM(R12:R205)</f>
        <v>0</v>
      </c>
    </row>
    <row r="207" spans="1:19" ht="12" thickTop="1" x14ac:dyDescent="0.2"/>
    <row r="211" spans="1:16" ht="12" thickBot="1" x14ac:dyDescent="0.25"/>
    <row r="212" spans="1:16" ht="24" customHeight="1" thickBot="1" x14ac:dyDescent="0.25">
      <c r="A212" s="547" t="s">
        <v>183</v>
      </c>
      <c r="B212" s="548"/>
      <c r="C212" s="548"/>
      <c r="D212" s="548"/>
      <c r="E212" s="548"/>
      <c r="F212" s="548"/>
      <c r="G212" s="548"/>
      <c r="H212" s="548"/>
      <c r="I212" s="549"/>
    </row>
    <row r="213" spans="1:16" ht="23.25" thickBot="1" x14ac:dyDescent="0.25">
      <c r="A213" s="207" t="s">
        <v>184</v>
      </c>
      <c r="B213" s="208" t="s">
        <v>185</v>
      </c>
      <c r="C213" s="207" t="s">
        <v>186</v>
      </c>
      <c r="D213" s="209" t="s">
        <v>187</v>
      </c>
      <c r="E213" s="210" t="s">
        <v>188</v>
      </c>
      <c r="F213" s="550" t="s">
        <v>143</v>
      </c>
      <c r="G213" s="551"/>
      <c r="H213" s="551"/>
      <c r="I213" s="552"/>
    </row>
    <row r="214" spans="1:16" ht="12" thickBot="1" x14ac:dyDescent="0.25">
      <c r="A214" s="198"/>
      <c r="B214" s="211" t="str">
        <f>IF(A214&gt;0,IFERROR(VLOOKUP(A214,$A$12:$B$205,2,0),""),"")</f>
        <v/>
      </c>
      <c r="C214" s="212">
        <f>SUMIF($A$12:$A$205,A214,$R$12:$R$205)</f>
        <v>0</v>
      </c>
      <c r="D214" s="213"/>
      <c r="E214" s="214">
        <f>+C214-D214</f>
        <v>0</v>
      </c>
      <c r="F214" s="553"/>
      <c r="G214" s="554"/>
      <c r="H214" s="554"/>
      <c r="I214" s="555"/>
      <c r="P214" s="215"/>
    </row>
    <row r="215" spans="1:16" ht="12" thickBot="1" x14ac:dyDescent="0.25">
      <c r="A215" s="198"/>
      <c r="B215" s="211" t="str">
        <f t="shared" ref="B215:B278" si="4">IF(A215&gt;0,IFERROR(VLOOKUP(A215,$A$12:$B$205,2,0),""),"")</f>
        <v/>
      </c>
      <c r="C215" s="212">
        <f t="shared" ref="C215:C278" si="5">SUMIF($A$12:$A$205,A215,$R$12:$R$205)</f>
        <v>0</v>
      </c>
      <c r="D215" s="216"/>
      <c r="E215" s="214">
        <f t="shared" ref="E215:E278" si="6">+C215-D215</f>
        <v>0</v>
      </c>
      <c r="F215" s="531"/>
      <c r="G215" s="532"/>
      <c r="H215" s="532"/>
      <c r="I215" s="533"/>
      <c r="P215" s="215"/>
    </row>
    <row r="216" spans="1:16" ht="12" thickBot="1" x14ac:dyDescent="0.25">
      <c r="A216" s="198"/>
      <c r="B216" s="211" t="str">
        <f t="shared" si="4"/>
        <v/>
      </c>
      <c r="C216" s="212">
        <f t="shared" si="5"/>
        <v>0</v>
      </c>
      <c r="D216" s="213"/>
      <c r="E216" s="214">
        <f t="shared" si="6"/>
        <v>0</v>
      </c>
      <c r="F216" s="531"/>
      <c r="G216" s="532"/>
      <c r="H216" s="532"/>
      <c r="I216" s="533"/>
      <c r="P216" s="215"/>
    </row>
    <row r="217" spans="1:16" ht="12" thickBot="1" x14ac:dyDescent="0.25">
      <c r="A217" s="198"/>
      <c r="B217" s="211" t="str">
        <f t="shared" si="4"/>
        <v/>
      </c>
      <c r="C217" s="212">
        <f t="shared" si="5"/>
        <v>0</v>
      </c>
      <c r="D217" s="216"/>
      <c r="E217" s="214">
        <f t="shared" si="6"/>
        <v>0</v>
      </c>
      <c r="F217" s="531"/>
      <c r="G217" s="532"/>
      <c r="H217" s="532"/>
      <c r="I217" s="533"/>
      <c r="P217" s="215"/>
    </row>
    <row r="218" spans="1:16" ht="12" thickBot="1" x14ac:dyDescent="0.25">
      <c r="A218" s="198"/>
      <c r="B218" s="211" t="str">
        <f t="shared" si="4"/>
        <v/>
      </c>
      <c r="C218" s="212">
        <f t="shared" si="5"/>
        <v>0</v>
      </c>
      <c r="D218" s="213"/>
      <c r="E218" s="214">
        <f t="shared" si="6"/>
        <v>0</v>
      </c>
      <c r="F218" s="531"/>
      <c r="G218" s="532"/>
      <c r="H218" s="532"/>
      <c r="I218" s="533"/>
      <c r="P218" s="215"/>
    </row>
    <row r="219" spans="1:16" ht="12" thickBot="1" x14ac:dyDescent="0.25">
      <c r="A219" s="198"/>
      <c r="B219" s="211" t="str">
        <f t="shared" si="4"/>
        <v/>
      </c>
      <c r="C219" s="212">
        <f t="shared" si="5"/>
        <v>0</v>
      </c>
      <c r="D219" s="216"/>
      <c r="E219" s="214">
        <f t="shared" si="6"/>
        <v>0</v>
      </c>
      <c r="F219" s="531"/>
      <c r="G219" s="532"/>
      <c r="H219" s="532"/>
      <c r="I219" s="533"/>
      <c r="P219" s="215"/>
    </row>
    <row r="220" spans="1:16" ht="11.25" customHeight="1" thickBot="1" x14ac:dyDescent="0.25">
      <c r="A220" s="198"/>
      <c r="B220" s="211" t="str">
        <f t="shared" si="4"/>
        <v/>
      </c>
      <c r="C220" s="212">
        <f t="shared" si="5"/>
        <v>0</v>
      </c>
      <c r="D220" s="216"/>
      <c r="E220" s="214">
        <f t="shared" si="6"/>
        <v>0</v>
      </c>
      <c r="F220" s="531"/>
      <c r="G220" s="532"/>
      <c r="H220" s="532"/>
      <c r="I220" s="533"/>
      <c r="P220" s="215"/>
    </row>
    <row r="221" spans="1:16" ht="11.25" customHeight="1" thickBot="1" x14ac:dyDescent="0.25">
      <c r="A221" s="198"/>
      <c r="B221" s="211" t="str">
        <f t="shared" si="4"/>
        <v/>
      </c>
      <c r="C221" s="212">
        <f t="shared" si="5"/>
        <v>0</v>
      </c>
      <c r="D221" s="216"/>
      <c r="E221" s="214">
        <f t="shared" si="6"/>
        <v>0</v>
      </c>
      <c r="F221" s="531"/>
      <c r="G221" s="532"/>
      <c r="H221" s="532"/>
      <c r="I221" s="533"/>
      <c r="P221" s="215"/>
    </row>
    <row r="222" spans="1:16" ht="11.25" customHeight="1" thickBot="1" x14ac:dyDescent="0.25">
      <c r="A222" s="198"/>
      <c r="B222" s="211" t="str">
        <f t="shared" si="4"/>
        <v/>
      </c>
      <c r="C222" s="212">
        <f t="shared" si="5"/>
        <v>0</v>
      </c>
      <c r="D222" s="216"/>
      <c r="E222" s="214">
        <f t="shared" si="6"/>
        <v>0</v>
      </c>
      <c r="F222" s="531"/>
      <c r="G222" s="532"/>
      <c r="H222" s="532"/>
      <c r="I222" s="533"/>
      <c r="P222" s="215"/>
    </row>
    <row r="223" spans="1:16" ht="11.25" customHeight="1" thickBot="1" x14ac:dyDescent="0.25">
      <c r="A223" s="198"/>
      <c r="B223" s="211" t="str">
        <f t="shared" si="4"/>
        <v/>
      </c>
      <c r="C223" s="212">
        <f t="shared" si="5"/>
        <v>0</v>
      </c>
      <c r="D223" s="216"/>
      <c r="E223" s="214">
        <f t="shared" si="6"/>
        <v>0</v>
      </c>
      <c r="F223" s="531"/>
      <c r="G223" s="532"/>
      <c r="H223" s="532"/>
      <c r="I223" s="533"/>
      <c r="P223" s="215"/>
    </row>
    <row r="224" spans="1:16" ht="11.25" customHeight="1" thickBot="1" x14ac:dyDescent="0.25">
      <c r="A224" s="198"/>
      <c r="B224" s="211" t="str">
        <f t="shared" si="4"/>
        <v/>
      </c>
      <c r="C224" s="212">
        <f t="shared" si="5"/>
        <v>0</v>
      </c>
      <c r="D224" s="216"/>
      <c r="E224" s="214">
        <f t="shared" si="6"/>
        <v>0</v>
      </c>
      <c r="F224" s="531"/>
      <c r="G224" s="532"/>
      <c r="H224" s="532"/>
      <c r="I224" s="533"/>
      <c r="P224" s="215"/>
    </row>
    <row r="225" spans="1:16" ht="11.25" customHeight="1" thickBot="1" x14ac:dyDescent="0.25">
      <c r="A225" s="198"/>
      <c r="B225" s="211" t="str">
        <f t="shared" si="4"/>
        <v/>
      </c>
      <c r="C225" s="212">
        <f t="shared" si="5"/>
        <v>0</v>
      </c>
      <c r="D225" s="216"/>
      <c r="E225" s="214">
        <f t="shared" si="6"/>
        <v>0</v>
      </c>
      <c r="F225" s="531"/>
      <c r="G225" s="532"/>
      <c r="H225" s="532"/>
      <c r="I225" s="533"/>
      <c r="P225" s="215"/>
    </row>
    <row r="226" spans="1:16" ht="11.25" customHeight="1" thickBot="1" x14ac:dyDescent="0.25">
      <c r="A226" s="198"/>
      <c r="B226" s="211" t="str">
        <f t="shared" si="4"/>
        <v/>
      </c>
      <c r="C226" s="212">
        <f t="shared" si="5"/>
        <v>0</v>
      </c>
      <c r="D226" s="216"/>
      <c r="E226" s="214">
        <f t="shared" si="6"/>
        <v>0</v>
      </c>
      <c r="F226" s="531"/>
      <c r="G226" s="532"/>
      <c r="H226" s="532"/>
      <c r="I226" s="533"/>
      <c r="P226" s="215"/>
    </row>
    <row r="227" spans="1:16" ht="11.25" customHeight="1" thickBot="1" x14ac:dyDescent="0.25">
      <c r="A227" s="198"/>
      <c r="B227" s="211" t="str">
        <f t="shared" si="4"/>
        <v/>
      </c>
      <c r="C227" s="212">
        <f t="shared" si="5"/>
        <v>0</v>
      </c>
      <c r="D227" s="216"/>
      <c r="E227" s="214">
        <f t="shared" si="6"/>
        <v>0</v>
      </c>
      <c r="F227" s="531"/>
      <c r="G227" s="532"/>
      <c r="H227" s="532"/>
      <c r="I227" s="533"/>
      <c r="P227" s="215"/>
    </row>
    <row r="228" spans="1:16" ht="11.25" customHeight="1" thickBot="1" x14ac:dyDescent="0.25">
      <c r="A228" s="198"/>
      <c r="B228" s="211" t="str">
        <f t="shared" si="4"/>
        <v/>
      </c>
      <c r="C228" s="212">
        <f t="shared" si="5"/>
        <v>0</v>
      </c>
      <c r="D228" s="216"/>
      <c r="E228" s="214">
        <f t="shared" si="6"/>
        <v>0</v>
      </c>
      <c r="F228" s="531"/>
      <c r="G228" s="532"/>
      <c r="H228" s="532"/>
      <c r="I228" s="533"/>
      <c r="P228" s="215"/>
    </row>
    <row r="229" spans="1:16" ht="11.25" customHeight="1" thickBot="1" x14ac:dyDescent="0.25">
      <c r="A229" s="198"/>
      <c r="B229" s="211" t="str">
        <f t="shared" si="4"/>
        <v/>
      </c>
      <c r="C229" s="212">
        <f t="shared" si="5"/>
        <v>0</v>
      </c>
      <c r="D229" s="216"/>
      <c r="E229" s="214">
        <f t="shared" si="6"/>
        <v>0</v>
      </c>
      <c r="F229" s="531"/>
      <c r="G229" s="532"/>
      <c r="H229" s="532"/>
      <c r="I229" s="533"/>
      <c r="P229" s="215"/>
    </row>
    <row r="230" spans="1:16" ht="11.25" customHeight="1" thickBot="1" x14ac:dyDescent="0.25">
      <c r="A230" s="196"/>
      <c r="B230" s="211" t="str">
        <f t="shared" si="4"/>
        <v/>
      </c>
      <c r="C230" s="212">
        <f t="shared" si="5"/>
        <v>0</v>
      </c>
      <c r="D230" s="216"/>
      <c r="E230" s="214">
        <f t="shared" si="6"/>
        <v>0</v>
      </c>
      <c r="F230" s="531"/>
      <c r="G230" s="532"/>
      <c r="H230" s="532"/>
      <c r="I230" s="533"/>
      <c r="P230" s="215"/>
    </row>
    <row r="231" spans="1:16" ht="11.25" customHeight="1" thickBot="1" x14ac:dyDescent="0.25">
      <c r="A231" s="196"/>
      <c r="B231" s="211" t="str">
        <f t="shared" si="4"/>
        <v/>
      </c>
      <c r="C231" s="212">
        <f t="shared" si="5"/>
        <v>0</v>
      </c>
      <c r="D231" s="216"/>
      <c r="E231" s="214">
        <f t="shared" si="6"/>
        <v>0</v>
      </c>
      <c r="F231" s="531"/>
      <c r="G231" s="532"/>
      <c r="H231" s="532"/>
      <c r="I231" s="533"/>
      <c r="P231" s="215"/>
    </row>
    <row r="232" spans="1:16" ht="11.25" customHeight="1" thickBot="1" x14ac:dyDescent="0.25">
      <c r="A232" s="196"/>
      <c r="B232" s="211" t="str">
        <f t="shared" si="4"/>
        <v/>
      </c>
      <c r="C232" s="212">
        <f t="shared" si="5"/>
        <v>0</v>
      </c>
      <c r="D232" s="216"/>
      <c r="E232" s="214">
        <f t="shared" si="6"/>
        <v>0</v>
      </c>
      <c r="F232" s="531"/>
      <c r="G232" s="532"/>
      <c r="H232" s="532"/>
      <c r="I232" s="533"/>
      <c r="P232" s="215"/>
    </row>
    <row r="233" spans="1:16" ht="11.25" customHeight="1" thickBot="1" x14ac:dyDescent="0.25">
      <c r="A233" s="196"/>
      <c r="B233" s="211" t="str">
        <f t="shared" si="4"/>
        <v/>
      </c>
      <c r="C233" s="212">
        <f t="shared" si="5"/>
        <v>0</v>
      </c>
      <c r="D233" s="216"/>
      <c r="E233" s="214">
        <f t="shared" si="6"/>
        <v>0</v>
      </c>
      <c r="F233" s="531"/>
      <c r="G233" s="532"/>
      <c r="H233" s="532"/>
      <c r="I233" s="533"/>
      <c r="P233" s="215"/>
    </row>
    <row r="234" spans="1:16" ht="11.25" customHeight="1" thickBot="1" x14ac:dyDescent="0.25">
      <c r="A234" s="196"/>
      <c r="B234" s="211" t="str">
        <f t="shared" si="4"/>
        <v/>
      </c>
      <c r="C234" s="212">
        <f t="shared" si="5"/>
        <v>0</v>
      </c>
      <c r="D234" s="216"/>
      <c r="E234" s="214">
        <f t="shared" si="6"/>
        <v>0</v>
      </c>
      <c r="F234" s="531"/>
      <c r="G234" s="532"/>
      <c r="H234" s="532"/>
      <c r="I234" s="533"/>
      <c r="P234" s="215"/>
    </row>
    <row r="235" spans="1:16" ht="11.25" customHeight="1" thickBot="1" x14ac:dyDescent="0.25">
      <c r="A235" s="196"/>
      <c r="B235" s="211" t="str">
        <f t="shared" si="4"/>
        <v/>
      </c>
      <c r="C235" s="212">
        <f t="shared" si="5"/>
        <v>0</v>
      </c>
      <c r="D235" s="216"/>
      <c r="E235" s="214">
        <f t="shared" si="6"/>
        <v>0</v>
      </c>
      <c r="F235" s="531"/>
      <c r="G235" s="532"/>
      <c r="H235" s="532"/>
      <c r="I235" s="533"/>
      <c r="P235" s="215"/>
    </row>
    <row r="236" spans="1:16" ht="11.25" customHeight="1" thickBot="1" x14ac:dyDescent="0.25">
      <c r="A236" s="196"/>
      <c r="B236" s="211" t="str">
        <f t="shared" si="4"/>
        <v/>
      </c>
      <c r="C236" s="212">
        <f t="shared" si="5"/>
        <v>0</v>
      </c>
      <c r="D236" s="216"/>
      <c r="E236" s="214">
        <f t="shared" si="6"/>
        <v>0</v>
      </c>
      <c r="F236" s="531"/>
      <c r="G236" s="532"/>
      <c r="H236" s="532"/>
      <c r="I236" s="533"/>
      <c r="P236" s="215"/>
    </row>
    <row r="237" spans="1:16" ht="11.25" customHeight="1" thickBot="1" x14ac:dyDescent="0.25">
      <c r="A237" s="196"/>
      <c r="B237" s="211" t="str">
        <f t="shared" si="4"/>
        <v/>
      </c>
      <c r="C237" s="212">
        <f t="shared" si="5"/>
        <v>0</v>
      </c>
      <c r="D237" s="216"/>
      <c r="E237" s="214">
        <f t="shared" si="6"/>
        <v>0</v>
      </c>
      <c r="F237" s="531"/>
      <c r="G237" s="532"/>
      <c r="H237" s="532"/>
      <c r="I237" s="533"/>
      <c r="P237" s="215"/>
    </row>
    <row r="238" spans="1:16" ht="11.25" customHeight="1" thickBot="1" x14ac:dyDescent="0.25">
      <c r="A238" s="196"/>
      <c r="B238" s="211" t="str">
        <f t="shared" si="4"/>
        <v/>
      </c>
      <c r="C238" s="212">
        <f t="shared" si="5"/>
        <v>0</v>
      </c>
      <c r="D238" s="216"/>
      <c r="E238" s="214">
        <f t="shared" si="6"/>
        <v>0</v>
      </c>
      <c r="F238" s="531"/>
      <c r="G238" s="532"/>
      <c r="H238" s="532"/>
      <c r="I238" s="533"/>
      <c r="P238" s="215"/>
    </row>
    <row r="239" spans="1:16" ht="11.25" customHeight="1" thickBot="1" x14ac:dyDescent="0.25">
      <c r="A239" s="196"/>
      <c r="B239" s="211" t="str">
        <f t="shared" si="4"/>
        <v/>
      </c>
      <c r="C239" s="212">
        <f t="shared" si="5"/>
        <v>0</v>
      </c>
      <c r="D239" s="216"/>
      <c r="E239" s="214">
        <f t="shared" si="6"/>
        <v>0</v>
      </c>
      <c r="F239" s="531"/>
      <c r="G239" s="532"/>
      <c r="H239" s="532"/>
      <c r="I239" s="533"/>
      <c r="P239" s="215"/>
    </row>
    <row r="240" spans="1:16" ht="11.25" customHeight="1" thickBot="1" x14ac:dyDescent="0.25">
      <c r="A240" s="196"/>
      <c r="B240" s="211" t="str">
        <f t="shared" si="4"/>
        <v/>
      </c>
      <c r="C240" s="212">
        <f t="shared" si="5"/>
        <v>0</v>
      </c>
      <c r="D240" s="216"/>
      <c r="E240" s="214">
        <f t="shared" si="6"/>
        <v>0</v>
      </c>
      <c r="F240" s="531"/>
      <c r="G240" s="532"/>
      <c r="H240" s="532"/>
      <c r="I240" s="533"/>
      <c r="P240" s="215"/>
    </row>
    <row r="241" spans="1:16" ht="11.25" customHeight="1" thickBot="1" x14ac:dyDescent="0.25">
      <c r="A241" s="196"/>
      <c r="B241" s="211" t="str">
        <f t="shared" si="4"/>
        <v/>
      </c>
      <c r="C241" s="212">
        <f t="shared" si="5"/>
        <v>0</v>
      </c>
      <c r="D241" s="216"/>
      <c r="E241" s="214">
        <f t="shared" si="6"/>
        <v>0</v>
      </c>
      <c r="F241" s="531"/>
      <c r="G241" s="532"/>
      <c r="H241" s="532"/>
      <c r="I241" s="533"/>
      <c r="P241" s="215"/>
    </row>
    <row r="242" spans="1:16" ht="11.25" customHeight="1" thickBot="1" x14ac:dyDescent="0.25">
      <c r="A242" s="196"/>
      <c r="B242" s="211" t="str">
        <f t="shared" si="4"/>
        <v/>
      </c>
      <c r="C242" s="212">
        <f t="shared" si="5"/>
        <v>0</v>
      </c>
      <c r="D242" s="216"/>
      <c r="E242" s="214">
        <f t="shared" si="6"/>
        <v>0</v>
      </c>
      <c r="F242" s="531"/>
      <c r="G242" s="532"/>
      <c r="H242" s="532"/>
      <c r="I242" s="533"/>
      <c r="P242" s="215"/>
    </row>
    <row r="243" spans="1:16" ht="11.25" customHeight="1" thickBot="1" x14ac:dyDescent="0.25">
      <c r="A243" s="196"/>
      <c r="B243" s="211" t="str">
        <f t="shared" si="4"/>
        <v/>
      </c>
      <c r="C243" s="212">
        <f t="shared" si="5"/>
        <v>0</v>
      </c>
      <c r="D243" s="216"/>
      <c r="E243" s="214">
        <f t="shared" si="6"/>
        <v>0</v>
      </c>
      <c r="F243" s="531"/>
      <c r="G243" s="532"/>
      <c r="H243" s="532"/>
      <c r="I243" s="533"/>
      <c r="P243" s="215"/>
    </row>
    <row r="244" spans="1:16" ht="11.25" customHeight="1" thickBot="1" x14ac:dyDescent="0.25">
      <c r="A244" s="196"/>
      <c r="B244" s="211" t="str">
        <f t="shared" si="4"/>
        <v/>
      </c>
      <c r="C244" s="212">
        <f t="shared" si="5"/>
        <v>0</v>
      </c>
      <c r="D244" s="216"/>
      <c r="E244" s="214">
        <f t="shared" si="6"/>
        <v>0</v>
      </c>
      <c r="F244" s="531"/>
      <c r="G244" s="532"/>
      <c r="H244" s="532"/>
      <c r="I244" s="533"/>
      <c r="P244" s="215"/>
    </row>
    <row r="245" spans="1:16" ht="11.25" customHeight="1" thickBot="1" x14ac:dyDescent="0.25">
      <c r="A245" s="196"/>
      <c r="B245" s="211" t="str">
        <f t="shared" si="4"/>
        <v/>
      </c>
      <c r="C245" s="212">
        <f t="shared" si="5"/>
        <v>0</v>
      </c>
      <c r="D245" s="216"/>
      <c r="E245" s="214">
        <f t="shared" si="6"/>
        <v>0</v>
      </c>
      <c r="F245" s="531"/>
      <c r="G245" s="532"/>
      <c r="H245" s="532"/>
      <c r="I245" s="533"/>
      <c r="P245" s="215"/>
    </row>
    <row r="246" spans="1:16" ht="11.25" customHeight="1" thickBot="1" x14ac:dyDescent="0.25">
      <c r="A246" s="196"/>
      <c r="B246" s="211" t="str">
        <f t="shared" si="4"/>
        <v/>
      </c>
      <c r="C246" s="212">
        <f t="shared" si="5"/>
        <v>0</v>
      </c>
      <c r="D246" s="216"/>
      <c r="E246" s="214">
        <f t="shared" si="6"/>
        <v>0</v>
      </c>
      <c r="F246" s="531"/>
      <c r="G246" s="532"/>
      <c r="H246" s="532"/>
      <c r="I246" s="533"/>
      <c r="P246" s="215"/>
    </row>
    <row r="247" spans="1:16" ht="11.25" customHeight="1" thickBot="1" x14ac:dyDescent="0.25">
      <c r="A247" s="196"/>
      <c r="B247" s="211" t="str">
        <f t="shared" si="4"/>
        <v/>
      </c>
      <c r="C247" s="212">
        <f t="shared" si="5"/>
        <v>0</v>
      </c>
      <c r="D247" s="216"/>
      <c r="E247" s="214">
        <f t="shared" si="6"/>
        <v>0</v>
      </c>
      <c r="F247" s="531"/>
      <c r="G247" s="532"/>
      <c r="H247" s="532"/>
      <c r="I247" s="533"/>
      <c r="P247" s="215"/>
    </row>
    <row r="248" spans="1:16" ht="11.25" customHeight="1" thickBot="1" x14ac:dyDescent="0.25">
      <c r="A248" s="196"/>
      <c r="B248" s="211" t="str">
        <f t="shared" si="4"/>
        <v/>
      </c>
      <c r="C248" s="212">
        <f t="shared" si="5"/>
        <v>0</v>
      </c>
      <c r="D248" s="216"/>
      <c r="E248" s="214">
        <f t="shared" si="6"/>
        <v>0</v>
      </c>
      <c r="F248" s="531"/>
      <c r="G248" s="532"/>
      <c r="H248" s="532"/>
      <c r="I248" s="533"/>
      <c r="P248" s="215"/>
    </row>
    <row r="249" spans="1:16" ht="11.25" customHeight="1" thickBot="1" x14ac:dyDescent="0.25">
      <c r="A249" s="196"/>
      <c r="B249" s="211" t="str">
        <f t="shared" si="4"/>
        <v/>
      </c>
      <c r="C249" s="212">
        <f t="shared" si="5"/>
        <v>0</v>
      </c>
      <c r="D249" s="216"/>
      <c r="E249" s="214">
        <f t="shared" si="6"/>
        <v>0</v>
      </c>
      <c r="F249" s="531"/>
      <c r="G249" s="532"/>
      <c r="H249" s="532"/>
      <c r="I249" s="533"/>
      <c r="P249" s="215"/>
    </row>
    <row r="250" spans="1:16" ht="11.25" customHeight="1" thickBot="1" x14ac:dyDescent="0.25">
      <c r="A250" s="196"/>
      <c r="B250" s="211" t="str">
        <f t="shared" si="4"/>
        <v/>
      </c>
      <c r="C250" s="212">
        <f t="shared" si="5"/>
        <v>0</v>
      </c>
      <c r="D250" s="216"/>
      <c r="E250" s="214">
        <f t="shared" si="6"/>
        <v>0</v>
      </c>
      <c r="F250" s="531"/>
      <c r="G250" s="532"/>
      <c r="H250" s="532"/>
      <c r="I250" s="533"/>
      <c r="P250" s="215"/>
    </row>
    <row r="251" spans="1:16" ht="11.25" customHeight="1" thickBot="1" x14ac:dyDescent="0.25">
      <c r="A251" s="196"/>
      <c r="B251" s="211" t="str">
        <f t="shared" si="4"/>
        <v/>
      </c>
      <c r="C251" s="212">
        <f t="shared" si="5"/>
        <v>0</v>
      </c>
      <c r="D251" s="216"/>
      <c r="E251" s="214">
        <f t="shared" si="6"/>
        <v>0</v>
      </c>
      <c r="F251" s="531"/>
      <c r="G251" s="532"/>
      <c r="H251" s="532"/>
      <c r="I251" s="533"/>
      <c r="P251" s="215"/>
    </row>
    <row r="252" spans="1:16" ht="11.25" customHeight="1" thickBot="1" x14ac:dyDescent="0.25">
      <c r="A252" s="196"/>
      <c r="B252" s="211" t="str">
        <f t="shared" si="4"/>
        <v/>
      </c>
      <c r="C252" s="212">
        <f t="shared" si="5"/>
        <v>0</v>
      </c>
      <c r="D252" s="216"/>
      <c r="E252" s="214">
        <f t="shared" si="6"/>
        <v>0</v>
      </c>
      <c r="F252" s="531"/>
      <c r="G252" s="532"/>
      <c r="H252" s="532"/>
      <c r="I252" s="533"/>
      <c r="P252" s="215"/>
    </row>
    <row r="253" spans="1:16" ht="11.25" customHeight="1" thickBot="1" x14ac:dyDescent="0.25">
      <c r="A253" s="196"/>
      <c r="B253" s="211" t="str">
        <f t="shared" si="4"/>
        <v/>
      </c>
      <c r="C253" s="212">
        <f t="shared" si="5"/>
        <v>0</v>
      </c>
      <c r="D253" s="216"/>
      <c r="E253" s="214">
        <f t="shared" si="6"/>
        <v>0</v>
      </c>
      <c r="F253" s="531"/>
      <c r="G253" s="532"/>
      <c r="H253" s="532"/>
      <c r="I253" s="533"/>
      <c r="P253" s="215"/>
    </row>
    <row r="254" spans="1:16" ht="11.25" customHeight="1" thickBot="1" x14ac:dyDescent="0.25">
      <c r="A254" s="196"/>
      <c r="B254" s="211" t="str">
        <f t="shared" si="4"/>
        <v/>
      </c>
      <c r="C254" s="212">
        <f t="shared" si="5"/>
        <v>0</v>
      </c>
      <c r="D254" s="216"/>
      <c r="E254" s="214">
        <f t="shared" si="6"/>
        <v>0</v>
      </c>
      <c r="F254" s="531"/>
      <c r="G254" s="532"/>
      <c r="H254" s="532"/>
      <c r="I254" s="533"/>
      <c r="P254" s="215"/>
    </row>
    <row r="255" spans="1:16" ht="11.25" customHeight="1" thickBot="1" x14ac:dyDescent="0.25">
      <c r="A255" s="196"/>
      <c r="B255" s="211" t="str">
        <f t="shared" si="4"/>
        <v/>
      </c>
      <c r="C255" s="212">
        <f t="shared" si="5"/>
        <v>0</v>
      </c>
      <c r="D255" s="216"/>
      <c r="E255" s="214">
        <f t="shared" si="6"/>
        <v>0</v>
      </c>
      <c r="F255" s="531"/>
      <c r="G255" s="532"/>
      <c r="H255" s="532"/>
      <c r="I255" s="533"/>
      <c r="P255" s="215"/>
    </row>
    <row r="256" spans="1:16" ht="11.25" customHeight="1" thickBot="1" x14ac:dyDescent="0.25">
      <c r="A256" s="196"/>
      <c r="B256" s="211" t="str">
        <f t="shared" si="4"/>
        <v/>
      </c>
      <c r="C256" s="212">
        <f t="shared" si="5"/>
        <v>0</v>
      </c>
      <c r="D256" s="216"/>
      <c r="E256" s="214">
        <f t="shared" si="6"/>
        <v>0</v>
      </c>
      <c r="F256" s="531"/>
      <c r="G256" s="532"/>
      <c r="H256" s="532"/>
      <c r="I256" s="533"/>
      <c r="P256" s="215"/>
    </row>
    <row r="257" spans="1:16" ht="11.25" customHeight="1" thickBot="1" x14ac:dyDescent="0.25">
      <c r="A257" s="196"/>
      <c r="B257" s="211" t="str">
        <f t="shared" si="4"/>
        <v/>
      </c>
      <c r="C257" s="212">
        <f t="shared" si="5"/>
        <v>0</v>
      </c>
      <c r="D257" s="216"/>
      <c r="E257" s="214">
        <f t="shared" si="6"/>
        <v>0</v>
      </c>
      <c r="F257" s="531"/>
      <c r="G257" s="532"/>
      <c r="H257" s="532"/>
      <c r="I257" s="533"/>
      <c r="P257" s="215"/>
    </row>
    <row r="258" spans="1:16" ht="11.25" customHeight="1" thickBot="1" x14ac:dyDescent="0.25">
      <c r="A258" s="196"/>
      <c r="B258" s="211" t="str">
        <f t="shared" si="4"/>
        <v/>
      </c>
      <c r="C258" s="212">
        <f t="shared" si="5"/>
        <v>0</v>
      </c>
      <c r="D258" s="216"/>
      <c r="E258" s="214">
        <f t="shared" si="6"/>
        <v>0</v>
      </c>
      <c r="F258" s="531"/>
      <c r="G258" s="532"/>
      <c r="H258" s="532"/>
      <c r="I258" s="533"/>
      <c r="P258" s="215"/>
    </row>
    <row r="259" spans="1:16" ht="11.25" customHeight="1" thickBot="1" x14ac:dyDescent="0.25">
      <c r="A259" s="196"/>
      <c r="B259" s="211" t="str">
        <f t="shared" si="4"/>
        <v/>
      </c>
      <c r="C259" s="212">
        <f t="shared" si="5"/>
        <v>0</v>
      </c>
      <c r="D259" s="216"/>
      <c r="E259" s="214">
        <f t="shared" si="6"/>
        <v>0</v>
      </c>
      <c r="F259" s="531"/>
      <c r="G259" s="532"/>
      <c r="H259" s="532"/>
      <c r="I259" s="533"/>
      <c r="P259" s="215"/>
    </row>
    <row r="260" spans="1:16" ht="11.25" customHeight="1" thickBot="1" x14ac:dyDescent="0.25">
      <c r="A260" s="196"/>
      <c r="B260" s="211" t="str">
        <f t="shared" si="4"/>
        <v/>
      </c>
      <c r="C260" s="212">
        <f t="shared" si="5"/>
        <v>0</v>
      </c>
      <c r="D260" s="216"/>
      <c r="E260" s="214">
        <f t="shared" si="6"/>
        <v>0</v>
      </c>
      <c r="F260" s="531"/>
      <c r="G260" s="532"/>
      <c r="H260" s="532"/>
      <c r="I260" s="533"/>
      <c r="P260" s="215"/>
    </row>
    <row r="261" spans="1:16" ht="11.25" customHeight="1" thickBot="1" x14ac:dyDescent="0.25">
      <c r="A261" s="196"/>
      <c r="B261" s="211" t="str">
        <f t="shared" si="4"/>
        <v/>
      </c>
      <c r="C261" s="212">
        <f t="shared" si="5"/>
        <v>0</v>
      </c>
      <c r="D261" s="216"/>
      <c r="E261" s="214">
        <f t="shared" si="6"/>
        <v>0</v>
      </c>
      <c r="F261" s="531"/>
      <c r="G261" s="532"/>
      <c r="H261" s="532"/>
      <c r="I261" s="533"/>
      <c r="P261" s="215"/>
    </row>
    <row r="262" spans="1:16" ht="11.25" customHeight="1" thickBot="1" x14ac:dyDescent="0.25">
      <c r="A262" s="196"/>
      <c r="B262" s="211" t="str">
        <f t="shared" si="4"/>
        <v/>
      </c>
      <c r="C262" s="212">
        <f t="shared" si="5"/>
        <v>0</v>
      </c>
      <c r="D262" s="216"/>
      <c r="E262" s="214">
        <f t="shared" si="6"/>
        <v>0</v>
      </c>
      <c r="F262" s="531"/>
      <c r="G262" s="532"/>
      <c r="H262" s="532"/>
      <c r="I262" s="533"/>
      <c r="P262" s="215"/>
    </row>
    <row r="263" spans="1:16" ht="11.25" customHeight="1" thickBot="1" x14ac:dyDescent="0.25">
      <c r="A263" s="196"/>
      <c r="B263" s="211" t="str">
        <f t="shared" si="4"/>
        <v/>
      </c>
      <c r="C263" s="212">
        <f t="shared" si="5"/>
        <v>0</v>
      </c>
      <c r="D263" s="216"/>
      <c r="E263" s="214">
        <f t="shared" si="6"/>
        <v>0</v>
      </c>
      <c r="F263" s="531"/>
      <c r="G263" s="532"/>
      <c r="H263" s="532"/>
      <c r="I263" s="533"/>
      <c r="P263" s="215"/>
    </row>
    <row r="264" spans="1:16" ht="11.25" customHeight="1" thickBot="1" x14ac:dyDescent="0.25">
      <c r="A264" s="196"/>
      <c r="B264" s="211" t="str">
        <f t="shared" si="4"/>
        <v/>
      </c>
      <c r="C264" s="212">
        <f t="shared" si="5"/>
        <v>0</v>
      </c>
      <c r="D264" s="216"/>
      <c r="E264" s="214">
        <f t="shared" si="6"/>
        <v>0</v>
      </c>
      <c r="F264" s="531"/>
      <c r="G264" s="532"/>
      <c r="H264" s="532"/>
      <c r="I264" s="533"/>
      <c r="P264" s="215"/>
    </row>
    <row r="265" spans="1:16" ht="11.25" customHeight="1" thickBot="1" x14ac:dyDescent="0.25">
      <c r="A265" s="196"/>
      <c r="B265" s="211" t="str">
        <f t="shared" si="4"/>
        <v/>
      </c>
      <c r="C265" s="212">
        <f t="shared" si="5"/>
        <v>0</v>
      </c>
      <c r="D265" s="216"/>
      <c r="E265" s="214">
        <f t="shared" si="6"/>
        <v>0</v>
      </c>
      <c r="F265" s="531"/>
      <c r="G265" s="532"/>
      <c r="H265" s="532"/>
      <c r="I265" s="533"/>
      <c r="P265" s="215"/>
    </row>
    <row r="266" spans="1:16" ht="11.25" customHeight="1" thickBot="1" x14ac:dyDescent="0.25">
      <c r="A266" s="196"/>
      <c r="B266" s="211" t="str">
        <f t="shared" si="4"/>
        <v/>
      </c>
      <c r="C266" s="212">
        <f t="shared" si="5"/>
        <v>0</v>
      </c>
      <c r="D266" s="216"/>
      <c r="E266" s="214">
        <f t="shared" si="6"/>
        <v>0</v>
      </c>
      <c r="F266" s="531"/>
      <c r="G266" s="532"/>
      <c r="H266" s="532"/>
      <c r="I266" s="533"/>
      <c r="P266" s="215"/>
    </row>
    <row r="267" spans="1:16" ht="11.25" customHeight="1" thickBot="1" x14ac:dyDescent="0.25">
      <c r="A267" s="196"/>
      <c r="B267" s="211" t="str">
        <f t="shared" si="4"/>
        <v/>
      </c>
      <c r="C267" s="212">
        <f t="shared" si="5"/>
        <v>0</v>
      </c>
      <c r="D267" s="216"/>
      <c r="E267" s="214">
        <f t="shared" si="6"/>
        <v>0</v>
      </c>
      <c r="F267" s="531"/>
      <c r="G267" s="532"/>
      <c r="H267" s="532"/>
      <c r="I267" s="533"/>
      <c r="P267" s="215"/>
    </row>
    <row r="268" spans="1:16" ht="11.25" customHeight="1" thickBot="1" x14ac:dyDescent="0.25">
      <c r="A268" s="196"/>
      <c r="B268" s="211" t="str">
        <f t="shared" si="4"/>
        <v/>
      </c>
      <c r="C268" s="212">
        <f t="shared" si="5"/>
        <v>0</v>
      </c>
      <c r="D268" s="216"/>
      <c r="E268" s="214">
        <f t="shared" si="6"/>
        <v>0</v>
      </c>
      <c r="F268" s="531"/>
      <c r="G268" s="532"/>
      <c r="H268" s="532"/>
      <c r="I268" s="533"/>
      <c r="P268" s="215"/>
    </row>
    <row r="269" spans="1:16" ht="11.25" customHeight="1" thickBot="1" x14ac:dyDescent="0.25">
      <c r="A269" s="196"/>
      <c r="B269" s="211" t="str">
        <f t="shared" si="4"/>
        <v/>
      </c>
      <c r="C269" s="212">
        <f t="shared" si="5"/>
        <v>0</v>
      </c>
      <c r="D269" s="216"/>
      <c r="E269" s="214">
        <f t="shared" si="6"/>
        <v>0</v>
      </c>
      <c r="F269" s="531"/>
      <c r="G269" s="532"/>
      <c r="H269" s="532"/>
      <c r="I269" s="533"/>
      <c r="P269" s="215"/>
    </row>
    <row r="270" spans="1:16" ht="11.25" customHeight="1" thickBot="1" x14ac:dyDescent="0.25">
      <c r="A270" s="196"/>
      <c r="B270" s="211" t="str">
        <f t="shared" si="4"/>
        <v/>
      </c>
      <c r="C270" s="212">
        <f t="shared" si="5"/>
        <v>0</v>
      </c>
      <c r="D270" s="216"/>
      <c r="E270" s="214">
        <f t="shared" si="6"/>
        <v>0</v>
      </c>
      <c r="F270" s="531"/>
      <c r="G270" s="532"/>
      <c r="H270" s="532"/>
      <c r="I270" s="533"/>
      <c r="P270" s="215"/>
    </row>
    <row r="271" spans="1:16" ht="11.25" customHeight="1" thickBot="1" x14ac:dyDescent="0.25">
      <c r="A271" s="196"/>
      <c r="B271" s="211" t="str">
        <f t="shared" si="4"/>
        <v/>
      </c>
      <c r="C271" s="212">
        <f t="shared" si="5"/>
        <v>0</v>
      </c>
      <c r="D271" s="216"/>
      <c r="E271" s="214">
        <f t="shared" si="6"/>
        <v>0</v>
      </c>
      <c r="F271" s="531"/>
      <c r="G271" s="532"/>
      <c r="H271" s="532"/>
      <c r="I271" s="533"/>
      <c r="P271" s="215"/>
    </row>
    <row r="272" spans="1:16" ht="11.25" customHeight="1" thickBot="1" x14ac:dyDescent="0.25">
      <c r="A272" s="196"/>
      <c r="B272" s="211" t="str">
        <f t="shared" si="4"/>
        <v/>
      </c>
      <c r="C272" s="212">
        <f t="shared" si="5"/>
        <v>0</v>
      </c>
      <c r="D272" s="216"/>
      <c r="E272" s="214">
        <f t="shared" si="6"/>
        <v>0</v>
      </c>
      <c r="F272" s="531"/>
      <c r="G272" s="532"/>
      <c r="H272" s="532"/>
      <c r="I272" s="533"/>
      <c r="P272" s="215"/>
    </row>
    <row r="273" spans="1:16" ht="11.25" customHeight="1" thickBot="1" x14ac:dyDescent="0.25">
      <c r="A273" s="196"/>
      <c r="B273" s="211" t="str">
        <f t="shared" si="4"/>
        <v/>
      </c>
      <c r="C273" s="212">
        <f t="shared" si="5"/>
        <v>0</v>
      </c>
      <c r="D273" s="216"/>
      <c r="E273" s="214">
        <f t="shared" si="6"/>
        <v>0</v>
      </c>
      <c r="F273" s="531"/>
      <c r="G273" s="532"/>
      <c r="H273" s="532"/>
      <c r="I273" s="533"/>
      <c r="P273" s="215"/>
    </row>
    <row r="274" spans="1:16" ht="11.25" customHeight="1" thickBot="1" x14ac:dyDescent="0.25">
      <c r="A274" s="196"/>
      <c r="B274" s="211" t="str">
        <f t="shared" si="4"/>
        <v/>
      </c>
      <c r="C274" s="212">
        <f t="shared" si="5"/>
        <v>0</v>
      </c>
      <c r="D274" s="217"/>
      <c r="E274" s="214">
        <f t="shared" si="6"/>
        <v>0</v>
      </c>
      <c r="F274" s="531"/>
      <c r="G274" s="532"/>
      <c r="H274" s="532"/>
      <c r="I274" s="533"/>
      <c r="P274" s="215"/>
    </row>
    <row r="275" spans="1:16" ht="11.25" customHeight="1" thickBot="1" x14ac:dyDescent="0.25">
      <c r="A275" s="196"/>
      <c r="B275" s="211" t="str">
        <f t="shared" si="4"/>
        <v/>
      </c>
      <c r="C275" s="212">
        <f t="shared" si="5"/>
        <v>0</v>
      </c>
      <c r="D275" s="217"/>
      <c r="E275" s="214">
        <f t="shared" si="6"/>
        <v>0</v>
      </c>
      <c r="F275" s="531"/>
      <c r="G275" s="532"/>
      <c r="H275" s="532"/>
      <c r="I275" s="533"/>
      <c r="P275" s="215"/>
    </row>
    <row r="276" spans="1:16" ht="11.25" customHeight="1" thickBot="1" x14ac:dyDescent="0.25">
      <c r="A276" s="196"/>
      <c r="B276" s="211" t="str">
        <f t="shared" si="4"/>
        <v/>
      </c>
      <c r="C276" s="212">
        <f t="shared" si="5"/>
        <v>0</v>
      </c>
      <c r="D276" s="217"/>
      <c r="E276" s="214">
        <f t="shared" si="6"/>
        <v>0</v>
      </c>
      <c r="F276" s="531"/>
      <c r="G276" s="532"/>
      <c r="H276" s="532"/>
      <c r="I276" s="533"/>
      <c r="P276" s="215"/>
    </row>
    <row r="277" spans="1:16" ht="11.25" customHeight="1" thickBot="1" x14ac:dyDescent="0.25">
      <c r="A277" s="196"/>
      <c r="B277" s="211" t="str">
        <f t="shared" si="4"/>
        <v/>
      </c>
      <c r="C277" s="212">
        <f t="shared" si="5"/>
        <v>0</v>
      </c>
      <c r="D277" s="217"/>
      <c r="E277" s="214">
        <f t="shared" si="6"/>
        <v>0</v>
      </c>
      <c r="F277" s="531"/>
      <c r="G277" s="532"/>
      <c r="H277" s="532"/>
      <c r="I277" s="533"/>
      <c r="P277" s="215"/>
    </row>
    <row r="278" spans="1:16" ht="11.25" customHeight="1" thickBot="1" x14ac:dyDescent="0.25">
      <c r="A278" s="196"/>
      <c r="B278" s="211" t="str">
        <f t="shared" si="4"/>
        <v/>
      </c>
      <c r="C278" s="212">
        <f t="shared" si="5"/>
        <v>0</v>
      </c>
      <c r="D278" s="217"/>
      <c r="E278" s="214">
        <f t="shared" si="6"/>
        <v>0</v>
      </c>
      <c r="F278" s="531"/>
      <c r="G278" s="532"/>
      <c r="H278" s="532"/>
      <c r="I278" s="533"/>
      <c r="P278" s="215"/>
    </row>
    <row r="279" spans="1:16" ht="11.25" customHeight="1" thickBot="1" x14ac:dyDescent="0.25">
      <c r="A279" s="196"/>
      <c r="B279" s="211" t="str">
        <f t="shared" ref="B279:B283" si="7">IF(A279&gt;0,IFERROR(VLOOKUP(A279,$A$12:$B$205,2,0),""),"")</f>
        <v/>
      </c>
      <c r="C279" s="212">
        <f>SUMIF($A$12:$A$205,A279,$R$12:$R$205)</f>
        <v>0</v>
      </c>
      <c r="D279" s="217"/>
      <c r="E279" s="214">
        <f t="shared" ref="E279:E283" si="8">+C279-D279</f>
        <v>0</v>
      </c>
      <c r="F279" s="531"/>
      <c r="G279" s="532"/>
      <c r="H279" s="532"/>
      <c r="I279" s="533"/>
      <c r="P279" s="215"/>
    </row>
    <row r="280" spans="1:16" ht="11.25" customHeight="1" thickBot="1" x14ac:dyDescent="0.25">
      <c r="A280" s="196"/>
      <c r="B280" s="211" t="str">
        <f t="shared" si="7"/>
        <v/>
      </c>
      <c r="C280" s="212">
        <f>SUMIF($A$12:$A$205,A280,$R$12:$R$205)</f>
        <v>0</v>
      </c>
      <c r="D280" s="217"/>
      <c r="E280" s="214">
        <f t="shared" si="8"/>
        <v>0</v>
      </c>
      <c r="F280" s="531"/>
      <c r="G280" s="532"/>
      <c r="H280" s="532"/>
      <c r="I280" s="533"/>
      <c r="P280" s="215"/>
    </row>
    <row r="281" spans="1:16" ht="11.25" customHeight="1" thickBot="1" x14ac:dyDescent="0.25">
      <c r="A281" s="196"/>
      <c r="B281" s="211" t="str">
        <f t="shared" si="7"/>
        <v/>
      </c>
      <c r="C281" s="212">
        <f>SUMIF($A$12:$A$205,A281,$R$12:$R$205)</f>
        <v>0</v>
      </c>
      <c r="D281" s="217"/>
      <c r="E281" s="214">
        <f t="shared" si="8"/>
        <v>0</v>
      </c>
      <c r="F281" s="531"/>
      <c r="G281" s="532"/>
      <c r="H281" s="532"/>
      <c r="I281" s="533"/>
      <c r="P281" s="215"/>
    </row>
    <row r="282" spans="1:16" ht="11.25" customHeight="1" thickBot="1" x14ac:dyDescent="0.25">
      <c r="A282" s="196"/>
      <c r="B282" s="211" t="str">
        <f t="shared" si="7"/>
        <v/>
      </c>
      <c r="C282" s="212">
        <f>SUMIF($A$12:$A$205,A282,$R$12:$R$205)</f>
        <v>0</v>
      </c>
      <c r="D282" s="217"/>
      <c r="E282" s="214">
        <f t="shared" si="8"/>
        <v>0</v>
      </c>
      <c r="F282" s="531"/>
      <c r="G282" s="532"/>
      <c r="H282" s="532"/>
      <c r="I282" s="533"/>
      <c r="P282" s="215"/>
    </row>
    <row r="283" spans="1:16" ht="11.25" customHeight="1" thickBot="1" x14ac:dyDescent="0.25">
      <c r="A283" s="196"/>
      <c r="B283" s="211" t="str">
        <f t="shared" si="7"/>
        <v/>
      </c>
      <c r="C283" s="212">
        <f>SUMIF($A$12:$A$205,A283,$R$12:$R$205)</f>
        <v>0</v>
      </c>
      <c r="D283" s="218"/>
      <c r="E283" s="214">
        <f t="shared" si="8"/>
        <v>0</v>
      </c>
      <c r="F283" s="534"/>
      <c r="G283" s="535"/>
      <c r="H283" s="535"/>
      <c r="I283" s="536"/>
      <c r="P283" s="215"/>
    </row>
    <row r="284" spans="1:16" ht="20.25" customHeight="1" thickBot="1" x14ac:dyDescent="0.25">
      <c r="A284" s="529" t="s">
        <v>118</v>
      </c>
      <c r="B284" s="530"/>
      <c r="C284" s="219">
        <f>SUM(C214:C283)</f>
        <v>0</v>
      </c>
      <c r="D284" s="219">
        <f>SUM(D214:D283)</f>
        <v>0</v>
      </c>
      <c r="E284" s="219">
        <f>SUM(E214:E283)</f>
        <v>0</v>
      </c>
    </row>
    <row r="285" spans="1:16" ht="12" thickTop="1" x14ac:dyDescent="0.2"/>
    <row r="287" spans="1:16" x14ac:dyDescent="0.2">
      <c r="D287" s="220"/>
    </row>
  </sheetData>
  <sheetProtection algorithmName="SHA-512" hashValue="zermf+Oimp4+XM+v7AkkxQadutChmdE0lAHzIdGZ/vd3uIS9n44pI293+OqfSvJFY9TvfaZqZOW2SVV1M2HrbQ==" saltValue="ZmmA0svYDZg4WJgSETnMNA==" spinCount="100000" sheet="1" objects="1" scenarios="1" autoFilter="0"/>
  <autoFilter ref="A11:X206"/>
  <dataConsolidate/>
  <mergeCells count="83">
    <mergeCell ref="V12:W12"/>
    <mergeCell ref="V19:W19"/>
    <mergeCell ref="A206:E206"/>
    <mergeCell ref="A212:I212"/>
    <mergeCell ref="F213:I213"/>
    <mergeCell ref="C7:D7"/>
    <mergeCell ref="C8:D8"/>
    <mergeCell ref="F215:I215"/>
    <mergeCell ref="F216:I216"/>
    <mergeCell ref="A10:S10"/>
    <mergeCell ref="F214:I214"/>
    <mergeCell ref="F228:I228"/>
    <mergeCell ref="F235:I235"/>
    <mergeCell ref="F234:I234"/>
    <mergeCell ref="F217:I217"/>
    <mergeCell ref="F218:I218"/>
    <mergeCell ref="F219:I219"/>
    <mergeCell ref="F220:I220"/>
    <mergeCell ref="F221:I221"/>
    <mergeCell ref="F240:I240"/>
    <mergeCell ref="F222:I222"/>
    <mergeCell ref="F223:I223"/>
    <mergeCell ref="F236:I236"/>
    <mergeCell ref="F237:I237"/>
    <mergeCell ref="F238:I238"/>
    <mergeCell ref="F229:I229"/>
    <mergeCell ref="F230:I230"/>
    <mergeCell ref="F231:I231"/>
    <mergeCell ref="F232:I232"/>
    <mergeCell ref="F233:I233"/>
    <mergeCell ref="F239:I239"/>
    <mergeCell ref="F224:I224"/>
    <mergeCell ref="F225:I225"/>
    <mergeCell ref="F226:I226"/>
    <mergeCell ref="F227:I227"/>
    <mergeCell ref="F241:I241"/>
    <mergeCell ref="F242:I242"/>
    <mergeCell ref="F243:I243"/>
    <mergeCell ref="F244:I244"/>
    <mergeCell ref="F245:I245"/>
    <mergeCell ref="F246:I246"/>
    <mergeCell ref="F247:I247"/>
    <mergeCell ref="F260:I260"/>
    <mergeCell ref="F261:I261"/>
    <mergeCell ref="F262:I262"/>
    <mergeCell ref="F253:I253"/>
    <mergeCell ref="F258:I258"/>
    <mergeCell ref="F248:I248"/>
    <mergeCell ref="F249:I249"/>
    <mergeCell ref="F250:I250"/>
    <mergeCell ref="F251:I251"/>
    <mergeCell ref="F252:I252"/>
    <mergeCell ref="F257:I257"/>
    <mergeCell ref="F276:I276"/>
    <mergeCell ref="F265:I265"/>
    <mergeCell ref="F254:I254"/>
    <mergeCell ref="F255:I255"/>
    <mergeCell ref="F256:I256"/>
    <mergeCell ref="F259:I259"/>
    <mergeCell ref="F273:I273"/>
    <mergeCell ref="F264:I264"/>
    <mergeCell ref="F263:I263"/>
    <mergeCell ref="F270:I270"/>
    <mergeCell ref="F271:I271"/>
    <mergeCell ref="F272:I272"/>
    <mergeCell ref="F274:I274"/>
    <mergeCell ref="F275:I275"/>
    <mergeCell ref="A1:B2"/>
    <mergeCell ref="A3:B4"/>
    <mergeCell ref="R1:S4"/>
    <mergeCell ref="C1:Q4"/>
    <mergeCell ref="A284:B284"/>
    <mergeCell ref="F278:I278"/>
    <mergeCell ref="F279:I279"/>
    <mergeCell ref="F280:I280"/>
    <mergeCell ref="F281:I281"/>
    <mergeCell ref="F282:I282"/>
    <mergeCell ref="F283:I283"/>
    <mergeCell ref="F277:I277"/>
    <mergeCell ref="F266:I266"/>
    <mergeCell ref="F267:I267"/>
    <mergeCell ref="F268:I268"/>
    <mergeCell ref="F269:I269"/>
  </mergeCells>
  <dataValidations count="3">
    <dataValidation type="decimal" allowBlank="1" showInputMessage="1" showErrorMessage="1" sqref="K255">
      <formula1>-99999999999999.9</formula1>
      <formula2>99999999999999.9</formula2>
    </dataValidation>
    <dataValidation type="list" allowBlank="1" showInputMessage="1" showErrorMessage="1" sqref="C12:C205">
      <formula1>$V$13:$V$14</formula1>
    </dataValidation>
    <dataValidation type="list" allowBlank="1" showInputMessage="1" showErrorMessage="1" sqref="D12:D205">
      <formula1>$V$20:$V$30</formula1>
    </dataValidation>
  </dataValidations>
  <printOptions horizontalCentered="1"/>
  <pageMargins left="0.15748031496062992" right="0.15748031496062992" top="0.35433070866141736" bottom="0.74803149606299213" header="0.31496062992125984" footer="0.31496062992125984"/>
  <pageSetup paperSize="9" scale="35" orientation="landscape" r:id="rId1"/>
  <headerFooter alignWithMargins="0">
    <oddFooter>&amp;RPÁGINA: &amp;P /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99FF"/>
  </sheetPr>
  <dimension ref="A1:X287"/>
  <sheetViews>
    <sheetView showGridLines="0" zoomScale="112" zoomScaleNormal="112" workbookViewId="0">
      <pane xSplit="5" ySplit="11" topLeftCell="F12" activePane="bottomRight" state="frozen"/>
      <selection activeCell="S221" sqref="S221"/>
      <selection pane="topRight" activeCell="S221" sqref="S221"/>
      <selection pane="bottomLeft" activeCell="S221" sqref="S221"/>
      <selection pane="bottomRight" sqref="A1:B2"/>
    </sheetView>
  </sheetViews>
  <sheetFormatPr baseColWidth="10" defaultRowHeight="11.25" x14ac:dyDescent="0.2"/>
  <cols>
    <col min="1" max="1" width="11.7109375" style="183" customWidth="1"/>
    <col min="2" max="2" width="28.5703125" style="183" customWidth="1"/>
    <col min="3" max="3" width="30.140625" style="183" bestFit="1" customWidth="1"/>
    <col min="4" max="4" width="22.7109375" style="183" customWidth="1"/>
    <col min="5" max="5" width="17.7109375" style="183" customWidth="1"/>
    <col min="6" max="18" width="17.7109375" style="182" customWidth="1"/>
    <col min="19" max="19" width="42.7109375" style="183" customWidth="1"/>
    <col min="20" max="20" width="13.140625" style="183" customWidth="1"/>
    <col min="21" max="21" width="11.42578125" style="183"/>
    <col min="22" max="22" width="30.140625" style="183" hidden="1" customWidth="1"/>
    <col min="23" max="23" width="5.140625" style="183" hidden="1" customWidth="1"/>
    <col min="24" max="24" width="28.28515625" style="183" hidden="1" customWidth="1"/>
    <col min="25" max="16384" width="11.42578125" style="183"/>
  </cols>
  <sheetData>
    <row r="1" spans="1:24" ht="11.25" customHeight="1" x14ac:dyDescent="0.2">
      <c r="A1" s="511" t="s">
        <v>257</v>
      </c>
      <c r="B1" s="512"/>
      <c r="C1" s="520" t="s">
        <v>256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2"/>
      <c r="R1" s="517"/>
      <c r="S1" s="474"/>
    </row>
    <row r="2" spans="1:24" ht="11.25" customHeight="1" x14ac:dyDescent="0.2">
      <c r="A2" s="513"/>
      <c r="B2" s="514"/>
      <c r="C2" s="523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5"/>
      <c r="R2" s="518"/>
      <c r="S2" s="477"/>
    </row>
    <row r="3" spans="1:24" ht="11.25" customHeight="1" x14ac:dyDescent="0.2">
      <c r="A3" s="513" t="s">
        <v>255</v>
      </c>
      <c r="B3" s="514"/>
      <c r="C3" s="523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5"/>
      <c r="R3" s="518"/>
      <c r="S3" s="477"/>
    </row>
    <row r="4" spans="1:24" ht="12" customHeight="1" thickBot="1" x14ac:dyDescent="0.25">
      <c r="A4" s="515"/>
      <c r="B4" s="516"/>
      <c r="C4" s="526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8"/>
      <c r="R4" s="519"/>
      <c r="S4" s="480"/>
    </row>
    <row r="7" spans="1:24" ht="12" x14ac:dyDescent="0.2">
      <c r="A7" s="180"/>
      <c r="B7" s="180"/>
      <c r="C7" s="537" t="s">
        <v>88</v>
      </c>
      <c r="D7" s="537"/>
      <c r="E7" s="181" t="str">
        <f>IF('FO-CTDG-03.3'!D8&gt;0,'FO-CTDG-03.3'!$D$8,"")</f>
        <v/>
      </c>
    </row>
    <row r="8" spans="1:24" ht="12" x14ac:dyDescent="0.2">
      <c r="A8" s="180"/>
      <c r="B8" s="180"/>
      <c r="C8" s="537" t="s">
        <v>87</v>
      </c>
      <c r="D8" s="537"/>
      <c r="E8" s="181" t="str">
        <f>IF('FO-CTDG-03.3'!K8&gt;0,'FO-CTDG-03.3'!$K$8,"")</f>
        <v/>
      </c>
    </row>
    <row r="9" spans="1:24" ht="12" thickBot="1" x14ac:dyDescent="0.25">
      <c r="C9" s="184"/>
    </row>
    <row r="10" spans="1:24" ht="24.75" customHeight="1" thickBot="1" x14ac:dyDescent="0.25">
      <c r="A10" s="538" t="s">
        <v>124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40"/>
    </row>
    <row r="11" spans="1:24" ht="27.75" customHeight="1" thickBot="1" x14ac:dyDescent="0.25">
      <c r="A11" s="185" t="s">
        <v>126</v>
      </c>
      <c r="B11" s="186" t="s">
        <v>127</v>
      </c>
      <c r="C11" s="186" t="s">
        <v>128</v>
      </c>
      <c r="D11" s="186" t="s">
        <v>129</v>
      </c>
      <c r="E11" s="187" t="s">
        <v>130</v>
      </c>
      <c r="F11" s="188" t="s">
        <v>131</v>
      </c>
      <c r="G11" s="189" t="s">
        <v>132</v>
      </c>
      <c r="H11" s="189" t="s">
        <v>133</v>
      </c>
      <c r="I11" s="189" t="s">
        <v>134</v>
      </c>
      <c r="J11" s="189" t="s">
        <v>135</v>
      </c>
      <c r="K11" s="189" t="s">
        <v>136</v>
      </c>
      <c r="L11" s="189" t="s">
        <v>137</v>
      </c>
      <c r="M11" s="189" t="s">
        <v>138</v>
      </c>
      <c r="N11" s="189" t="s">
        <v>139</v>
      </c>
      <c r="O11" s="189" t="s">
        <v>140</v>
      </c>
      <c r="P11" s="189" t="s">
        <v>141</v>
      </c>
      <c r="Q11" s="190" t="s">
        <v>142</v>
      </c>
      <c r="R11" s="191" t="s">
        <v>118</v>
      </c>
      <c r="S11" s="192" t="s">
        <v>143</v>
      </c>
    </row>
    <row r="12" spans="1:24" ht="12" thickBot="1" x14ac:dyDescent="0.25">
      <c r="A12" s="221"/>
      <c r="B12" s="222"/>
      <c r="C12" s="223"/>
      <c r="D12" s="223"/>
      <c r="E12" s="242"/>
      <c r="F12" s="224"/>
      <c r="G12" s="225"/>
      <c r="H12" s="224"/>
      <c r="I12" s="225"/>
      <c r="J12" s="224"/>
      <c r="K12" s="225"/>
      <c r="L12" s="224"/>
      <c r="M12" s="225"/>
      <c r="N12" s="224"/>
      <c r="O12" s="225"/>
      <c r="P12" s="224"/>
      <c r="Q12" s="225"/>
      <c r="R12" s="226">
        <f>SUM(F12:Q12)</f>
        <v>0</v>
      </c>
      <c r="S12" s="227"/>
      <c r="V12" s="541" t="s">
        <v>190</v>
      </c>
      <c r="W12" s="541"/>
      <c r="X12" s="193" t="s">
        <v>63</v>
      </c>
    </row>
    <row r="13" spans="1:24" ht="12" thickBot="1" x14ac:dyDescent="0.25">
      <c r="A13" s="201"/>
      <c r="B13" s="199"/>
      <c r="C13" s="223"/>
      <c r="D13" s="223"/>
      <c r="E13" s="246"/>
      <c r="F13" s="229"/>
      <c r="G13" s="250"/>
      <c r="H13" s="229"/>
      <c r="I13" s="250"/>
      <c r="J13" s="229"/>
      <c r="K13" s="250"/>
      <c r="L13" s="229"/>
      <c r="M13" s="250"/>
      <c r="N13" s="229"/>
      <c r="O13" s="250"/>
      <c r="P13" s="229"/>
      <c r="Q13" s="250"/>
      <c r="R13" s="226">
        <f t="shared" ref="R13:R23" si="0">SUM(F13:Q13)</f>
        <v>0</v>
      </c>
      <c r="S13" s="200"/>
      <c r="V13" s="194" t="s">
        <v>189</v>
      </c>
      <c r="W13" s="194" t="s">
        <v>191</v>
      </c>
      <c r="X13" s="194" t="s">
        <v>192</v>
      </c>
    </row>
    <row r="14" spans="1:24" ht="12" thickBot="1" x14ac:dyDescent="0.25">
      <c r="A14" s="221"/>
      <c r="B14" s="222"/>
      <c r="C14" s="223"/>
      <c r="D14" s="223"/>
      <c r="E14" s="246"/>
      <c r="F14" s="224"/>
      <c r="G14" s="225"/>
      <c r="H14" s="224"/>
      <c r="I14" s="225"/>
      <c r="J14" s="224"/>
      <c r="K14" s="225"/>
      <c r="L14" s="224"/>
      <c r="M14" s="225"/>
      <c r="N14" s="224"/>
      <c r="O14" s="225"/>
      <c r="P14" s="224"/>
      <c r="Q14" s="225"/>
      <c r="R14" s="226">
        <f t="shared" si="0"/>
        <v>0</v>
      </c>
      <c r="S14" s="200"/>
      <c r="V14" s="194" t="s">
        <v>193</v>
      </c>
      <c r="W14" s="194" t="s">
        <v>194</v>
      </c>
      <c r="X14" s="194" t="s">
        <v>195</v>
      </c>
    </row>
    <row r="15" spans="1:24" ht="12" thickBot="1" x14ac:dyDescent="0.25">
      <c r="A15" s="201"/>
      <c r="B15" s="199"/>
      <c r="C15" s="223"/>
      <c r="D15" s="223"/>
      <c r="E15" s="246"/>
      <c r="F15" s="229"/>
      <c r="G15" s="250"/>
      <c r="H15" s="229"/>
      <c r="I15" s="250"/>
      <c r="J15" s="229"/>
      <c r="K15" s="250"/>
      <c r="L15" s="229"/>
      <c r="M15" s="250"/>
      <c r="N15" s="229"/>
      <c r="O15" s="250"/>
      <c r="P15" s="229"/>
      <c r="Q15" s="250"/>
      <c r="R15" s="226">
        <f t="shared" si="0"/>
        <v>0</v>
      </c>
      <c r="S15" s="200"/>
      <c r="V15" s="194"/>
      <c r="W15" s="194"/>
      <c r="X15" s="194"/>
    </row>
    <row r="16" spans="1:24" ht="12" thickBot="1" x14ac:dyDescent="0.25">
      <c r="A16" s="221"/>
      <c r="B16" s="222"/>
      <c r="C16" s="223"/>
      <c r="D16" s="223"/>
      <c r="E16" s="242"/>
      <c r="F16" s="224"/>
      <c r="G16" s="225"/>
      <c r="H16" s="224"/>
      <c r="I16" s="225"/>
      <c r="J16" s="224"/>
      <c r="K16" s="225"/>
      <c r="L16" s="224"/>
      <c r="M16" s="225"/>
      <c r="N16" s="224"/>
      <c r="O16" s="225"/>
      <c r="P16" s="224"/>
      <c r="Q16" s="225"/>
      <c r="R16" s="226">
        <f t="shared" si="0"/>
        <v>0</v>
      </c>
      <c r="S16" s="200"/>
      <c r="V16" s="194"/>
      <c r="W16" s="194"/>
      <c r="X16" s="194"/>
    </row>
    <row r="17" spans="1:24" ht="12" thickBot="1" x14ac:dyDescent="0.25">
      <c r="A17" s="201"/>
      <c r="B17" s="199"/>
      <c r="C17" s="223"/>
      <c r="D17" s="223"/>
      <c r="E17" s="246"/>
      <c r="F17" s="229"/>
      <c r="G17" s="250"/>
      <c r="H17" s="229"/>
      <c r="I17" s="250"/>
      <c r="J17" s="229"/>
      <c r="K17" s="250"/>
      <c r="L17" s="229"/>
      <c r="M17" s="250"/>
      <c r="N17" s="229"/>
      <c r="O17" s="250"/>
      <c r="P17" s="229"/>
      <c r="Q17" s="250"/>
      <c r="R17" s="226">
        <f t="shared" si="0"/>
        <v>0</v>
      </c>
      <c r="S17" s="200"/>
    </row>
    <row r="18" spans="1:24" ht="12" thickBot="1" x14ac:dyDescent="0.25">
      <c r="A18" s="221"/>
      <c r="B18" s="222"/>
      <c r="C18" s="223"/>
      <c r="D18" s="223"/>
      <c r="E18" s="246"/>
      <c r="F18" s="224"/>
      <c r="G18" s="225"/>
      <c r="H18" s="224"/>
      <c r="I18" s="225"/>
      <c r="J18" s="224"/>
      <c r="K18" s="225"/>
      <c r="L18" s="224"/>
      <c r="M18" s="225"/>
      <c r="N18" s="224"/>
      <c r="O18" s="225"/>
      <c r="P18" s="224"/>
      <c r="Q18" s="225"/>
      <c r="R18" s="226">
        <f t="shared" si="0"/>
        <v>0</v>
      </c>
      <c r="S18" s="200"/>
    </row>
    <row r="19" spans="1:24" ht="12" thickBot="1" x14ac:dyDescent="0.25">
      <c r="A19" s="201"/>
      <c r="B19" s="199"/>
      <c r="C19" s="223"/>
      <c r="D19" s="223"/>
      <c r="E19" s="246"/>
      <c r="F19" s="229"/>
      <c r="G19" s="250"/>
      <c r="H19" s="229"/>
      <c r="I19" s="250"/>
      <c r="J19" s="229"/>
      <c r="K19" s="250"/>
      <c r="L19" s="229"/>
      <c r="M19" s="250"/>
      <c r="N19" s="229"/>
      <c r="O19" s="250"/>
      <c r="P19" s="229"/>
      <c r="Q19" s="250"/>
      <c r="R19" s="226">
        <f t="shared" si="0"/>
        <v>0</v>
      </c>
      <c r="S19" s="200"/>
      <c r="V19" s="542" t="s">
        <v>159</v>
      </c>
      <c r="W19" s="543"/>
      <c r="X19" s="193" t="s">
        <v>63</v>
      </c>
    </row>
    <row r="20" spans="1:24" ht="12" thickBot="1" x14ac:dyDescent="0.25">
      <c r="A20" s="221"/>
      <c r="B20" s="222"/>
      <c r="C20" s="223"/>
      <c r="D20" s="223"/>
      <c r="E20" s="242"/>
      <c r="F20" s="224"/>
      <c r="G20" s="225"/>
      <c r="H20" s="224"/>
      <c r="I20" s="225"/>
      <c r="J20" s="224"/>
      <c r="K20" s="225"/>
      <c r="L20" s="224"/>
      <c r="M20" s="225"/>
      <c r="N20" s="224"/>
      <c r="O20" s="225"/>
      <c r="P20" s="224"/>
      <c r="Q20" s="225"/>
      <c r="R20" s="226">
        <f t="shared" si="0"/>
        <v>0</v>
      </c>
      <c r="S20" s="200"/>
      <c r="V20" s="194" t="s">
        <v>145</v>
      </c>
      <c r="W20" s="194" t="s">
        <v>148</v>
      </c>
      <c r="X20" s="195" t="s">
        <v>160</v>
      </c>
    </row>
    <row r="21" spans="1:24" ht="12" thickBot="1" x14ac:dyDescent="0.25">
      <c r="A21" s="201"/>
      <c r="B21" s="199"/>
      <c r="C21" s="223"/>
      <c r="D21" s="223"/>
      <c r="E21" s="246"/>
      <c r="F21" s="229"/>
      <c r="G21" s="250"/>
      <c r="H21" s="229"/>
      <c r="I21" s="250"/>
      <c r="J21" s="229"/>
      <c r="K21" s="250"/>
      <c r="L21" s="229"/>
      <c r="M21" s="250"/>
      <c r="N21" s="229"/>
      <c r="O21" s="250"/>
      <c r="P21" s="229"/>
      <c r="Q21" s="250"/>
      <c r="R21" s="226">
        <f t="shared" si="0"/>
        <v>0</v>
      </c>
      <c r="S21" s="200"/>
      <c r="V21" s="194" t="s">
        <v>158</v>
      </c>
      <c r="W21" s="194" t="s">
        <v>152</v>
      </c>
      <c r="X21" s="195" t="s">
        <v>162</v>
      </c>
    </row>
    <row r="22" spans="1:24" ht="12" thickBot="1" x14ac:dyDescent="0.25">
      <c r="A22" s="221"/>
      <c r="B22" s="222"/>
      <c r="C22" s="223"/>
      <c r="D22" s="223"/>
      <c r="E22" s="246"/>
      <c r="F22" s="224"/>
      <c r="G22" s="225"/>
      <c r="H22" s="224"/>
      <c r="I22" s="225"/>
      <c r="J22" s="224"/>
      <c r="K22" s="225"/>
      <c r="L22" s="224"/>
      <c r="M22" s="225"/>
      <c r="N22" s="224"/>
      <c r="O22" s="225"/>
      <c r="P22" s="224"/>
      <c r="Q22" s="225"/>
      <c r="R22" s="226">
        <f t="shared" si="0"/>
        <v>0</v>
      </c>
      <c r="S22" s="200"/>
      <c r="V22" s="194" t="s">
        <v>163</v>
      </c>
      <c r="W22" s="194" t="s">
        <v>164</v>
      </c>
      <c r="X22" s="194" t="s">
        <v>165</v>
      </c>
    </row>
    <row r="23" spans="1:24" ht="12" thickBot="1" x14ac:dyDescent="0.25">
      <c r="A23" s="201"/>
      <c r="B23" s="199"/>
      <c r="C23" s="223"/>
      <c r="D23" s="223"/>
      <c r="E23" s="246"/>
      <c r="F23" s="229"/>
      <c r="G23" s="250"/>
      <c r="H23" s="229"/>
      <c r="I23" s="250"/>
      <c r="J23" s="229"/>
      <c r="K23" s="250"/>
      <c r="L23" s="229"/>
      <c r="M23" s="250"/>
      <c r="N23" s="229"/>
      <c r="O23" s="250"/>
      <c r="P23" s="229"/>
      <c r="Q23" s="250"/>
      <c r="R23" s="226">
        <f t="shared" si="0"/>
        <v>0</v>
      </c>
      <c r="S23" s="200"/>
      <c r="V23" s="194" t="s">
        <v>147</v>
      </c>
      <c r="W23" s="194" t="s">
        <v>166</v>
      </c>
      <c r="X23" s="195" t="s">
        <v>167</v>
      </c>
    </row>
    <row r="24" spans="1:24" ht="12" thickBot="1" x14ac:dyDescent="0.25">
      <c r="A24" s="201"/>
      <c r="B24" s="199"/>
      <c r="C24" s="223"/>
      <c r="D24" s="223"/>
      <c r="E24" s="246"/>
      <c r="F24" s="229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31">
        <v>0</v>
      </c>
      <c r="S24" s="200"/>
      <c r="V24" s="194" t="s">
        <v>168</v>
      </c>
      <c r="W24" s="194" t="s">
        <v>169</v>
      </c>
      <c r="X24" s="194" t="s">
        <v>170</v>
      </c>
    </row>
    <row r="25" spans="1:24" ht="12" thickBot="1" x14ac:dyDescent="0.25">
      <c r="A25" s="201"/>
      <c r="B25" s="199"/>
      <c r="C25" s="223"/>
      <c r="D25" s="223"/>
      <c r="E25" s="246"/>
      <c r="F25" s="229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31">
        <v>0</v>
      </c>
      <c r="S25" s="200"/>
      <c r="V25" s="194" t="s">
        <v>161</v>
      </c>
      <c r="W25" s="194" t="s">
        <v>171</v>
      </c>
      <c r="X25" s="195" t="s">
        <v>172</v>
      </c>
    </row>
    <row r="26" spans="1:24" ht="12" thickBot="1" x14ac:dyDescent="0.25">
      <c r="A26" s="201"/>
      <c r="B26" s="199"/>
      <c r="C26" s="223"/>
      <c r="D26" s="223"/>
      <c r="E26" s="246"/>
      <c r="F26" s="229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31">
        <v>0</v>
      </c>
      <c r="S26" s="200"/>
      <c r="V26" s="194" t="s">
        <v>151</v>
      </c>
      <c r="W26" s="194" t="s">
        <v>173</v>
      </c>
      <c r="X26" s="195" t="s">
        <v>174</v>
      </c>
    </row>
    <row r="27" spans="1:24" ht="12" thickBot="1" x14ac:dyDescent="0.25">
      <c r="A27" s="201"/>
      <c r="B27" s="199"/>
      <c r="C27" s="223"/>
      <c r="D27" s="223"/>
      <c r="E27" s="246"/>
      <c r="F27" s="229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31">
        <v>0</v>
      </c>
      <c r="S27" s="200"/>
      <c r="V27" s="194" t="s">
        <v>154</v>
      </c>
      <c r="W27" s="194" t="s">
        <v>175</v>
      </c>
      <c r="X27" s="195" t="s">
        <v>176</v>
      </c>
    </row>
    <row r="28" spans="1:24" ht="12" thickBot="1" x14ac:dyDescent="0.25">
      <c r="A28" s="201"/>
      <c r="B28" s="199"/>
      <c r="C28" s="223"/>
      <c r="D28" s="223"/>
      <c r="E28" s="246"/>
      <c r="F28" s="229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31">
        <v>0</v>
      </c>
      <c r="S28" s="200"/>
      <c r="V28" s="194" t="s">
        <v>155</v>
      </c>
      <c r="W28" s="194" t="s">
        <v>177</v>
      </c>
      <c r="X28" s="195" t="s">
        <v>178</v>
      </c>
    </row>
    <row r="29" spans="1:24" ht="12" thickBot="1" x14ac:dyDescent="0.25">
      <c r="A29" s="201"/>
      <c r="B29" s="199"/>
      <c r="C29" s="223"/>
      <c r="D29" s="223"/>
      <c r="E29" s="246"/>
      <c r="F29" s="229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31">
        <v>0</v>
      </c>
      <c r="S29" s="200"/>
      <c r="V29" s="194" t="s">
        <v>156</v>
      </c>
      <c r="W29" s="194" t="s">
        <v>179</v>
      </c>
      <c r="X29" s="194" t="s">
        <v>180</v>
      </c>
    </row>
    <row r="30" spans="1:24" ht="12" thickBot="1" x14ac:dyDescent="0.25">
      <c r="A30" s="201"/>
      <c r="B30" s="199"/>
      <c r="C30" s="223"/>
      <c r="D30" s="223"/>
      <c r="E30" s="246"/>
      <c r="F30" s="229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31">
        <v>0</v>
      </c>
      <c r="S30" s="200"/>
      <c r="V30" s="194" t="s">
        <v>157</v>
      </c>
      <c r="W30" s="194" t="s">
        <v>181</v>
      </c>
      <c r="X30" s="194" t="s">
        <v>182</v>
      </c>
    </row>
    <row r="31" spans="1:24" ht="12" thickBot="1" x14ac:dyDescent="0.25">
      <c r="A31" s="201"/>
      <c r="B31" s="199"/>
      <c r="C31" s="223"/>
      <c r="D31" s="223"/>
      <c r="E31" s="246"/>
      <c r="F31" s="229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31">
        <v>0</v>
      </c>
      <c r="S31" s="200"/>
      <c r="V31" s="194"/>
      <c r="W31" s="194"/>
      <c r="X31" s="194"/>
    </row>
    <row r="32" spans="1:24" ht="12" thickBot="1" x14ac:dyDescent="0.25">
      <c r="A32" s="201"/>
      <c r="B32" s="199"/>
      <c r="C32" s="223"/>
      <c r="D32" s="223"/>
      <c r="E32" s="246"/>
      <c r="F32" s="229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31">
        <v>0</v>
      </c>
      <c r="S32" s="200"/>
      <c r="V32" s="194"/>
      <c r="W32" s="194"/>
      <c r="X32" s="194"/>
    </row>
    <row r="33" spans="1:24" ht="12" thickBot="1" x14ac:dyDescent="0.25">
      <c r="A33" s="201"/>
      <c r="B33" s="199"/>
      <c r="C33" s="223"/>
      <c r="D33" s="223"/>
      <c r="E33" s="246"/>
      <c r="F33" s="229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31">
        <v>0</v>
      </c>
      <c r="S33" s="200"/>
      <c r="V33" s="194"/>
      <c r="W33" s="194"/>
      <c r="X33" s="194"/>
    </row>
    <row r="34" spans="1:24" ht="12" thickBot="1" x14ac:dyDescent="0.25">
      <c r="A34" s="201"/>
      <c r="B34" s="199"/>
      <c r="C34" s="223"/>
      <c r="D34" s="223"/>
      <c r="E34" s="246"/>
      <c r="F34" s="229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31">
        <v>0</v>
      </c>
      <c r="S34" s="200"/>
      <c r="V34" s="194"/>
      <c r="W34" s="194"/>
      <c r="X34" s="194"/>
    </row>
    <row r="35" spans="1:24" ht="12" thickBot="1" x14ac:dyDescent="0.25">
      <c r="A35" s="201"/>
      <c r="B35" s="199"/>
      <c r="C35" s="223"/>
      <c r="D35" s="223"/>
      <c r="E35" s="246"/>
      <c r="F35" s="229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31">
        <v>0</v>
      </c>
      <c r="S35" s="200"/>
      <c r="V35" s="194"/>
      <c r="W35" s="194"/>
      <c r="X35" s="194"/>
    </row>
    <row r="36" spans="1:24" ht="12" thickBot="1" x14ac:dyDescent="0.25">
      <c r="A36" s="201"/>
      <c r="B36" s="199"/>
      <c r="C36" s="223"/>
      <c r="D36" s="223"/>
      <c r="E36" s="246"/>
      <c r="F36" s="229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31">
        <v>0</v>
      </c>
      <c r="S36" s="200"/>
    </row>
    <row r="37" spans="1:24" ht="12" thickBot="1" x14ac:dyDescent="0.25">
      <c r="A37" s="201"/>
      <c r="B37" s="199"/>
      <c r="C37" s="223"/>
      <c r="D37" s="223"/>
      <c r="E37" s="246"/>
      <c r="F37" s="229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31">
        <v>0</v>
      </c>
      <c r="S37" s="200"/>
    </row>
    <row r="38" spans="1:24" ht="12" thickBot="1" x14ac:dyDescent="0.25">
      <c r="A38" s="201"/>
      <c r="B38" s="199"/>
      <c r="C38" s="223"/>
      <c r="D38" s="223"/>
      <c r="E38" s="246"/>
      <c r="F38" s="229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31">
        <v>0</v>
      </c>
      <c r="S38" s="200"/>
    </row>
    <row r="39" spans="1:24" ht="12" thickBot="1" x14ac:dyDescent="0.25">
      <c r="A39" s="201"/>
      <c r="B39" s="199"/>
      <c r="C39" s="223"/>
      <c r="D39" s="223"/>
      <c r="E39" s="246"/>
      <c r="F39" s="229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31">
        <v>0</v>
      </c>
      <c r="S39" s="200"/>
    </row>
    <row r="40" spans="1:24" ht="12" thickBot="1" x14ac:dyDescent="0.25">
      <c r="A40" s="201"/>
      <c r="B40" s="199"/>
      <c r="C40" s="223"/>
      <c r="D40" s="223"/>
      <c r="E40" s="246"/>
      <c r="F40" s="229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31">
        <v>0</v>
      </c>
      <c r="S40" s="200"/>
    </row>
    <row r="41" spans="1:24" ht="12" thickBot="1" x14ac:dyDescent="0.25">
      <c r="A41" s="201"/>
      <c r="B41" s="199"/>
      <c r="C41" s="223"/>
      <c r="D41" s="223"/>
      <c r="E41" s="246"/>
      <c r="F41" s="229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31">
        <v>0</v>
      </c>
      <c r="S41" s="200"/>
    </row>
    <row r="42" spans="1:24" ht="12" thickBot="1" x14ac:dyDescent="0.25">
      <c r="A42" s="201"/>
      <c r="B42" s="199"/>
      <c r="C42" s="223"/>
      <c r="D42" s="223"/>
      <c r="E42" s="246"/>
      <c r="F42" s="22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31">
        <v>0</v>
      </c>
      <c r="S42" s="200"/>
    </row>
    <row r="43" spans="1:24" ht="12" thickBot="1" x14ac:dyDescent="0.25">
      <c r="A43" s="201"/>
      <c r="B43" s="199"/>
      <c r="C43" s="223"/>
      <c r="D43" s="223"/>
      <c r="E43" s="246"/>
      <c r="F43" s="229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31">
        <v>0</v>
      </c>
      <c r="S43" s="200"/>
    </row>
    <row r="44" spans="1:24" ht="12" thickBot="1" x14ac:dyDescent="0.25">
      <c r="A44" s="201"/>
      <c r="B44" s="199"/>
      <c r="C44" s="223"/>
      <c r="D44" s="223"/>
      <c r="E44" s="246"/>
      <c r="F44" s="2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31">
        <v>0</v>
      </c>
      <c r="S44" s="200"/>
    </row>
    <row r="45" spans="1:24" ht="12" thickBot="1" x14ac:dyDescent="0.25">
      <c r="A45" s="201"/>
      <c r="B45" s="199"/>
      <c r="C45" s="223"/>
      <c r="D45" s="223"/>
      <c r="E45" s="246"/>
      <c r="F45" s="229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31">
        <v>0</v>
      </c>
      <c r="S45" s="200"/>
    </row>
    <row r="46" spans="1:24" ht="12" thickBot="1" x14ac:dyDescent="0.25">
      <c r="A46" s="201"/>
      <c r="B46" s="199"/>
      <c r="C46" s="223"/>
      <c r="D46" s="223"/>
      <c r="E46" s="246"/>
      <c r="F46" s="229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31">
        <v>0</v>
      </c>
      <c r="S46" s="200"/>
    </row>
    <row r="47" spans="1:24" ht="12" thickBot="1" x14ac:dyDescent="0.25">
      <c r="A47" s="201"/>
      <c r="B47" s="199"/>
      <c r="C47" s="223"/>
      <c r="D47" s="223"/>
      <c r="E47" s="246"/>
      <c r="F47" s="229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31">
        <v>0</v>
      </c>
      <c r="S47" s="200"/>
    </row>
    <row r="48" spans="1:24" ht="12" thickBot="1" x14ac:dyDescent="0.25">
      <c r="A48" s="201"/>
      <c r="B48" s="199"/>
      <c r="C48" s="223"/>
      <c r="D48" s="223"/>
      <c r="E48" s="246"/>
      <c r="F48" s="229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31">
        <v>0</v>
      </c>
      <c r="S48" s="200"/>
    </row>
    <row r="49" spans="1:19" ht="12" thickBot="1" x14ac:dyDescent="0.25">
      <c r="A49" s="201"/>
      <c r="B49" s="199"/>
      <c r="C49" s="223"/>
      <c r="D49" s="223"/>
      <c r="E49" s="246"/>
      <c r="F49" s="229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31">
        <v>0</v>
      </c>
      <c r="S49" s="200"/>
    </row>
    <row r="50" spans="1:19" ht="12" thickBot="1" x14ac:dyDescent="0.25">
      <c r="A50" s="201"/>
      <c r="B50" s="199"/>
      <c r="C50" s="223"/>
      <c r="D50" s="223"/>
      <c r="E50" s="246"/>
      <c r="F50" s="229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31">
        <v>0</v>
      </c>
      <c r="S50" s="200"/>
    </row>
    <row r="51" spans="1:19" ht="12" thickBot="1" x14ac:dyDescent="0.25">
      <c r="A51" s="201"/>
      <c r="B51" s="199"/>
      <c r="C51" s="223"/>
      <c r="D51" s="223"/>
      <c r="E51" s="246"/>
      <c r="F51" s="22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31">
        <v>0</v>
      </c>
      <c r="S51" s="200"/>
    </row>
    <row r="52" spans="1:19" ht="12" thickBot="1" x14ac:dyDescent="0.25">
      <c r="A52" s="201"/>
      <c r="B52" s="199"/>
      <c r="C52" s="223"/>
      <c r="D52" s="223"/>
      <c r="E52" s="246"/>
      <c r="F52" s="229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31">
        <v>0</v>
      </c>
      <c r="S52" s="200"/>
    </row>
    <row r="53" spans="1:19" ht="12" thickBot="1" x14ac:dyDescent="0.25">
      <c r="A53" s="201"/>
      <c r="B53" s="199"/>
      <c r="C53" s="223"/>
      <c r="D53" s="223"/>
      <c r="E53" s="246"/>
      <c r="F53" s="229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31">
        <v>0</v>
      </c>
      <c r="S53" s="200"/>
    </row>
    <row r="54" spans="1:19" ht="12" thickBot="1" x14ac:dyDescent="0.25">
      <c r="A54" s="201"/>
      <c r="B54" s="199"/>
      <c r="C54" s="223"/>
      <c r="D54" s="223"/>
      <c r="E54" s="246"/>
      <c r="F54" s="229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31">
        <v>0</v>
      </c>
      <c r="S54" s="200"/>
    </row>
    <row r="55" spans="1:19" ht="12" thickBot="1" x14ac:dyDescent="0.25">
      <c r="A55" s="201"/>
      <c r="B55" s="199"/>
      <c r="C55" s="223"/>
      <c r="D55" s="223"/>
      <c r="E55" s="246"/>
      <c r="F55" s="229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31">
        <v>0</v>
      </c>
      <c r="S55" s="200"/>
    </row>
    <row r="56" spans="1:19" ht="12" thickBot="1" x14ac:dyDescent="0.25">
      <c r="A56" s="201"/>
      <c r="B56" s="199"/>
      <c r="C56" s="223"/>
      <c r="D56" s="223"/>
      <c r="E56" s="246"/>
      <c r="F56" s="229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31">
        <v>0</v>
      </c>
      <c r="S56" s="200"/>
    </row>
    <row r="57" spans="1:19" ht="12" thickBot="1" x14ac:dyDescent="0.25">
      <c r="A57" s="201"/>
      <c r="B57" s="199"/>
      <c r="C57" s="223"/>
      <c r="D57" s="223"/>
      <c r="E57" s="246"/>
      <c r="F57" s="229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31">
        <v>0</v>
      </c>
      <c r="S57" s="200"/>
    </row>
    <row r="58" spans="1:19" ht="12" thickBot="1" x14ac:dyDescent="0.25">
      <c r="A58" s="201"/>
      <c r="B58" s="199"/>
      <c r="C58" s="223"/>
      <c r="D58" s="223"/>
      <c r="E58" s="246"/>
      <c r="F58" s="229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31">
        <v>0</v>
      </c>
      <c r="S58" s="200"/>
    </row>
    <row r="59" spans="1:19" ht="12" thickBot="1" x14ac:dyDescent="0.25">
      <c r="A59" s="201"/>
      <c r="B59" s="199"/>
      <c r="C59" s="223"/>
      <c r="D59" s="223"/>
      <c r="E59" s="246"/>
      <c r="F59" s="229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31">
        <v>0</v>
      </c>
      <c r="S59" s="200"/>
    </row>
    <row r="60" spans="1:19" ht="12" thickBot="1" x14ac:dyDescent="0.25">
      <c r="A60" s="201"/>
      <c r="B60" s="199"/>
      <c r="C60" s="223"/>
      <c r="D60" s="223"/>
      <c r="E60" s="246"/>
      <c r="F60" s="229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31">
        <v>0</v>
      </c>
      <c r="S60" s="200"/>
    </row>
    <row r="61" spans="1:19" ht="12" thickBot="1" x14ac:dyDescent="0.25">
      <c r="A61" s="201"/>
      <c r="B61" s="199"/>
      <c r="C61" s="223"/>
      <c r="D61" s="223"/>
      <c r="E61" s="246"/>
      <c r="F61" s="229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31">
        <v>0</v>
      </c>
      <c r="S61" s="200"/>
    </row>
    <row r="62" spans="1:19" ht="12" thickBot="1" x14ac:dyDescent="0.25">
      <c r="A62" s="201"/>
      <c r="B62" s="199"/>
      <c r="C62" s="223"/>
      <c r="D62" s="223"/>
      <c r="E62" s="246"/>
      <c r="F62" s="229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31">
        <v>0</v>
      </c>
      <c r="S62" s="200"/>
    </row>
    <row r="63" spans="1:19" ht="12" thickBot="1" x14ac:dyDescent="0.25">
      <c r="A63" s="201"/>
      <c r="B63" s="199"/>
      <c r="C63" s="223"/>
      <c r="D63" s="223"/>
      <c r="E63" s="246"/>
      <c r="F63" s="229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31">
        <v>0</v>
      </c>
      <c r="S63" s="200"/>
    </row>
    <row r="64" spans="1:19" ht="12" thickBot="1" x14ac:dyDescent="0.25">
      <c r="A64" s="201"/>
      <c r="B64" s="199"/>
      <c r="C64" s="223"/>
      <c r="D64" s="223"/>
      <c r="E64" s="246"/>
      <c r="F64" s="229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31">
        <v>0</v>
      </c>
      <c r="S64" s="200"/>
    </row>
    <row r="65" spans="1:19" ht="12" thickBot="1" x14ac:dyDescent="0.25">
      <c r="A65" s="201"/>
      <c r="B65" s="199"/>
      <c r="C65" s="223"/>
      <c r="D65" s="223"/>
      <c r="E65" s="246"/>
      <c r="F65" s="229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31">
        <v>0</v>
      </c>
      <c r="S65" s="200"/>
    </row>
    <row r="66" spans="1:19" ht="12" thickBot="1" x14ac:dyDescent="0.25">
      <c r="A66" s="201"/>
      <c r="B66" s="199"/>
      <c r="C66" s="223"/>
      <c r="D66" s="223"/>
      <c r="E66" s="246"/>
      <c r="F66" s="229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31">
        <v>0</v>
      </c>
      <c r="S66" s="200"/>
    </row>
    <row r="67" spans="1:19" ht="12" thickBot="1" x14ac:dyDescent="0.25">
      <c r="A67" s="201"/>
      <c r="B67" s="199"/>
      <c r="C67" s="223"/>
      <c r="D67" s="223"/>
      <c r="E67" s="246"/>
      <c r="F67" s="229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31">
        <v>0</v>
      </c>
      <c r="S67" s="200"/>
    </row>
    <row r="68" spans="1:19" ht="12" thickBot="1" x14ac:dyDescent="0.25">
      <c r="A68" s="201"/>
      <c r="B68" s="199"/>
      <c r="C68" s="223"/>
      <c r="D68" s="223"/>
      <c r="E68" s="246"/>
      <c r="F68" s="229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31">
        <v>0</v>
      </c>
      <c r="S68" s="200"/>
    </row>
    <row r="69" spans="1:19" ht="12" thickBot="1" x14ac:dyDescent="0.25">
      <c r="A69" s="201"/>
      <c r="B69" s="199"/>
      <c r="C69" s="223"/>
      <c r="D69" s="223"/>
      <c r="E69" s="246"/>
      <c r="F69" s="229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31">
        <v>0</v>
      </c>
      <c r="S69" s="200"/>
    </row>
    <row r="70" spans="1:19" ht="12" thickBot="1" x14ac:dyDescent="0.25">
      <c r="A70" s="201"/>
      <c r="B70" s="199"/>
      <c r="C70" s="223"/>
      <c r="D70" s="223"/>
      <c r="E70" s="246"/>
      <c r="F70" s="229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31">
        <v>0</v>
      </c>
      <c r="S70" s="200"/>
    </row>
    <row r="71" spans="1:19" ht="12" thickBot="1" x14ac:dyDescent="0.25">
      <c r="A71" s="201"/>
      <c r="B71" s="199"/>
      <c r="C71" s="223"/>
      <c r="D71" s="223"/>
      <c r="E71" s="246"/>
      <c r="F71" s="229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31">
        <v>0</v>
      </c>
      <c r="S71" s="200"/>
    </row>
    <row r="72" spans="1:19" ht="12" thickBot="1" x14ac:dyDescent="0.25">
      <c r="A72" s="201"/>
      <c r="B72" s="199"/>
      <c r="C72" s="223"/>
      <c r="D72" s="223"/>
      <c r="E72" s="246"/>
      <c r="F72" s="229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31">
        <v>0</v>
      </c>
      <c r="S72" s="200"/>
    </row>
    <row r="73" spans="1:19" ht="12" thickBot="1" x14ac:dyDescent="0.25">
      <c r="A73" s="201"/>
      <c r="B73" s="199"/>
      <c r="C73" s="223"/>
      <c r="D73" s="223"/>
      <c r="E73" s="246"/>
      <c r="F73" s="229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31">
        <v>0</v>
      </c>
      <c r="S73" s="200"/>
    </row>
    <row r="74" spans="1:19" ht="12" thickBot="1" x14ac:dyDescent="0.25">
      <c r="A74" s="201"/>
      <c r="B74" s="199"/>
      <c r="C74" s="223"/>
      <c r="D74" s="223"/>
      <c r="E74" s="246"/>
      <c r="F74" s="229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31">
        <v>0</v>
      </c>
      <c r="S74" s="200"/>
    </row>
    <row r="75" spans="1:19" ht="12" thickBot="1" x14ac:dyDescent="0.25">
      <c r="A75" s="201"/>
      <c r="B75" s="199"/>
      <c r="C75" s="223"/>
      <c r="D75" s="223"/>
      <c r="E75" s="246"/>
      <c r="F75" s="229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31">
        <v>0</v>
      </c>
      <c r="S75" s="200"/>
    </row>
    <row r="76" spans="1:19" ht="12" thickBot="1" x14ac:dyDescent="0.25">
      <c r="A76" s="201"/>
      <c r="B76" s="199"/>
      <c r="C76" s="223"/>
      <c r="D76" s="223"/>
      <c r="E76" s="246"/>
      <c r="F76" s="229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31">
        <v>0</v>
      </c>
      <c r="S76" s="200"/>
    </row>
    <row r="77" spans="1:19" ht="12" thickBot="1" x14ac:dyDescent="0.25">
      <c r="A77" s="201"/>
      <c r="B77" s="199"/>
      <c r="C77" s="223"/>
      <c r="D77" s="223"/>
      <c r="E77" s="246"/>
      <c r="F77" s="229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31">
        <v>0</v>
      </c>
      <c r="S77" s="200"/>
    </row>
    <row r="78" spans="1:19" ht="12" thickBot="1" x14ac:dyDescent="0.25">
      <c r="A78" s="201"/>
      <c r="B78" s="199"/>
      <c r="C78" s="223"/>
      <c r="D78" s="223"/>
      <c r="E78" s="246"/>
      <c r="F78" s="229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31">
        <v>0</v>
      </c>
      <c r="S78" s="200"/>
    </row>
    <row r="79" spans="1:19" ht="12" thickBot="1" x14ac:dyDescent="0.25">
      <c r="A79" s="201"/>
      <c r="B79" s="199"/>
      <c r="C79" s="223"/>
      <c r="D79" s="223"/>
      <c r="E79" s="246"/>
      <c r="F79" s="229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31">
        <v>0</v>
      </c>
      <c r="S79" s="200"/>
    </row>
    <row r="80" spans="1:19" ht="12" thickBot="1" x14ac:dyDescent="0.25">
      <c r="A80" s="201"/>
      <c r="B80" s="199"/>
      <c r="C80" s="223"/>
      <c r="D80" s="223"/>
      <c r="E80" s="246"/>
      <c r="F80" s="229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31">
        <v>0</v>
      </c>
      <c r="S80" s="200"/>
    </row>
    <row r="81" spans="1:19" ht="12" thickBot="1" x14ac:dyDescent="0.25">
      <c r="A81" s="201"/>
      <c r="B81" s="199"/>
      <c r="C81" s="223"/>
      <c r="D81" s="223"/>
      <c r="E81" s="246"/>
      <c r="F81" s="229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31">
        <v>0</v>
      </c>
      <c r="S81" s="200"/>
    </row>
    <row r="82" spans="1:19" ht="12" thickBot="1" x14ac:dyDescent="0.25">
      <c r="A82" s="201"/>
      <c r="B82" s="199"/>
      <c r="C82" s="223"/>
      <c r="D82" s="223"/>
      <c r="E82" s="246"/>
      <c r="F82" s="229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31">
        <v>0</v>
      </c>
      <c r="S82" s="200"/>
    </row>
    <row r="83" spans="1:19" ht="12" thickBot="1" x14ac:dyDescent="0.25">
      <c r="A83" s="201"/>
      <c r="B83" s="199"/>
      <c r="C83" s="223"/>
      <c r="D83" s="223"/>
      <c r="E83" s="246"/>
      <c r="F83" s="229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31">
        <v>0</v>
      </c>
      <c r="S83" s="200"/>
    </row>
    <row r="84" spans="1:19" ht="12" thickBot="1" x14ac:dyDescent="0.25">
      <c r="A84" s="201"/>
      <c r="B84" s="199"/>
      <c r="C84" s="223"/>
      <c r="D84" s="223"/>
      <c r="E84" s="246"/>
      <c r="F84" s="229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31">
        <v>0</v>
      </c>
      <c r="S84" s="200"/>
    </row>
    <row r="85" spans="1:19" ht="12" thickBot="1" x14ac:dyDescent="0.25">
      <c r="A85" s="201"/>
      <c r="B85" s="199"/>
      <c r="C85" s="223"/>
      <c r="D85" s="223"/>
      <c r="E85" s="246"/>
      <c r="F85" s="229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31">
        <v>0</v>
      </c>
      <c r="S85" s="200"/>
    </row>
    <row r="86" spans="1:19" ht="12" thickBot="1" x14ac:dyDescent="0.25">
      <c r="A86" s="201"/>
      <c r="B86" s="199"/>
      <c r="C86" s="223"/>
      <c r="D86" s="223"/>
      <c r="E86" s="246"/>
      <c r="F86" s="229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31">
        <v>0</v>
      </c>
      <c r="S86" s="200"/>
    </row>
    <row r="87" spans="1:19" ht="12" thickBot="1" x14ac:dyDescent="0.25">
      <c r="A87" s="201"/>
      <c r="B87" s="199"/>
      <c r="C87" s="223"/>
      <c r="D87" s="223"/>
      <c r="E87" s="246"/>
      <c r="F87" s="229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31">
        <v>0</v>
      </c>
      <c r="S87" s="200"/>
    </row>
    <row r="88" spans="1:19" ht="12" thickBot="1" x14ac:dyDescent="0.25">
      <c r="A88" s="201"/>
      <c r="B88" s="199"/>
      <c r="C88" s="223"/>
      <c r="D88" s="223"/>
      <c r="E88" s="246"/>
      <c r="F88" s="229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31">
        <v>0</v>
      </c>
      <c r="S88" s="200"/>
    </row>
    <row r="89" spans="1:19" ht="12" thickBot="1" x14ac:dyDescent="0.25">
      <c r="A89" s="201"/>
      <c r="B89" s="199"/>
      <c r="C89" s="223"/>
      <c r="D89" s="223"/>
      <c r="E89" s="246"/>
      <c r="F89" s="229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31">
        <v>0</v>
      </c>
      <c r="S89" s="200"/>
    </row>
    <row r="90" spans="1:19" ht="12" thickBot="1" x14ac:dyDescent="0.25">
      <c r="A90" s="201"/>
      <c r="B90" s="199"/>
      <c r="C90" s="223"/>
      <c r="D90" s="223"/>
      <c r="E90" s="246"/>
      <c r="F90" s="229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31">
        <v>0</v>
      </c>
      <c r="S90" s="200"/>
    </row>
    <row r="91" spans="1:19" ht="12" thickBot="1" x14ac:dyDescent="0.25">
      <c r="A91" s="201"/>
      <c r="B91" s="199"/>
      <c r="C91" s="223"/>
      <c r="D91" s="223"/>
      <c r="E91" s="246"/>
      <c r="F91" s="229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31">
        <v>0</v>
      </c>
      <c r="S91" s="200"/>
    </row>
    <row r="92" spans="1:19" ht="12" thickBot="1" x14ac:dyDescent="0.25">
      <c r="A92" s="201"/>
      <c r="B92" s="199"/>
      <c r="C92" s="223"/>
      <c r="D92" s="223"/>
      <c r="E92" s="246"/>
      <c r="F92" s="229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31">
        <v>0</v>
      </c>
      <c r="S92" s="200"/>
    </row>
    <row r="93" spans="1:19" ht="12" thickBot="1" x14ac:dyDescent="0.25">
      <c r="A93" s="201"/>
      <c r="B93" s="199"/>
      <c r="C93" s="223"/>
      <c r="D93" s="223"/>
      <c r="E93" s="246"/>
      <c r="F93" s="229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31">
        <v>0</v>
      </c>
      <c r="S93" s="200"/>
    </row>
    <row r="94" spans="1:19" ht="12" thickBot="1" x14ac:dyDescent="0.25">
      <c r="A94" s="201"/>
      <c r="B94" s="199"/>
      <c r="C94" s="223"/>
      <c r="D94" s="223"/>
      <c r="E94" s="246"/>
      <c r="F94" s="229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31">
        <v>0</v>
      </c>
      <c r="S94" s="200"/>
    </row>
    <row r="95" spans="1:19" ht="12" thickBot="1" x14ac:dyDescent="0.25">
      <c r="A95" s="201"/>
      <c r="B95" s="199"/>
      <c r="C95" s="223"/>
      <c r="D95" s="223"/>
      <c r="E95" s="246"/>
      <c r="F95" s="229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31">
        <v>0</v>
      </c>
      <c r="S95" s="200"/>
    </row>
    <row r="96" spans="1:19" ht="12" thickBot="1" x14ac:dyDescent="0.25">
      <c r="A96" s="201"/>
      <c r="B96" s="199"/>
      <c r="C96" s="223"/>
      <c r="D96" s="223"/>
      <c r="E96" s="246"/>
      <c r="F96" s="229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31">
        <v>0</v>
      </c>
      <c r="S96" s="200"/>
    </row>
    <row r="97" spans="1:19" ht="12" thickBot="1" x14ac:dyDescent="0.25">
      <c r="A97" s="201"/>
      <c r="B97" s="199"/>
      <c r="C97" s="223"/>
      <c r="D97" s="223"/>
      <c r="E97" s="246"/>
      <c r="F97" s="229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31">
        <v>0</v>
      </c>
      <c r="S97" s="200"/>
    </row>
    <row r="98" spans="1:19" ht="12" thickBot="1" x14ac:dyDescent="0.25">
      <c r="A98" s="201"/>
      <c r="B98" s="199"/>
      <c r="C98" s="223"/>
      <c r="D98" s="223"/>
      <c r="E98" s="246"/>
      <c r="F98" s="229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31">
        <v>0</v>
      </c>
      <c r="S98" s="200"/>
    </row>
    <row r="99" spans="1:19" ht="12" thickBot="1" x14ac:dyDescent="0.25">
      <c r="A99" s="201"/>
      <c r="B99" s="199"/>
      <c r="C99" s="223"/>
      <c r="D99" s="223"/>
      <c r="E99" s="246"/>
      <c r="F99" s="229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31">
        <v>0</v>
      </c>
      <c r="S99" s="200"/>
    </row>
    <row r="100" spans="1:19" ht="12" thickBot="1" x14ac:dyDescent="0.25">
      <c r="A100" s="201"/>
      <c r="B100" s="199"/>
      <c r="C100" s="223"/>
      <c r="D100" s="223"/>
      <c r="E100" s="246"/>
      <c r="F100" s="229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31">
        <v>0</v>
      </c>
      <c r="S100" s="200"/>
    </row>
    <row r="101" spans="1:19" ht="12" thickBot="1" x14ac:dyDescent="0.25">
      <c r="A101" s="201"/>
      <c r="B101" s="199"/>
      <c r="C101" s="223"/>
      <c r="D101" s="223"/>
      <c r="E101" s="246"/>
      <c r="F101" s="229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31">
        <v>0</v>
      </c>
      <c r="S101" s="200"/>
    </row>
    <row r="102" spans="1:19" ht="12" thickBot="1" x14ac:dyDescent="0.25">
      <c r="A102" s="201"/>
      <c r="B102" s="199"/>
      <c r="C102" s="223"/>
      <c r="D102" s="223"/>
      <c r="E102" s="246"/>
      <c r="F102" s="229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31">
        <v>0</v>
      </c>
      <c r="S102" s="200"/>
    </row>
    <row r="103" spans="1:19" ht="12" thickBot="1" x14ac:dyDescent="0.25">
      <c r="A103" s="201"/>
      <c r="B103" s="199"/>
      <c r="C103" s="223"/>
      <c r="D103" s="223"/>
      <c r="E103" s="246"/>
      <c r="F103" s="229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31">
        <v>0</v>
      </c>
      <c r="S103" s="200"/>
    </row>
    <row r="104" spans="1:19" ht="12" thickBot="1" x14ac:dyDescent="0.25">
      <c r="A104" s="201"/>
      <c r="B104" s="199"/>
      <c r="C104" s="223"/>
      <c r="D104" s="223"/>
      <c r="E104" s="246"/>
      <c r="F104" s="229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31">
        <v>0</v>
      </c>
      <c r="S104" s="200"/>
    </row>
    <row r="105" spans="1:19" ht="12" thickBot="1" x14ac:dyDescent="0.25">
      <c r="A105" s="201"/>
      <c r="B105" s="199"/>
      <c r="C105" s="223"/>
      <c r="D105" s="223"/>
      <c r="E105" s="246"/>
      <c r="F105" s="229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31">
        <v>0</v>
      </c>
      <c r="S105" s="200"/>
    </row>
    <row r="106" spans="1:19" ht="12" thickBot="1" x14ac:dyDescent="0.25">
      <c r="A106" s="201"/>
      <c r="B106" s="199"/>
      <c r="C106" s="223"/>
      <c r="D106" s="223"/>
      <c r="E106" s="246"/>
      <c r="F106" s="229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31">
        <v>0</v>
      </c>
      <c r="S106" s="200"/>
    </row>
    <row r="107" spans="1:19" ht="12" thickBot="1" x14ac:dyDescent="0.25">
      <c r="A107" s="201"/>
      <c r="B107" s="199"/>
      <c r="C107" s="223"/>
      <c r="D107" s="223"/>
      <c r="E107" s="246"/>
      <c r="F107" s="229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31">
        <v>0</v>
      </c>
      <c r="S107" s="200"/>
    </row>
    <row r="108" spans="1:19" ht="12" thickBot="1" x14ac:dyDescent="0.25">
      <c r="A108" s="201"/>
      <c r="B108" s="199"/>
      <c r="C108" s="223"/>
      <c r="D108" s="223"/>
      <c r="E108" s="246"/>
      <c r="F108" s="229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31">
        <v>0</v>
      </c>
      <c r="S108" s="200"/>
    </row>
    <row r="109" spans="1:19" ht="12" thickBot="1" x14ac:dyDescent="0.25">
      <c r="A109" s="201"/>
      <c r="B109" s="199"/>
      <c r="C109" s="223"/>
      <c r="D109" s="223"/>
      <c r="E109" s="246"/>
      <c r="F109" s="229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31">
        <v>0</v>
      </c>
      <c r="S109" s="200"/>
    </row>
    <row r="110" spans="1:19" ht="12" thickBot="1" x14ac:dyDescent="0.25">
      <c r="A110" s="201"/>
      <c r="B110" s="199"/>
      <c r="C110" s="223"/>
      <c r="D110" s="223"/>
      <c r="E110" s="246"/>
      <c r="F110" s="229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31">
        <v>0</v>
      </c>
      <c r="S110" s="200"/>
    </row>
    <row r="111" spans="1:19" ht="12" thickBot="1" x14ac:dyDescent="0.25">
      <c r="A111" s="201"/>
      <c r="B111" s="199"/>
      <c r="C111" s="223"/>
      <c r="D111" s="223"/>
      <c r="E111" s="246"/>
      <c r="F111" s="229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31">
        <v>0</v>
      </c>
      <c r="S111" s="200"/>
    </row>
    <row r="112" spans="1:19" ht="12" thickBot="1" x14ac:dyDescent="0.25">
      <c r="A112" s="201"/>
      <c r="B112" s="199"/>
      <c r="C112" s="223"/>
      <c r="D112" s="223"/>
      <c r="E112" s="246"/>
      <c r="F112" s="229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31">
        <v>0</v>
      </c>
      <c r="S112" s="200"/>
    </row>
    <row r="113" spans="1:19" ht="12" thickBot="1" x14ac:dyDescent="0.25">
      <c r="A113" s="201"/>
      <c r="B113" s="199"/>
      <c r="C113" s="223"/>
      <c r="D113" s="223"/>
      <c r="E113" s="246"/>
      <c r="F113" s="229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31">
        <v>0</v>
      </c>
      <c r="S113" s="200"/>
    </row>
    <row r="114" spans="1:19" ht="12" thickBot="1" x14ac:dyDescent="0.25">
      <c r="A114" s="201"/>
      <c r="B114" s="199"/>
      <c r="C114" s="223"/>
      <c r="D114" s="223"/>
      <c r="E114" s="246"/>
      <c r="F114" s="229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31">
        <v>0</v>
      </c>
      <c r="S114" s="200"/>
    </row>
    <row r="115" spans="1:19" ht="12" thickBot="1" x14ac:dyDescent="0.25">
      <c r="A115" s="201"/>
      <c r="B115" s="199"/>
      <c r="C115" s="223"/>
      <c r="D115" s="223"/>
      <c r="E115" s="246"/>
      <c r="F115" s="229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31">
        <v>0</v>
      </c>
      <c r="S115" s="200"/>
    </row>
    <row r="116" spans="1:19" ht="12" thickBot="1" x14ac:dyDescent="0.25">
      <c r="A116" s="201"/>
      <c r="B116" s="199"/>
      <c r="C116" s="223"/>
      <c r="D116" s="223"/>
      <c r="E116" s="246"/>
      <c r="F116" s="229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31">
        <v>0</v>
      </c>
      <c r="S116" s="200"/>
    </row>
    <row r="117" spans="1:19" ht="12" thickBot="1" x14ac:dyDescent="0.25">
      <c r="A117" s="201"/>
      <c r="B117" s="199"/>
      <c r="C117" s="223"/>
      <c r="D117" s="223"/>
      <c r="E117" s="246"/>
      <c r="F117" s="229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31">
        <v>0</v>
      </c>
      <c r="S117" s="200"/>
    </row>
    <row r="118" spans="1:19" ht="12" thickBot="1" x14ac:dyDescent="0.25">
      <c r="A118" s="201"/>
      <c r="B118" s="199"/>
      <c r="C118" s="223"/>
      <c r="D118" s="223"/>
      <c r="E118" s="246"/>
      <c r="F118" s="229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31">
        <v>0</v>
      </c>
      <c r="S118" s="200"/>
    </row>
    <row r="119" spans="1:19" ht="12" thickBot="1" x14ac:dyDescent="0.25">
      <c r="A119" s="201"/>
      <c r="B119" s="199"/>
      <c r="C119" s="223"/>
      <c r="D119" s="223"/>
      <c r="E119" s="246"/>
      <c r="F119" s="229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31">
        <v>0</v>
      </c>
      <c r="S119" s="200"/>
    </row>
    <row r="120" spans="1:19" ht="12" thickBot="1" x14ac:dyDescent="0.25">
      <c r="A120" s="201"/>
      <c r="B120" s="199"/>
      <c r="C120" s="223"/>
      <c r="D120" s="223"/>
      <c r="E120" s="246"/>
      <c r="F120" s="229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31">
        <v>0</v>
      </c>
      <c r="S120" s="200"/>
    </row>
    <row r="121" spans="1:19" ht="12" thickBot="1" x14ac:dyDescent="0.25">
      <c r="A121" s="201"/>
      <c r="B121" s="199"/>
      <c r="C121" s="223"/>
      <c r="D121" s="223"/>
      <c r="E121" s="246"/>
      <c r="F121" s="229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31">
        <v>0</v>
      </c>
      <c r="S121" s="200"/>
    </row>
    <row r="122" spans="1:19" ht="12" thickBot="1" x14ac:dyDescent="0.25">
      <c r="A122" s="201"/>
      <c r="B122" s="199"/>
      <c r="C122" s="223"/>
      <c r="D122" s="223"/>
      <c r="E122" s="246"/>
      <c r="F122" s="229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31">
        <v>0</v>
      </c>
      <c r="S122" s="200"/>
    </row>
    <row r="123" spans="1:19" ht="12" thickBot="1" x14ac:dyDescent="0.25">
      <c r="A123" s="201"/>
      <c r="B123" s="199"/>
      <c r="C123" s="223"/>
      <c r="D123" s="223"/>
      <c r="E123" s="246"/>
      <c r="F123" s="229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31">
        <v>0</v>
      </c>
      <c r="S123" s="200"/>
    </row>
    <row r="124" spans="1:19" ht="12" thickBot="1" x14ac:dyDescent="0.25">
      <c r="A124" s="201"/>
      <c r="B124" s="199"/>
      <c r="C124" s="223"/>
      <c r="D124" s="223"/>
      <c r="E124" s="246"/>
      <c r="F124" s="229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31">
        <v>0</v>
      </c>
      <c r="S124" s="200"/>
    </row>
    <row r="125" spans="1:19" ht="12" thickBot="1" x14ac:dyDescent="0.25">
      <c r="A125" s="201"/>
      <c r="B125" s="199"/>
      <c r="C125" s="223"/>
      <c r="D125" s="223"/>
      <c r="E125" s="246"/>
      <c r="F125" s="229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31">
        <v>0</v>
      </c>
      <c r="S125" s="200"/>
    </row>
    <row r="126" spans="1:19" ht="12" thickBot="1" x14ac:dyDescent="0.25">
      <c r="A126" s="201"/>
      <c r="B126" s="199"/>
      <c r="C126" s="223"/>
      <c r="D126" s="223"/>
      <c r="E126" s="246"/>
      <c r="F126" s="229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31">
        <v>0</v>
      </c>
      <c r="S126" s="200"/>
    </row>
    <row r="127" spans="1:19" ht="12" thickBot="1" x14ac:dyDescent="0.25">
      <c r="A127" s="201"/>
      <c r="B127" s="199"/>
      <c r="C127" s="223"/>
      <c r="D127" s="223"/>
      <c r="E127" s="246"/>
      <c r="F127" s="229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31">
        <v>0</v>
      </c>
      <c r="S127" s="200"/>
    </row>
    <row r="128" spans="1:19" ht="12" thickBot="1" x14ac:dyDescent="0.25">
      <c r="A128" s="201"/>
      <c r="B128" s="199"/>
      <c r="C128" s="223"/>
      <c r="D128" s="223"/>
      <c r="E128" s="246"/>
      <c r="F128" s="229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31">
        <v>0</v>
      </c>
      <c r="S128" s="200"/>
    </row>
    <row r="129" spans="1:19" ht="12" thickBot="1" x14ac:dyDescent="0.25">
      <c r="A129" s="201"/>
      <c r="B129" s="199"/>
      <c r="C129" s="223"/>
      <c r="D129" s="223"/>
      <c r="E129" s="246"/>
      <c r="F129" s="229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31">
        <v>0</v>
      </c>
      <c r="S129" s="200"/>
    </row>
    <row r="130" spans="1:19" ht="12" thickBot="1" x14ac:dyDescent="0.25">
      <c r="A130" s="201"/>
      <c r="B130" s="199"/>
      <c r="C130" s="223"/>
      <c r="D130" s="223"/>
      <c r="E130" s="246"/>
      <c r="F130" s="229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31">
        <v>0</v>
      </c>
      <c r="S130" s="200"/>
    </row>
    <row r="131" spans="1:19" ht="12" thickBot="1" x14ac:dyDescent="0.25">
      <c r="A131" s="201"/>
      <c r="B131" s="199"/>
      <c r="C131" s="223"/>
      <c r="D131" s="223"/>
      <c r="E131" s="246"/>
      <c r="F131" s="229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31">
        <v>0</v>
      </c>
      <c r="S131" s="200"/>
    </row>
    <row r="132" spans="1:19" ht="12" thickBot="1" x14ac:dyDescent="0.25">
      <c r="A132" s="201"/>
      <c r="B132" s="199"/>
      <c r="C132" s="223"/>
      <c r="D132" s="223"/>
      <c r="E132" s="246"/>
      <c r="F132" s="229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31">
        <v>0</v>
      </c>
      <c r="S132" s="200"/>
    </row>
    <row r="133" spans="1:19" ht="12" thickBot="1" x14ac:dyDescent="0.25">
      <c r="A133" s="201"/>
      <c r="B133" s="199"/>
      <c r="C133" s="223"/>
      <c r="D133" s="223"/>
      <c r="E133" s="246"/>
      <c r="F133" s="229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31">
        <v>0</v>
      </c>
      <c r="S133" s="200"/>
    </row>
    <row r="134" spans="1:19" ht="12" thickBot="1" x14ac:dyDescent="0.25">
      <c r="A134" s="201"/>
      <c r="B134" s="199"/>
      <c r="C134" s="223"/>
      <c r="D134" s="223"/>
      <c r="E134" s="246"/>
      <c r="F134" s="229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31">
        <v>0</v>
      </c>
      <c r="S134" s="200"/>
    </row>
    <row r="135" spans="1:19" ht="12" thickBot="1" x14ac:dyDescent="0.25">
      <c r="A135" s="201"/>
      <c r="B135" s="199"/>
      <c r="C135" s="223"/>
      <c r="D135" s="223"/>
      <c r="E135" s="246"/>
      <c r="F135" s="229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31">
        <v>0</v>
      </c>
      <c r="S135" s="200"/>
    </row>
    <row r="136" spans="1:19" ht="12" thickBot="1" x14ac:dyDescent="0.25">
      <c r="A136" s="201"/>
      <c r="B136" s="199"/>
      <c r="C136" s="223"/>
      <c r="D136" s="223"/>
      <c r="E136" s="246"/>
      <c r="F136" s="229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31">
        <v>0</v>
      </c>
      <c r="S136" s="200"/>
    </row>
    <row r="137" spans="1:19" ht="12" thickBot="1" x14ac:dyDescent="0.25">
      <c r="A137" s="201"/>
      <c r="B137" s="199"/>
      <c r="C137" s="223"/>
      <c r="D137" s="223"/>
      <c r="E137" s="246"/>
      <c r="F137" s="229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31">
        <v>0</v>
      </c>
      <c r="S137" s="200"/>
    </row>
    <row r="138" spans="1:19" ht="12" thickBot="1" x14ac:dyDescent="0.25">
      <c r="A138" s="201"/>
      <c r="B138" s="199"/>
      <c r="C138" s="223"/>
      <c r="D138" s="223"/>
      <c r="E138" s="246"/>
      <c r="F138" s="229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31">
        <v>0</v>
      </c>
      <c r="S138" s="200"/>
    </row>
    <row r="139" spans="1:19" ht="12" thickBot="1" x14ac:dyDescent="0.25">
      <c r="A139" s="201"/>
      <c r="B139" s="199"/>
      <c r="C139" s="223"/>
      <c r="D139" s="223"/>
      <c r="E139" s="246"/>
      <c r="F139" s="229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31">
        <v>0</v>
      </c>
      <c r="S139" s="200"/>
    </row>
    <row r="140" spans="1:19" ht="12" thickBot="1" x14ac:dyDescent="0.25">
      <c r="A140" s="201"/>
      <c r="B140" s="199"/>
      <c r="C140" s="223"/>
      <c r="D140" s="223"/>
      <c r="E140" s="246"/>
      <c r="F140" s="229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31">
        <v>0</v>
      </c>
      <c r="S140" s="200"/>
    </row>
    <row r="141" spans="1:19" ht="12" thickBot="1" x14ac:dyDescent="0.25">
      <c r="A141" s="201"/>
      <c r="B141" s="199"/>
      <c r="C141" s="223"/>
      <c r="D141" s="223"/>
      <c r="E141" s="246"/>
      <c r="F141" s="229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31">
        <v>0</v>
      </c>
      <c r="S141" s="200"/>
    </row>
    <row r="142" spans="1:19" ht="12" thickBot="1" x14ac:dyDescent="0.25">
      <c r="A142" s="201"/>
      <c r="B142" s="199"/>
      <c r="C142" s="223"/>
      <c r="D142" s="223"/>
      <c r="E142" s="246"/>
      <c r="F142" s="229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31">
        <v>0</v>
      </c>
      <c r="S142" s="200"/>
    </row>
    <row r="143" spans="1:19" ht="12" thickBot="1" x14ac:dyDescent="0.25">
      <c r="A143" s="201"/>
      <c r="B143" s="199"/>
      <c r="C143" s="223"/>
      <c r="D143" s="223"/>
      <c r="E143" s="246"/>
      <c r="F143" s="229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31">
        <v>0</v>
      </c>
      <c r="S143" s="200"/>
    </row>
    <row r="144" spans="1:19" ht="12" thickBot="1" x14ac:dyDescent="0.25">
      <c r="A144" s="201"/>
      <c r="B144" s="199"/>
      <c r="C144" s="223"/>
      <c r="D144" s="223"/>
      <c r="E144" s="246"/>
      <c r="F144" s="229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31">
        <v>0</v>
      </c>
      <c r="S144" s="200"/>
    </row>
    <row r="145" spans="1:19" ht="12" thickBot="1" x14ac:dyDescent="0.25">
      <c r="A145" s="201"/>
      <c r="B145" s="199"/>
      <c r="C145" s="223"/>
      <c r="D145" s="223"/>
      <c r="E145" s="246"/>
      <c r="F145" s="229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31">
        <v>0</v>
      </c>
      <c r="S145" s="200"/>
    </row>
    <row r="146" spans="1:19" ht="12" thickBot="1" x14ac:dyDescent="0.25">
      <c r="A146" s="201"/>
      <c r="B146" s="199"/>
      <c r="C146" s="223"/>
      <c r="D146" s="223"/>
      <c r="E146" s="246"/>
      <c r="F146" s="229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31">
        <v>0</v>
      </c>
      <c r="S146" s="200"/>
    </row>
    <row r="147" spans="1:19" ht="12" thickBot="1" x14ac:dyDescent="0.25">
      <c r="A147" s="201"/>
      <c r="B147" s="199"/>
      <c r="C147" s="223"/>
      <c r="D147" s="223"/>
      <c r="E147" s="246"/>
      <c r="F147" s="229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31">
        <v>0</v>
      </c>
      <c r="S147" s="200"/>
    </row>
    <row r="148" spans="1:19" ht="12" thickBot="1" x14ac:dyDescent="0.25">
      <c r="A148" s="201"/>
      <c r="B148" s="199"/>
      <c r="C148" s="223"/>
      <c r="D148" s="223"/>
      <c r="E148" s="246"/>
      <c r="F148" s="229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31">
        <v>0</v>
      </c>
      <c r="S148" s="200"/>
    </row>
    <row r="149" spans="1:19" ht="12" thickBot="1" x14ac:dyDescent="0.25">
      <c r="A149" s="201"/>
      <c r="B149" s="199"/>
      <c r="C149" s="223"/>
      <c r="D149" s="223"/>
      <c r="E149" s="246"/>
      <c r="F149" s="229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31">
        <v>0</v>
      </c>
      <c r="S149" s="200"/>
    </row>
    <row r="150" spans="1:19" ht="12" thickBot="1" x14ac:dyDescent="0.25">
      <c r="A150" s="201"/>
      <c r="B150" s="199"/>
      <c r="C150" s="223"/>
      <c r="D150" s="223"/>
      <c r="E150" s="246"/>
      <c r="F150" s="229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31">
        <v>0</v>
      </c>
      <c r="S150" s="200"/>
    </row>
    <row r="151" spans="1:19" ht="12" thickBot="1" x14ac:dyDescent="0.25">
      <c r="A151" s="201"/>
      <c r="B151" s="199"/>
      <c r="C151" s="223"/>
      <c r="D151" s="223"/>
      <c r="E151" s="246"/>
      <c r="F151" s="229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31">
        <v>0</v>
      </c>
      <c r="S151" s="200"/>
    </row>
    <row r="152" spans="1:19" ht="12" thickBot="1" x14ac:dyDescent="0.25">
      <c r="A152" s="201"/>
      <c r="B152" s="199"/>
      <c r="C152" s="223"/>
      <c r="D152" s="223"/>
      <c r="E152" s="246"/>
      <c r="F152" s="229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31">
        <v>0</v>
      </c>
      <c r="S152" s="200"/>
    </row>
    <row r="153" spans="1:19" ht="12" thickBot="1" x14ac:dyDescent="0.25">
      <c r="A153" s="201"/>
      <c r="B153" s="199"/>
      <c r="C153" s="223"/>
      <c r="D153" s="223"/>
      <c r="E153" s="246"/>
      <c r="F153" s="229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31">
        <v>0</v>
      </c>
      <c r="S153" s="200"/>
    </row>
    <row r="154" spans="1:19" ht="12" thickBot="1" x14ac:dyDescent="0.25">
      <c r="A154" s="201"/>
      <c r="B154" s="199"/>
      <c r="C154" s="223"/>
      <c r="D154" s="223"/>
      <c r="E154" s="246"/>
      <c r="F154" s="229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31">
        <v>0</v>
      </c>
      <c r="S154" s="200"/>
    </row>
    <row r="155" spans="1:19" ht="12" thickBot="1" x14ac:dyDescent="0.25">
      <c r="A155" s="201"/>
      <c r="B155" s="199"/>
      <c r="C155" s="223"/>
      <c r="D155" s="223"/>
      <c r="E155" s="246"/>
      <c r="F155" s="229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31">
        <v>0</v>
      </c>
      <c r="S155" s="200"/>
    </row>
    <row r="156" spans="1:19" ht="12" thickBot="1" x14ac:dyDescent="0.25">
      <c r="A156" s="201"/>
      <c r="B156" s="199"/>
      <c r="C156" s="223"/>
      <c r="D156" s="223"/>
      <c r="E156" s="246"/>
      <c r="F156" s="229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31">
        <v>0</v>
      </c>
      <c r="S156" s="200"/>
    </row>
    <row r="157" spans="1:19" ht="12" thickBot="1" x14ac:dyDescent="0.25">
      <c r="A157" s="201"/>
      <c r="B157" s="199"/>
      <c r="C157" s="223"/>
      <c r="D157" s="223"/>
      <c r="E157" s="246"/>
      <c r="F157" s="229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31">
        <v>0</v>
      </c>
      <c r="S157" s="200"/>
    </row>
    <row r="158" spans="1:19" ht="12" thickBot="1" x14ac:dyDescent="0.25">
      <c r="A158" s="201"/>
      <c r="B158" s="199"/>
      <c r="C158" s="223"/>
      <c r="D158" s="223"/>
      <c r="E158" s="246"/>
      <c r="F158" s="229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31">
        <v>0</v>
      </c>
      <c r="S158" s="200"/>
    </row>
    <row r="159" spans="1:19" ht="12" thickBot="1" x14ac:dyDescent="0.25">
      <c r="A159" s="201"/>
      <c r="B159" s="199"/>
      <c r="C159" s="223"/>
      <c r="D159" s="223"/>
      <c r="E159" s="246"/>
      <c r="F159" s="229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31">
        <v>0</v>
      </c>
      <c r="S159" s="200"/>
    </row>
    <row r="160" spans="1:19" ht="12" thickBot="1" x14ac:dyDescent="0.25">
      <c r="A160" s="201"/>
      <c r="B160" s="199"/>
      <c r="C160" s="223"/>
      <c r="D160" s="223"/>
      <c r="E160" s="246"/>
      <c r="F160" s="229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31">
        <v>0</v>
      </c>
      <c r="S160" s="200"/>
    </row>
    <row r="161" spans="1:19" ht="12" thickBot="1" x14ac:dyDescent="0.25">
      <c r="A161" s="201"/>
      <c r="B161" s="199"/>
      <c r="C161" s="223"/>
      <c r="D161" s="223"/>
      <c r="E161" s="246"/>
      <c r="F161" s="229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31">
        <v>0</v>
      </c>
      <c r="S161" s="200"/>
    </row>
    <row r="162" spans="1:19" ht="12" thickBot="1" x14ac:dyDescent="0.25">
      <c r="A162" s="201"/>
      <c r="B162" s="199"/>
      <c r="C162" s="223"/>
      <c r="D162" s="223"/>
      <c r="E162" s="246"/>
      <c r="F162" s="229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31">
        <v>0</v>
      </c>
      <c r="S162" s="200"/>
    </row>
    <row r="163" spans="1:19" ht="12" thickBot="1" x14ac:dyDescent="0.25">
      <c r="A163" s="201"/>
      <c r="B163" s="199"/>
      <c r="C163" s="223"/>
      <c r="D163" s="223"/>
      <c r="E163" s="246"/>
      <c r="F163" s="229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31">
        <v>0</v>
      </c>
      <c r="S163" s="200"/>
    </row>
    <row r="164" spans="1:19" ht="12" thickBot="1" x14ac:dyDescent="0.25">
      <c r="A164" s="201"/>
      <c r="B164" s="199"/>
      <c r="C164" s="223"/>
      <c r="D164" s="223"/>
      <c r="E164" s="246"/>
      <c r="F164" s="229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31">
        <v>0</v>
      </c>
      <c r="S164" s="200"/>
    </row>
    <row r="165" spans="1:19" ht="12" thickBot="1" x14ac:dyDescent="0.25">
      <c r="A165" s="201"/>
      <c r="B165" s="199"/>
      <c r="C165" s="223"/>
      <c r="D165" s="223"/>
      <c r="E165" s="246"/>
      <c r="F165" s="229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31">
        <v>0</v>
      </c>
      <c r="S165" s="200"/>
    </row>
    <row r="166" spans="1:19" ht="12" thickBot="1" x14ac:dyDescent="0.25">
      <c r="A166" s="201"/>
      <c r="B166" s="199"/>
      <c r="C166" s="223"/>
      <c r="D166" s="223"/>
      <c r="E166" s="246"/>
      <c r="F166" s="229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31">
        <v>0</v>
      </c>
      <c r="S166" s="200"/>
    </row>
    <row r="167" spans="1:19" ht="12" thickBot="1" x14ac:dyDescent="0.25">
      <c r="A167" s="201"/>
      <c r="B167" s="199"/>
      <c r="C167" s="223"/>
      <c r="D167" s="223"/>
      <c r="E167" s="246"/>
      <c r="F167" s="229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31">
        <v>0</v>
      </c>
      <c r="S167" s="200"/>
    </row>
    <row r="168" spans="1:19" ht="12" thickBot="1" x14ac:dyDescent="0.25">
      <c r="A168" s="201"/>
      <c r="B168" s="199"/>
      <c r="C168" s="223"/>
      <c r="D168" s="223"/>
      <c r="E168" s="246"/>
      <c r="F168" s="229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31">
        <v>0</v>
      </c>
      <c r="S168" s="200"/>
    </row>
    <row r="169" spans="1:19" ht="12" thickBot="1" x14ac:dyDescent="0.25">
      <c r="A169" s="201"/>
      <c r="B169" s="199"/>
      <c r="C169" s="223"/>
      <c r="D169" s="223"/>
      <c r="E169" s="246"/>
      <c r="F169" s="229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31">
        <v>0</v>
      </c>
      <c r="S169" s="200"/>
    </row>
    <row r="170" spans="1:19" ht="12" thickBot="1" x14ac:dyDescent="0.25">
      <c r="A170" s="201"/>
      <c r="B170" s="199"/>
      <c r="C170" s="223"/>
      <c r="D170" s="223"/>
      <c r="E170" s="246"/>
      <c r="F170" s="229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31">
        <v>0</v>
      </c>
      <c r="S170" s="200"/>
    </row>
    <row r="171" spans="1:19" ht="12" thickBot="1" x14ac:dyDescent="0.25">
      <c r="A171" s="201"/>
      <c r="B171" s="199"/>
      <c r="C171" s="223"/>
      <c r="D171" s="223"/>
      <c r="E171" s="246"/>
      <c r="F171" s="229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31">
        <v>0</v>
      </c>
      <c r="S171" s="200"/>
    </row>
    <row r="172" spans="1:19" ht="12" thickBot="1" x14ac:dyDescent="0.25">
      <c r="A172" s="201"/>
      <c r="B172" s="199"/>
      <c r="C172" s="223"/>
      <c r="D172" s="223"/>
      <c r="E172" s="246"/>
      <c r="F172" s="229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31">
        <v>0</v>
      </c>
      <c r="S172" s="200"/>
    </row>
    <row r="173" spans="1:19" ht="12" thickBot="1" x14ac:dyDescent="0.25">
      <c r="A173" s="201"/>
      <c r="B173" s="199"/>
      <c r="C173" s="223"/>
      <c r="D173" s="223"/>
      <c r="E173" s="246"/>
      <c r="F173" s="229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31">
        <v>0</v>
      </c>
      <c r="S173" s="200"/>
    </row>
    <row r="174" spans="1:19" ht="12" thickBot="1" x14ac:dyDescent="0.25">
      <c r="A174" s="201"/>
      <c r="B174" s="199"/>
      <c r="C174" s="223"/>
      <c r="D174" s="223"/>
      <c r="E174" s="246"/>
      <c r="F174" s="229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31">
        <v>0</v>
      </c>
      <c r="S174" s="200"/>
    </row>
    <row r="175" spans="1:19" ht="12" thickBot="1" x14ac:dyDescent="0.25">
      <c r="A175" s="201"/>
      <c r="B175" s="199"/>
      <c r="C175" s="223"/>
      <c r="D175" s="223"/>
      <c r="E175" s="246"/>
      <c r="F175" s="229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31">
        <v>0</v>
      </c>
      <c r="S175" s="200"/>
    </row>
    <row r="176" spans="1:19" ht="12" thickBot="1" x14ac:dyDescent="0.25">
      <c r="A176" s="201"/>
      <c r="B176" s="199"/>
      <c r="C176" s="223"/>
      <c r="D176" s="223"/>
      <c r="E176" s="246"/>
      <c r="F176" s="229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31">
        <v>0</v>
      </c>
      <c r="S176" s="200"/>
    </row>
    <row r="177" spans="1:19" ht="12" thickBot="1" x14ac:dyDescent="0.25">
      <c r="A177" s="201"/>
      <c r="B177" s="199"/>
      <c r="C177" s="223"/>
      <c r="D177" s="223"/>
      <c r="E177" s="246"/>
      <c r="F177" s="229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31">
        <v>0</v>
      </c>
      <c r="S177" s="200"/>
    </row>
    <row r="178" spans="1:19" ht="12" thickBot="1" x14ac:dyDescent="0.25">
      <c r="A178" s="201"/>
      <c r="B178" s="199"/>
      <c r="C178" s="223"/>
      <c r="D178" s="223"/>
      <c r="E178" s="246"/>
      <c r="F178" s="229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31">
        <v>0</v>
      </c>
      <c r="S178" s="200"/>
    </row>
    <row r="179" spans="1:19" ht="12" thickBot="1" x14ac:dyDescent="0.25">
      <c r="A179" s="201"/>
      <c r="B179" s="199"/>
      <c r="C179" s="223"/>
      <c r="D179" s="223"/>
      <c r="E179" s="246"/>
      <c r="F179" s="229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31">
        <v>0</v>
      </c>
      <c r="S179" s="200"/>
    </row>
    <row r="180" spans="1:19" ht="12" thickBot="1" x14ac:dyDescent="0.25">
      <c r="A180" s="201"/>
      <c r="B180" s="199"/>
      <c r="C180" s="223"/>
      <c r="D180" s="223"/>
      <c r="E180" s="246"/>
      <c r="F180" s="229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31">
        <v>0</v>
      </c>
      <c r="S180" s="200"/>
    </row>
    <row r="181" spans="1:19" ht="12" thickBot="1" x14ac:dyDescent="0.25">
      <c r="A181" s="201"/>
      <c r="B181" s="199"/>
      <c r="C181" s="223"/>
      <c r="D181" s="223"/>
      <c r="E181" s="246"/>
      <c r="F181" s="229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31">
        <v>0</v>
      </c>
      <c r="S181" s="200"/>
    </row>
    <row r="182" spans="1:19" ht="12" thickBot="1" x14ac:dyDescent="0.25">
      <c r="A182" s="201"/>
      <c r="B182" s="199"/>
      <c r="C182" s="223"/>
      <c r="D182" s="223"/>
      <c r="E182" s="246"/>
      <c r="F182" s="229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31">
        <v>0</v>
      </c>
      <c r="S182" s="200"/>
    </row>
    <row r="183" spans="1:19" ht="12" thickBot="1" x14ac:dyDescent="0.25">
      <c r="A183" s="201"/>
      <c r="B183" s="199"/>
      <c r="C183" s="223"/>
      <c r="D183" s="223"/>
      <c r="E183" s="246"/>
      <c r="F183" s="229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31">
        <v>0</v>
      </c>
      <c r="S183" s="200"/>
    </row>
    <row r="184" spans="1:19" ht="12" thickBot="1" x14ac:dyDescent="0.25">
      <c r="A184" s="201"/>
      <c r="B184" s="199"/>
      <c r="C184" s="223"/>
      <c r="D184" s="223"/>
      <c r="E184" s="246"/>
      <c r="F184" s="229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31">
        <v>0</v>
      </c>
      <c r="S184" s="200"/>
    </row>
    <row r="185" spans="1:19" ht="12" thickBot="1" x14ac:dyDescent="0.25">
      <c r="A185" s="201"/>
      <c r="B185" s="199"/>
      <c r="C185" s="223"/>
      <c r="D185" s="223"/>
      <c r="E185" s="246"/>
      <c r="F185" s="229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31">
        <v>0</v>
      </c>
      <c r="S185" s="200"/>
    </row>
    <row r="186" spans="1:19" ht="12" thickBot="1" x14ac:dyDescent="0.25">
      <c r="A186" s="201"/>
      <c r="B186" s="199"/>
      <c r="C186" s="223"/>
      <c r="D186" s="223"/>
      <c r="E186" s="246"/>
      <c r="F186" s="229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31">
        <v>0</v>
      </c>
      <c r="S186" s="200"/>
    </row>
    <row r="187" spans="1:19" ht="12" thickBot="1" x14ac:dyDescent="0.25">
      <c r="A187" s="201"/>
      <c r="B187" s="199"/>
      <c r="C187" s="223"/>
      <c r="D187" s="223"/>
      <c r="E187" s="246"/>
      <c r="F187" s="229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31">
        <v>0</v>
      </c>
      <c r="S187" s="200"/>
    </row>
    <row r="188" spans="1:19" ht="12" thickBot="1" x14ac:dyDescent="0.25">
      <c r="A188" s="201"/>
      <c r="B188" s="199"/>
      <c r="C188" s="223"/>
      <c r="D188" s="223"/>
      <c r="E188" s="246"/>
      <c r="F188" s="229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31">
        <v>0</v>
      </c>
      <c r="S188" s="200"/>
    </row>
    <row r="189" spans="1:19" ht="12" thickBot="1" x14ac:dyDescent="0.25">
      <c r="A189" s="201"/>
      <c r="B189" s="199"/>
      <c r="C189" s="223"/>
      <c r="D189" s="223"/>
      <c r="E189" s="246"/>
      <c r="F189" s="229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31">
        <v>0</v>
      </c>
      <c r="S189" s="200"/>
    </row>
    <row r="190" spans="1:19" ht="12" thickBot="1" x14ac:dyDescent="0.25">
      <c r="A190" s="201"/>
      <c r="B190" s="199"/>
      <c r="C190" s="223"/>
      <c r="D190" s="223"/>
      <c r="E190" s="246"/>
      <c r="F190" s="229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31">
        <v>0</v>
      </c>
      <c r="S190" s="200"/>
    </row>
    <row r="191" spans="1:19" ht="12" thickBot="1" x14ac:dyDescent="0.25">
      <c r="A191" s="201"/>
      <c r="B191" s="199"/>
      <c r="C191" s="223"/>
      <c r="D191" s="223"/>
      <c r="E191" s="246"/>
      <c r="F191" s="229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31">
        <v>0</v>
      </c>
      <c r="S191" s="200"/>
    </row>
    <row r="192" spans="1:19" ht="12" thickBot="1" x14ac:dyDescent="0.25">
      <c r="A192" s="201"/>
      <c r="B192" s="199"/>
      <c r="C192" s="223"/>
      <c r="D192" s="223"/>
      <c r="E192" s="246"/>
      <c r="F192" s="229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31">
        <v>0</v>
      </c>
      <c r="S192" s="200"/>
    </row>
    <row r="193" spans="1:19" ht="12" thickBot="1" x14ac:dyDescent="0.25">
      <c r="A193" s="201"/>
      <c r="B193" s="199"/>
      <c r="C193" s="223"/>
      <c r="D193" s="223"/>
      <c r="E193" s="246"/>
      <c r="F193" s="229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31">
        <v>0</v>
      </c>
      <c r="S193" s="200"/>
    </row>
    <row r="194" spans="1:19" ht="12" thickBot="1" x14ac:dyDescent="0.25">
      <c r="A194" s="201"/>
      <c r="B194" s="199"/>
      <c r="C194" s="223"/>
      <c r="D194" s="223"/>
      <c r="E194" s="246"/>
      <c r="F194" s="229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31">
        <v>0</v>
      </c>
      <c r="S194" s="200"/>
    </row>
    <row r="195" spans="1:19" ht="12" thickBot="1" x14ac:dyDescent="0.25">
      <c r="A195" s="201"/>
      <c r="B195" s="199"/>
      <c r="C195" s="223"/>
      <c r="D195" s="223"/>
      <c r="E195" s="246"/>
      <c r="F195" s="229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31">
        <v>0</v>
      </c>
      <c r="S195" s="200"/>
    </row>
    <row r="196" spans="1:19" ht="12" thickBot="1" x14ac:dyDescent="0.25">
      <c r="A196" s="201"/>
      <c r="B196" s="199"/>
      <c r="C196" s="223"/>
      <c r="D196" s="223"/>
      <c r="E196" s="246"/>
      <c r="F196" s="229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31">
        <v>0</v>
      </c>
      <c r="S196" s="200"/>
    </row>
    <row r="197" spans="1:19" ht="12" thickBot="1" x14ac:dyDescent="0.25">
      <c r="A197" s="201"/>
      <c r="B197" s="199"/>
      <c r="C197" s="223"/>
      <c r="D197" s="223"/>
      <c r="E197" s="246"/>
      <c r="F197" s="229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31">
        <v>0</v>
      </c>
      <c r="S197" s="200"/>
    </row>
    <row r="198" spans="1:19" ht="12" thickBot="1" x14ac:dyDescent="0.25">
      <c r="A198" s="201"/>
      <c r="B198" s="197"/>
      <c r="C198" s="223"/>
      <c r="D198" s="223"/>
      <c r="E198" s="228"/>
      <c r="F198" s="229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3"/>
      <c r="R198" s="231">
        <v>0</v>
      </c>
      <c r="S198" s="200"/>
    </row>
    <row r="199" spans="1:19" ht="12" thickBot="1" x14ac:dyDescent="0.25">
      <c r="A199" s="201"/>
      <c r="B199" s="197"/>
      <c r="C199" s="223"/>
      <c r="D199" s="223"/>
      <c r="E199" s="228"/>
      <c r="F199" s="229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3"/>
      <c r="R199" s="231">
        <v>0</v>
      </c>
      <c r="S199" s="200"/>
    </row>
    <row r="200" spans="1:19" ht="12" thickBot="1" x14ac:dyDescent="0.25">
      <c r="A200" s="201"/>
      <c r="B200" s="197"/>
      <c r="C200" s="223"/>
      <c r="D200" s="223"/>
      <c r="E200" s="228"/>
      <c r="F200" s="229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3"/>
      <c r="R200" s="231">
        <v>0</v>
      </c>
      <c r="S200" s="200"/>
    </row>
    <row r="201" spans="1:19" ht="12" thickBot="1" x14ac:dyDescent="0.25">
      <c r="A201" s="201"/>
      <c r="B201" s="197"/>
      <c r="C201" s="223"/>
      <c r="D201" s="223"/>
      <c r="E201" s="228"/>
      <c r="F201" s="229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3"/>
      <c r="R201" s="231">
        <v>0</v>
      </c>
      <c r="S201" s="200"/>
    </row>
    <row r="202" spans="1:19" ht="12" thickBot="1" x14ac:dyDescent="0.25">
      <c r="A202" s="201"/>
      <c r="B202" s="197"/>
      <c r="C202" s="223"/>
      <c r="D202" s="223"/>
      <c r="E202" s="228"/>
      <c r="F202" s="229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3"/>
      <c r="R202" s="231">
        <v>0</v>
      </c>
      <c r="S202" s="200"/>
    </row>
    <row r="203" spans="1:19" ht="12" thickBot="1" x14ac:dyDescent="0.25">
      <c r="A203" s="201"/>
      <c r="B203" s="197"/>
      <c r="C203" s="223"/>
      <c r="D203" s="223"/>
      <c r="E203" s="228"/>
      <c r="F203" s="229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3"/>
      <c r="R203" s="231">
        <v>0</v>
      </c>
      <c r="S203" s="200"/>
    </row>
    <row r="204" spans="1:19" ht="12" thickBot="1" x14ac:dyDescent="0.25">
      <c r="A204" s="201"/>
      <c r="B204" s="197"/>
      <c r="C204" s="223"/>
      <c r="D204" s="223"/>
      <c r="E204" s="228"/>
      <c r="F204" s="229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3"/>
      <c r="R204" s="231">
        <v>0</v>
      </c>
      <c r="S204" s="200"/>
    </row>
    <row r="205" spans="1:19" ht="12" thickBot="1" x14ac:dyDescent="0.25">
      <c r="A205" s="201"/>
      <c r="B205" s="202"/>
      <c r="C205" s="223"/>
      <c r="D205" s="223"/>
      <c r="E205" s="232"/>
      <c r="F205" s="234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6"/>
      <c r="R205" s="231">
        <v>0</v>
      </c>
      <c r="S205" s="203"/>
    </row>
    <row r="206" spans="1:19" ht="20.25" customHeight="1" thickBot="1" x14ac:dyDescent="0.25">
      <c r="A206" s="544" t="s">
        <v>118</v>
      </c>
      <c r="B206" s="545"/>
      <c r="C206" s="545"/>
      <c r="D206" s="545"/>
      <c r="E206" s="546"/>
      <c r="F206" s="204">
        <f t="shared" ref="F206:R206" si="1">SUM(F12:F205)</f>
        <v>0</v>
      </c>
      <c r="G206" s="205">
        <f t="shared" si="1"/>
        <v>0</v>
      </c>
      <c r="H206" s="205">
        <f t="shared" si="1"/>
        <v>0</v>
      </c>
      <c r="I206" s="205">
        <f t="shared" si="1"/>
        <v>0</v>
      </c>
      <c r="J206" s="205">
        <f t="shared" si="1"/>
        <v>0</v>
      </c>
      <c r="K206" s="205">
        <f t="shared" si="1"/>
        <v>0</v>
      </c>
      <c r="L206" s="205">
        <f t="shared" si="1"/>
        <v>0</v>
      </c>
      <c r="M206" s="205">
        <f t="shared" si="1"/>
        <v>0</v>
      </c>
      <c r="N206" s="205">
        <f t="shared" si="1"/>
        <v>0</v>
      </c>
      <c r="O206" s="205">
        <f t="shared" si="1"/>
        <v>0</v>
      </c>
      <c r="P206" s="205">
        <f t="shared" si="1"/>
        <v>0</v>
      </c>
      <c r="Q206" s="205">
        <f t="shared" si="1"/>
        <v>0</v>
      </c>
      <c r="R206" s="205">
        <f t="shared" si="1"/>
        <v>0</v>
      </c>
    </row>
    <row r="207" spans="1:19" ht="12" thickTop="1" x14ac:dyDescent="0.2"/>
    <row r="211" spans="1:9" ht="12" thickBot="1" x14ac:dyDescent="0.25"/>
    <row r="212" spans="1:9" ht="24" customHeight="1" thickBot="1" x14ac:dyDescent="0.25">
      <c r="A212" s="547" t="s">
        <v>196</v>
      </c>
      <c r="B212" s="548"/>
      <c r="C212" s="548"/>
      <c r="D212" s="548"/>
      <c r="E212" s="548"/>
      <c r="F212" s="548"/>
      <c r="G212" s="548"/>
      <c r="H212" s="548"/>
      <c r="I212" s="549"/>
    </row>
    <row r="213" spans="1:9" ht="23.25" thickBot="1" x14ac:dyDescent="0.25">
      <c r="A213" s="207" t="s">
        <v>184</v>
      </c>
      <c r="B213" s="208" t="s">
        <v>185</v>
      </c>
      <c r="C213" s="237" t="s">
        <v>197</v>
      </c>
      <c r="D213" s="238" t="s">
        <v>187</v>
      </c>
      <c r="E213" s="210" t="s">
        <v>188</v>
      </c>
      <c r="F213" s="550" t="s">
        <v>143</v>
      </c>
      <c r="G213" s="551"/>
      <c r="H213" s="551"/>
      <c r="I213" s="552"/>
    </row>
    <row r="214" spans="1:9" ht="12" thickBot="1" x14ac:dyDescent="0.25">
      <c r="A214" s="221"/>
      <c r="B214" s="240" t="str">
        <f>IF(A214&gt;0,IFERROR(VLOOKUP(A214,$A$12:$B$205,2,0),""),"")</f>
        <v/>
      </c>
      <c r="C214" s="212">
        <f>SUMIF($A$12:$A$205,A214,$R$12:$R$205)</f>
        <v>0</v>
      </c>
      <c r="D214" s="213"/>
      <c r="E214" s="214">
        <f>+C214-D214</f>
        <v>0</v>
      </c>
      <c r="F214" s="556"/>
      <c r="G214" s="557"/>
      <c r="H214" s="557"/>
      <c r="I214" s="558"/>
    </row>
    <row r="215" spans="1:9" ht="12" thickBot="1" x14ac:dyDescent="0.25">
      <c r="A215" s="201"/>
      <c r="B215" s="240" t="str">
        <f t="shared" ref="B215:B278" si="2">IF(A215&gt;0,IFERROR(VLOOKUP(A215,$A$12:$B$205,2,0),""),"")</f>
        <v/>
      </c>
      <c r="C215" s="212">
        <f t="shared" ref="C215:C278" si="3">SUMIF($A$12:$A$205,A215,$R$12:$R$205)</f>
        <v>0</v>
      </c>
      <c r="D215" s="216"/>
      <c r="E215" s="214">
        <f t="shared" ref="E215:E278" si="4">+C215-D215</f>
        <v>0</v>
      </c>
      <c r="F215" s="531"/>
      <c r="G215" s="532"/>
      <c r="H215" s="532"/>
      <c r="I215" s="533"/>
    </row>
    <row r="216" spans="1:9" ht="12" thickBot="1" x14ac:dyDescent="0.25">
      <c r="A216" s="221"/>
      <c r="B216" s="240" t="str">
        <f t="shared" si="2"/>
        <v/>
      </c>
      <c r="C216" s="212">
        <f t="shared" si="3"/>
        <v>0</v>
      </c>
      <c r="D216" s="213"/>
      <c r="E216" s="214">
        <f t="shared" si="4"/>
        <v>0</v>
      </c>
      <c r="F216" s="531"/>
      <c r="G216" s="532"/>
      <c r="H216" s="532"/>
      <c r="I216" s="533"/>
    </row>
    <row r="217" spans="1:9" ht="12" thickBot="1" x14ac:dyDescent="0.25">
      <c r="A217" s="201"/>
      <c r="B217" s="240" t="str">
        <f t="shared" si="2"/>
        <v/>
      </c>
      <c r="C217" s="212">
        <f>SUMIF($A$12:$A$205,A217,$R$12:$R$205)</f>
        <v>0</v>
      </c>
      <c r="D217" s="216"/>
      <c r="E217" s="214">
        <f t="shared" si="4"/>
        <v>0</v>
      </c>
      <c r="F217" s="531"/>
      <c r="G217" s="532"/>
      <c r="H217" s="532"/>
      <c r="I217" s="533"/>
    </row>
    <row r="218" spans="1:9" ht="12" thickBot="1" x14ac:dyDescent="0.25">
      <c r="A218" s="221"/>
      <c r="B218" s="240" t="str">
        <f t="shared" si="2"/>
        <v/>
      </c>
      <c r="C218" s="212">
        <f t="shared" si="3"/>
        <v>0</v>
      </c>
      <c r="D218" s="213"/>
      <c r="E218" s="214">
        <f t="shared" si="4"/>
        <v>0</v>
      </c>
      <c r="F218" s="531"/>
      <c r="G218" s="532"/>
      <c r="H218" s="532"/>
      <c r="I218" s="533"/>
    </row>
    <row r="219" spans="1:9" ht="11.25" customHeight="1" thickBot="1" x14ac:dyDescent="0.25">
      <c r="A219" s="201"/>
      <c r="B219" s="240" t="str">
        <f t="shared" si="2"/>
        <v/>
      </c>
      <c r="C219" s="212">
        <f t="shared" si="3"/>
        <v>0</v>
      </c>
      <c r="D219" s="216"/>
      <c r="E219" s="214">
        <f t="shared" si="4"/>
        <v>0</v>
      </c>
      <c r="F219" s="531"/>
      <c r="G219" s="532"/>
      <c r="H219" s="532"/>
      <c r="I219" s="533"/>
    </row>
    <row r="220" spans="1:9" ht="11.25" customHeight="1" thickBot="1" x14ac:dyDescent="0.25">
      <c r="A220" s="221"/>
      <c r="B220" s="240" t="str">
        <f t="shared" si="2"/>
        <v/>
      </c>
      <c r="C220" s="212">
        <f t="shared" si="3"/>
        <v>0</v>
      </c>
      <c r="D220" s="213"/>
      <c r="E220" s="214">
        <f t="shared" si="4"/>
        <v>0</v>
      </c>
      <c r="F220" s="531"/>
      <c r="G220" s="532"/>
      <c r="H220" s="532"/>
      <c r="I220" s="533"/>
    </row>
    <row r="221" spans="1:9" ht="11.25" customHeight="1" thickBot="1" x14ac:dyDescent="0.25">
      <c r="A221" s="201"/>
      <c r="B221" s="240" t="str">
        <f t="shared" si="2"/>
        <v/>
      </c>
      <c r="C221" s="212">
        <f t="shared" si="3"/>
        <v>0</v>
      </c>
      <c r="D221" s="216"/>
      <c r="E221" s="214">
        <f t="shared" si="4"/>
        <v>0</v>
      </c>
      <c r="F221" s="531"/>
      <c r="G221" s="532"/>
      <c r="H221" s="532"/>
      <c r="I221" s="533"/>
    </row>
    <row r="222" spans="1:9" ht="11.25" customHeight="1" thickBot="1" x14ac:dyDescent="0.25">
      <c r="A222" s="221"/>
      <c r="B222" s="240" t="str">
        <f t="shared" si="2"/>
        <v/>
      </c>
      <c r="C222" s="212">
        <f t="shared" si="3"/>
        <v>0</v>
      </c>
      <c r="D222" s="213"/>
      <c r="E222" s="214">
        <f t="shared" si="4"/>
        <v>0</v>
      </c>
      <c r="F222" s="531"/>
      <c r="G222" s="532"/>
      <c r="H222" s="532"/>
      <c r="I222" s="533"/>
    </row>
    <row r="223" spans="1:9" ht="11.25" customHeight="1" thickBot="1" x14ac:dyDescent="0.25">
      <c r="A223" s="201"/>
      <c r="B223" s="240" t="str">
        <f t="shared" si="2"/>
        <v/>
      </c>
      <c r="C223" s="212">
        <f t="shared" si="3"/>
        <v>0</v>
      </c>
      <c r="D223" s="216"/>
      <c r="E223" s="214">
        <f t="shared" si="4"/>
        <v>0</v>
      </c>
      <c r="F223" s="531"/>
      <c r="G223" s="532"/>
      <c r="H223" s="532"/>
      <c r="I223" s="533"/>
    </row>
    <row r="224" spans="1:9" ht="11.25" customHeight="1" thickBot="1" x14ac:dyDescent="0.25">
      <c r="A224" s="221"/>
      <c r="B224" s="240" t="str">
        <f t="shared" si="2"/>
        <v/>
      </c>
      <c r="C224" s="212">
        <f t="shared" si="3"/>
        <v>0</v>
      </c>
      <c r="D224" s="213"/>
      <c r="E224" s="214">
        <f t="shared" si="4"/>
        <v>0</v>
      </c>
      <c r="F224" s="531"/>
      <c r="G224" s="532"/>
      <c r="H224" s="532"/>
      <c r="I224" s="533"/>
    </row>
    <row r="225" spans="1:9" ht="11.25" customHeight="1" thickBot="1" x14ac:dyDescent="0.25">
      <c r="A225" s="201"/>
      <c r="B225" s="240" t="str">
        <f t="shared" si="2"/>
        <v/>
      </c>
      <c r="C225" s="212">
        <f t="shared" si="3"/>
        <v>0</v>
      </c>
      <c r="D225" s="216"/>
      <c r="E225" s="214">
        <f t="shared" si="4"/>
        <v>0</v>
      </c>
      <c r="F225" s="531"/>
      <c r="G225" s="532"/>
      <c r="H225" s="532"/>
      <c r="I225" s="533"/>
    </row>
    <row r="226" spans="1:9" ht="11.25" customHeight="1" thickBot="1" x14ac:dyDescent="0.25">
      <c r="A226" s="221"/>
      <c r="B226" s="240" t="str">
        <f t="shared" si="2"/>
        <v/>
      </c>
      <c r="C226" s="212">
        <f t="shared" si="3"/>
        <v>0</v>
      </c>
      <c r="D226" s="216"/>
      <c r="E226" s="214">
        <f t="shared" si="4"/>
        <v>0</v>
      </c>
      <c r="F226" s="531"/>
      <c r="G226" s="532"/>
      <c r="H226" s="532"/>
      <c r="I226" s="533"/>
    </row>
    <row r="227" spans="1:9" ht="11.25" customHeight="1" thickBot="1" x14ac:dyDescent="0.25">
      <c r="A227" s="201"/>
      <c r="B227" s="240" t="str">
        <f t="shared" si="2"/>
        <v/>
      </c>
      <c r="C227" s="212">
        <f t="shared" si="3"/>
        <v>0</v>
      </c>
      <c r="D227" s="216"/>
      <c r="E227" s="214">
        <f t="shared" si="4"/>
        <v>0</v>
      </c>
      <c r="F227" s="531"/>
      <c r="G227" s="532"/>
      <c r="H227" s="532"/>
      <c r="I227" s="533"/>
    </row>
    <row r="228" spans="1:9" ht="11.25" customHeight="1" thickBot="1" x14ac:dyDescent="0.25">
      <c r="A228" s="221"/>
      <c r="B228" s="240" t="str">
        <f t="shared" si="2"/>
        <v/>
      </c>
      <c r="C228" s="212">
        <f t="shared" si="3"/>
        <v>0</v>
      </c>
      <c r="D228" s="216"/>
      <c r="E228" s="214">
        <f t="shared" si="4"/>
        <v>0</v>
      </c>
      <c r="F228" s="531"/>
      <c r="G228" s="532"/>
      <c r="H228" s="532"/>
      <c r="I228" s="533"/>
    </row>
    <row r="229" spans="1:9" ht="11.25" customHeight="1" thickBot="1" x14ac:dyDescent="0.25">
      <c r="A229" s="201"/>
      <c r="B229" s="240" t="str">
        <f t="shared" si="2"/>
        <v/>
      </c>
      <c r="C229" s="212">
        <f t="shared" si="3"/>
        <v>0</v>
      </c>
      <c r="D229" s="216"/>
      <c r="E229" s="214">
        <f t="shared" si="4"/>
        <v>0</v>
      </c>
      <c r="F229" s="531"/>
      <c r="G229" s="532"/>
      <c r="H229" s="532"/>
      <c r="I229" s="533"/>
    </row>
    <row r="230" spans="1:9" ht="11.25" customHeight="1" thickBot="1" x14ac:dyDescent="0.25">
      <c r="A230" s="221"/>
      <c r="B230" s="240" t="str">
        <f t="shared" si="2"/>
        <v/>
      </c>
      <c r="C230" s="212">
        <f t="shared" si="3"/>
        <v>0</v>
      </c>
      <c r="D230" s="216"/>
      <c r="E230" s="214">
        <f t="shared" si="4"/>
        <v>0</v>
      </c>
      <c r="F230" s="531"/>
      <c r="G230" s="532"/>
      <c r="H230" s="532"/>
      <c r="I230" s="533"/>
    </row>
    <row r="231" spans="1:9" ht="11.25" customHeight="1" thickBot="1" x14ac:dyDescent="0.25">
      <c r="A231" s="239"/>
      <c r="B231" s="240" t="str">
        <f t="shared" si="2"/>
        <v/>
      </c>
      <c r="C231" s="212">
        <f t="shared" si="3"/>
        <v>0</v>
      </c>
      <c r="D231" s="216"/>
      <c r="E231" s="214">
        <f t="shared" si="4"/>
        <v>0</v>
      </c>
      <c r="F231" s="531"/>
      <c r="G231" s="532"/>
      <c r="H231" s="532"/>
      <c r="I231" s="533"/>
    </row>
    <row r="232" spans="1:9" ht="11.25" customHeight="1" thickBot="1" x14ac:dyDescent="0.25">
      <c r="A232" s="239"/>
      <c r="B232" s="240" t="str">
        <f t="shared" si="2"/>
        <v/>
      </c>
      <c r="C232" s="212">
        <f t="shared" si="3"/>
        <v>0</v>
      </c>
      <c r="D232" s="216"/>
      <c r="E232" s="214">
        <f t="shared" si="4"/>
        <v>0</v>
      </c>
      <c r="F232" s="531"/>
      <c r="G232" s="532"/>
      <c r="H232" s="532"/>
      <c r="I232" s="533"/>
    </row>
    <row r="233" spans="1:9" ht="11.25" customHeight="1" thickBot="1" x14ac:dyDescent="0.25">
      <c r="A233" s="239"/>
      <c r="B233" s="240" t="str">
        <f t="shared" si="2"/>
        <v/>
      </c>
      <c r="C233" s="212">
        <f t="shared" si="3"/>
        <v>0</v>
      </c>
      <c r="D233" s="216"/>
      <c r="E233" s="214">
        <f t="shared" si="4"/>
        <v>0</v>
      </c>
      <c r="F233" s="531"/>
      <c r="G233" s="532"/>
      <c r="H233" s="532"/>
      <c r="I233" s="533"/>
    </row>
    <row r="234" spans="1:9" ht="11.25" customHeight="1" thickBot="1" x14ac:dyDescent="0.25">
      <c r="A234" s="239"/>
      <c r="B234" s="240" t="str">
        <f t="shared" si="2"/>
        <v/>
      </c>
      <c r="C234" s="212">
        <f t="shared" si="3"/>
        <v>0</v>
      </c>
      <c r="D234" s="216"/>
      <c r="E234" s="214">
        <f t="shared" si="4"/>
        <v>0</v>
      </c>
      <c r="F234" s="531"/>
      <c r="G234" s="532"/>
      <c r="H234" s="532"/>
      <c r="I234" s="533"/>
    </row>
    <row r="235" spans="1:9" ht="11.25" customHeight="1" thickBot="1" x14ac:dyDescent="0.25">
      <c r="A235" s="239"/>
      <c r="B235" s="240" t="str">
        <f t="shared" si="2"/>
        <v/>
      </c>
      <c r="C235" s="212">
        <f t="shared" si="3"/>
        <v>0</v>
      </c>
      <c r="D235" s="216"/>
      <c r="E235" s="214">
        <f t="shared" si="4"/>
        <v>0</v>
      </c>
      <c r="F235" s="531"/>
      <c r="G235" s="532"/>
      <c r="H235" s="532"/>
      <c r="I235" s="533"/>
    </row>
    <row r="236" spans="1:9" ht="11.25" customHeight="1" thickBot="1" x14ac:dyDescent="0.25">
      <c r="A236" s="239"/>
      <c r="B236" s="240" t="str">
        <f t="shared" si="2"/>
        <v/>
      </c>
      <c r="C236" s="212">
        <f t="shared" si="3"/>
        <v>0</v>
      </c>
      <c r="D236" s="216"/>
      <c r="E236" s="214">
        <f t="shared" si="4"/>
        <v>0</v>
      </c>
      <c r="F236" s="531"/>
      <c r="G236" s="532"/>
      <c r="H236" s="532"/>
      <c r="I236" s="533"/>
    </row>
    <row r="237" spans="1:9" ht="11.25" customHeight="1" thickBot="1" x14ac:dyDescent="0.25">
      <c r="A237" s="239"/>
      <c r="B237" s="240" t="str">
        <f t="shared" si="2"/>
        <v/>
      </c>
      <c r="C237" s="212">
        <f t="shared" si="3"/>
        <v>0</v>
      </c>
      <c r="D237" s="216"/>
      <c r="E237" s="214">
        <f t="shared" si="4"/>
        <v>0</v>
      </c>
      <c r="F237" s="531"/>
      <c r="G237" s="532"/>
      <c r="H237" s="532"/>
      <c r="I237" s="533"/>
    </row>
    <row r="238" spans="1:9" ht="11.25" customHeight="1" thickBot="1" x14ac:dyDescent="0.25">
      <c r="A238" s="239"/>
      <c r="B238" s="240" t="str">
        <f t="shared" si="2"/>
        <v/>
      </c>
      <c r="C238" s="212">
        <f t="shared" si="3"/>
        <v>0</v>
      </c>
      <c r="D238" s="216"/>
      <c r="E238" s="214">
        <f t="shared" si="4"/>
        <v>0</v>
      </c>
      <c r="F238" s="531"/>
      <c r="G238" s="532"/>
      <c r="H238" s="532"/>
      <c r="I238" s="533"/>
    </row>
    <row r="239" spans="1:9" ht="11.25" customHeight="1" thickBot="1" x14ac:dyDescent="0.25">
      <c r="A239" s="239"/>
      <c r="B239" s="240" t="str">
        <f t="shared" si="2"/>
        <v/>
      </c>
      <c r="C239" s="212">
        <f t="shared" si="3"/>
        <v>0</v>
      </c>
      <c r="D239" s="216"/>
      <c r="E239" s="214">
        <f t="shared" si="4"/>
        <v>0</v>
      </c>
      <c r="F239" s="531"/>
      <c r="G239" s="532"/>
      <c r="H239" s="532"/>
      <c r="I239" s="533"/>
    </row>
    <row r="240" spans="1:9" ht="11.25" customHeight="1" thickBot="1" x14ac:dyDescent="0.25">
      <c r="A240" s="239"/>
      <c r="B240" s="240" t="str">
        <f t="shared" si="2"/>
        <v/>
      </c>
      <c r="C240" s="212">
        <f t="shared" si="3"/>
        <v>0</v>
      </c>
      <c r="D240" s="216"/>
      <c r="E240" s="214">
        <f t="shared" si="4"/>
        <v>0</v>
      </c>
      <c r="F240" s="531"/>
      <c r="G240" s="532"/>
      <c r="H240" s="532"/>
      <c r="I240" s="533"/>
    </row>
    <row r="241" spans="1:9" ht="11.25" customHeight="1" thickBot="1" x14ac:dyDescent="0.25">
      <c r="A241" s="239"/>
      <c r="B241" s="240" t="str">
        <f t="shared" si="2"/>
        <v/>
      </c>
      <c r="C241" s="212">
        <f t="shared" si="3"/>
        <v>0</v>
      </c>
      <c r="D241" s="216"/>
      <c r="E241" s="214">
        <f t="shared" si="4"/>
        <v>0</v>
      </c>
      <c r="F241" s="531"/>
      <c r="G241" s="532"/>
      <c r="H241" s="532"/>
      <c r="I241" s="533"/>
    </row>
    <row r="242" spans="1:9" ht="11.25" customHeight="1" thickBot="1" x14ac:dyDescent="0.25">
      <c r="A242" s="239"/>
      <c r="B242" s="240" t="str">
        <f t="shared" si="2"/>
        <v/>
      </c>
      <c r="C242" s="212">
        <f t="shared" si="3"/>
        <v>0</v>
      </c>
      <c r="D242" s="216"/>
      <c r="E242" s="214">
        <f t="shared" si="4"/>
        <v>0</v>
      </c>
      <c r="F242" s="531"/>
      <c r="G242" s="532"/>
      <c r="H242" s="532"/>
      <c r="I242" s="533"/>
    </row>
    <row r="243" spans="1:9" ht="11.25" customHeight="1" thickBot="1" x14ac:dyDescent="0.25">
      <c r="A243" s="239"/>
      <c r="B243" s="240" t="str">
        <f t="shared" si="2"/>
        <v/>
      </c>
      <c r="C243" s="212">
        <f t="shared" si="3"/>
        <v>0</v>
      </c>
      <c r="D243" s="216"/>
      <c r="E243" s="214">
        <f t="shared" si="4"/>
        <v>0</v>
      </c>
      <c r="F243" s="531"/>
      <c r="G243" s="532"/>
      <c r="H243" s="532"/>
      <c r="I243" s="533"/>
    </row>
    <row r="244" spans="1:9" ht="11.25" customHeight="1" thickBot="1" x14ac:dyDescent="0.25">
      <c r="A244" s="239"/>
      <c r="B244" s="240" t="str">
        <f t="shared" si="2"/>
        <v/>
      </c>
      <c r="C244" s="212">
        <f t="shared" si="3"/>
        <v>0</v>
      </c>
      <c r="D244" s="216"/>
      <c r="E244" s="214">
        <f t="shared" si="4"/>
        <v>0</v>
      </c>
      <c r="F244" s="531"/>
      <c r="G244" s="532"/>
      <c r="H244" s="532"/>
      <c r="I244" s="533"/>
    </row>
    <row r="245" spans="1:9" ht="11.25" customHeight="1" thickBot="1" x14ac:dyDescent="0.25">
      <c r="A245" s="239"/>
      <c r="B245" s="240" t="str">
        <f t="shared" si="2"/>
        <v/>
      </c>
      <c r="C245" s="212">
        <f t="shared" si="3"/>
        <v>0</v>
      </c>
      <c r="D245" s="216"/>
      <c r="E245" s="214">
        <f t="shared" si="4"/>
        <v>0</v>
      </c>
      <c r="F245" s="531"/>
      <c r="G245" s="532"/>
      <c r="H245" s="532"/>
      <c r="I245" s="533"/>
    </row>
    <row r="246" spans="1:9" ht="11.25" customHeight="1" thickBot="1" x14ac:dyDescent="0.25">
      <c r="A246" s="239"/>
      <c r="B246" s="240" t="str">
        <f t="shared" si="2"/>
        <v/>
      </c>
      <c r="C246" s="212">
        <f t="shared" si="3"/>
        <v>0</v>
      </c>
      <c r="D246" s="216"/>
      <c r="E246" s="214">
        <f t="shared" si="4"/>
        <v>0</v>
      </c>
      <c r="F246" s="531"/>
      <c r="G246" s="532"/>
      <c r="H246" s="532"/>
      <c r="I246" s="533"/>
    </row>
    <row r="247" spans="1:9" ht="11.25" customHeight="1" thickBot="1" x14ac:dyDescent="0.25">
      <c r="A247" s="239"/>
      <c r="B247" s="240" t="str">
        <f t="shared" si="2"/>
        <v/>
      </c>
      <c r="C247" s="212">
        <f t="shared" si="3"/>
        <v>0</v>
      </c>
      <c r="D247" s="216"/>
      <c r="E247" s="214">
        <f t="shared" si="4"/>
        <v>0</v>
      </c>
      <c r="F247" s="531"/>
      <c r="G247" s="532"/>
      <c r="H247" s="532"/>
      <c r="I247" s="533"/>
    </row>
    <row r="248" spans="1:9" ht="11.25" customHeight="1" thickBot="1" x14ac:dyDescent="0.25">
      <c r="A248" s="239"/>
      <c r="B248" s="240" t="str">
        <f t="shared" si="2"/>
        <v/>
      </c>
      <c r="C248" s="212">
        <f t="shared" si="3"/>
        <v>0</v>
      </c>
      <c r="D248" s="216"/>
      <c r="E248" s="214">
        <f t="shared" si="4"/>
        <v>0</v>
      </c>
      <c r="F248" s="531"/>
      <c r="G248" s="532"/>
      <c r="H248" s="532"/>
      <c r="I248" s="533"/>
    </row>
    <row r="249" spans="1:9" ht="11.25" customHeight="1" thickBot="1" x14ac:dyDescent="0.25">
      <c r="A249" s="239"/>
      <c r="B249" s="240" t="str">
        <f t="shared" si="2"/>
        <v/>
      </c>
      <c r="C249" s="212">
        <f t="shared" si="3"/>
        <v>0</v>
      </c>
      <c r="D249" s="216"/>
      <c r="E249" s="214">
        <f t="shared" si="4"/>
        <v>0</v>
      </c>
      <c r="F249" s="531"/>
      <c r="G249" s="532"/>
      <c r="H249" s="532"/>
      <c r="I249" s="533"/>
    </row>
    <row r="250" spans="1:9" ht="11.25" customHeight="1" thickBot="1" x14ac:dyDescent="0.25">
      <c r="A250" s="239"/>
      <c r="B250" s="240" t="str">
        <f t="shared" si="2"/>
        <v/>
      </c>
      <c r="C250" s="212">
        <f t="shared" si="3"/>
        <v>0</v>
      </c>
      <c r="D250" s="216"/>
      <c r="E250" s="214">
        <f t="shared" si="4"/>
        <v>0</v>
      </c>
      <c r="F250" s="531"/>
      <c r="G250" s="532"/>
      <c r="H250" s="532"/>
      <c r="I250" s="533"/>
    </row>
    <row r="251" spans="1:9" ht="11.25" customHeight="1" thickBot="1" x14ac:dyDescent="0.25">
      <c r="A251" s="239"/>
      <c r="B251" s="240" t="str">
        <f t="shared" si="2"/>
        <v/>
      </c>
      <c r="C251" s="212">
        <f t="shared" si="3"/>
        <v>0</v>
      </c>
      <c r="D251" s="216"/>
      <c r="E251" s="214">
        <f t="shared" si="4"/>
        <v>0</v>
      </c>
      <c r="F251" s="531"/>
      <c r="G251" s="532"/>
      <c r="H251" s="532"/>
      <c r="I251" s="533"/>
    </row>
    <row r="252" spans="1:9" ht="11.25" customHeight="1" thickBot="1" x14ac:dyDescent="0.25">
      <c r="A252" s="239"/>
      <c r="B252" s="240" t="str">
        <f t="shared" si="2"/>
        <v/>
      </c>
      <c r="C252" s="212">
        <f t="shared" si="3"/>
        <v>0</v>
      </c>
      <c r="D252" s="216"/>
      <c r="E252" s="214">
        <f t="shared" si="4"/>
        <v>0</v>
      </c>
      <c r="F252" s="531"/>
      <c r="G252" s="532"/>
      <c r="H252" s="532"/>
      <c r="I252" s="533"/>
    </row>
    <row r="253" spans="1:9" ht="11.25" customHeight="1" thickBot="1" x14ac:dyDescent="0.25">
      <c r="A253" s="239"/>
      <c r="B253" s="240" t="str">
        <f t="shared" si="2"/>
        <v/>
      </c>
      <c r="C253" s="212">
        <f t="shared" si="3"/>
        <v>0</v>
      </c>
      <c r="D253" s="216"/>
      <c r="E253" s="214">
        <f t="shared" si="4"/>
        <v>0</v>
      </c>
      <c r="F253" s="531"/>
      <c r="G253" s="532"/>
      <c r="H253" s="532"/>
      <c r="I253" s="533"/>
    </row>
    <row r="254" spans="1:9" ht="11.25" customHeight="1" thickBot="1" x14ac:dyDescent="0.25">
      <c r="A254" s="239"/>
      <c r="B254" s="240" t="str">
        <f t="shared" si="2"/>
        <v/>
      </c>
      <c r="C254" s="212">
        <f t="shared" si="3"/>
        <v>0</v>
      </c>
      <c r="D254" s="216"/>
      <c r="E254" s="214">
        <f t="shared" si="4"/>
        <v>0</v>
      </c>
      <c r="F254" s="531"/>
      <c r="G254" s="532"/>
      <c r="H254" s="532"/>
      <c r="I254" s="533"/>
    </row>
    <row r="255" spans="1:9" ht="11.25" customHeight="1" thickBot="1" x14ac:dyDescent="0.25">
      <c r="A255" s="239"/>
      <c r="B255" s="240" t="str">
        <f t="shared" si="2"/>
        <v/>
      </c>
      <c r="C255" s="212">
        <f t="shared" si="3"/>
        <v>0</v>
      </c>
      <c r="D255" s="216"/>
      <c r="E255" s="214">
        <f t="shared" si="4"/>
        <v>0</v>
      </c>
      <c r="F255" s="531"/>
      <c r="G255" s="532"/>
      <c r="H255" s="532"/>
      <c r="I255" s="533"/>
    </row>
    <row r="256" spans="1:9" ht="11.25" customHeight="1" thickBot="1" x14ac:dyDescent="0.25">
      <c r="A256" s="239"/>
      <c r="B256" s="240" t="str">
        <f t="shared" si="2"/>
        <v/>
      </c>
      <c r="C256" s="212">
        <f t="shared" si="3"/>
        <v>0</v>
      </c>
      <c r="D256" s="216"/>
      <c r="E256" s="214">
        <f t="shared" si="4"/>
        <v>0</v>
      </c>
      <c r="F256" s="531"/>
      <c r="G256" s="532"/>
      <c r="H256" s="532"/>
      <c r="I256" s="533"/>
    </row>
    <row r="257" spans="1:9" ht="11.25" customHeight="1" thickBot="1" x14ac:dyDescent="0.25">
      <c r="A257" s="239"/>
      <c r="B257" s="240" t="str">
        <f t="shared" si="2"/>
        <v/>
      </c>
      <c r="C257" s="212">
        <f t="shared" si="3"/>
        <v>0</v>
      </c>
      <c r="D257" s="216"/>
      <c r="E257" s="214">
        <f t="shared" si="4"/>
        <v>0</v>
      </c>
      <c r="F257" s="531"/>
      <c r="G257" s="532"/>
      <c r="H257" s="532"/>
      <c r="I257" s="533"/>
    </row>
    <row r="258" spans="1:9" ht="11.25" customHeight="1" thickBot="1" x14ac:dyDescent="0.25">
      <c r="A258" s="239"/>
      <c r="B258" s="240" t="str">
        <f t="shared" si="2"/>
        <v/>
      </c>
      <c r="C258" s="212">
        <f t="shared" si="3"/>
        <v>0</v>
      </c>
      <c r="D258" s="216"/>
      <c r="E258" s="214">
        <f t="shared" si="4"/>
        <v>0</v>
      </c>
      <c r="F258" s="531"/>
      <c r="G258" s="532"/>
      <c r="H258" s="532"/>
      <c r="I258" s="533"/>
    </row>
    <row r="259" spans="1:9" ht="11.25" customHeight="1" thickBot="1" x14ac:dyDescent="0.25">
      <c r="A259" s="239"/>
      <c r="B259" s="240" t="str">
        <f t="shared" si="2"/>
        <v/>
      </c>
      <c r="C259" s="212">
        <f t="shared" si="3"/>
        <v>0</v>
      </c>
      <c r="D259" s="216"/>
      <c r="E259" s="214">
        <f t="shared" si="4"/>
        <v>0</v>
      </c>
      <c r="F259" s="531"/>
      <c r="G259" s="532"/>
      <c r="H259" s="532"/>
      <c r="I259" s="533"/>
    </row>
    <row r="260" spans="1:9" ht="11.25" customHeight="1" thickBot="1" x14ac:dyDescent="0.25">
      <c r="A260" s="239"/>
      <c r="B260" s="240" t="str">
        <f t="shared" si="2"/>
        <v/>
      </c>
      <c r="C260" s="212">
        <f t="shared" si="3"/>
        <v>0</v>
      </c>
      <c r="D260" s="216"/>
      <c r="E260" s="214">
        <f t="shared" si="4"/>
        <v>0</v>
      </c>
      <c r="F260" s="531"/>
      <c r="G260" s="532"/>
      <c r="H260" s="532"/>
      <c r="I260" s="533"/>
    </row>
    <row r="261" spans="1:9" ht="11.25" customHeight="1" thickBot="1" x14ac:dyDescent="0.25">
      <c r="A261" s="239"/>
      <c r="B261" s="240" t="str">
        <f t="shared" si="2"/>
        <v/>
      </c>
      <c r="C261" s="212">
        <f t="shared" si="3"/>
        <v>0</v>
      </c>
      <c r="D261" s="216"/>
      <c r="E261" s="214">
        <f t="shared" si="4"/>
        <v>0</v>
      </c>
      <c r="F261" s="531"/>
      <c r="G261" s="532"/>
      <c r="H261" s="532"/>
      <c r="I261" s="533"/>
    </row>
    <row r="262" spans="1:9" ht="11.25" customHeight="1" thickBot="1" x14ac:dyDescent="0.25">
      <c r="A262" s="239"/>
      <c r="B262" s="240" t="str">
        <f t="shared" si="2"/>
        <v/>
      </c>
      <c r="C262" s="212">
        <f t="shared" si="3"/>
        <v>0</v>
      </c>
      <c r="D262" s="216"/>
      <c r="E262" s="214">
        <f t="shared" si="4"/>
        <v>0</v>
      </c>
      <c r="F262" s="531"/>
      <c r="G262" s="532"/>
      <c r="H262" s="532"/>
      <c r="I262" s="533"/>
    </row>
    <row r="263" spans="1:9" ht="11.25" customHeight="1" thickBot="1" x14ac:dyDescent="0.25">
      <c r="A263" s="239"/>
      <c r="B263" s="240" t="str">
        <f t="shared" si="2"/>
        <v/>
      </c>
      <c r="C263" s="212">
        <f t="shared" si="3"/>
        <v>0</v>
      </c>
      <c r="D263" s="216"/>
      <c r="E263" s="214">
        <f t="shared" si="4"/>
        <v>0</v>
      </c>
      <c r="F263" s="531"/>
      <c r="G263" s="532"/>
      <c r="H263" s="532"/>
      <c r="I263" s="533"/>
    </row>
    <row r="264" spans="1:9" ht="11.25" customHeight="1" thickBot="1" x14ac:dyDescent="0.25">
      <c r="A264" s="239"/>
      <c r="B264" s="240" t="str">
        <f t="shared" si="2"/>
        <v/>
      </c>
      <c r="C264" s="212">
        <f t="shared" si="3"/>
        <v>0</v>
      </c>
      <c r="D264" s="216"/>
      <c r="E264" s="214">
        <f t="shared" si="4"/>
        <v>0</v>
      </c>
      <c r="F264" s="531"/>
      <c r="G264" s="532"/>
      <c r="H264" s="532"/>
      <c r="I264" s="533"/>
    </row>
    <row r="265" spans="1:9" ht="11.25" customHeight="1" thickBot="1" x14ac:dyDescent="0.25">
      <c r="A265" s="239"/>
      <c r="B265" s="240" t="str">
        <f t="shared" si="2"/>
        <v/>
      </c>
      <c r="C265" s="212">
        <f t="shared" si="3"/>
        <v>0</v>
      </c>
      <c r="D265" s="216"/>
      <c r="E265" s="214">
        <f t="shared" si="4"/>
        <v>0</v>
      </c>
      <c r="F265" s="531"/>
      <c r="G265" s="532"/>
      <c r="H265" s="532"/>
      <c r="I265" s="533"/>
    </row>
    <row r="266" spans="1:9" ht="11.25" customHeight="1" thickBot="1" x14ac:dyDescent="0.25">
      <c r="A266" s="239"/>
      <c r="B266" s="240" t="str">
        <f t="shared" si="2"/>
        <v/>
      </c>
      <c r="C266" s="212">
        <f t="shared" si="3"/>
        <v>0</v>
      </c>
      <c r="D266" s="216"/>
      <c r="E266" s="214">
        <f t="shared" si="4"/>
        <v>0</v>
      </c>
      <c r="F266" s="531"/>
      <c r="G266" s="532"/>
      <c r="H266" s="532"/>
      <c r="I266" s="533"/>
    </row>
    <row r="267" spans="1:9" ht="11.25" customHeight="1" thickBot="1" x14ac:dyDescent="0.25">
      <c r="A267" s="239"/>
      <c r="B267" s="240" t="str">
        <f t="shared" si="2"/>
        <v/>
      </c>
      <c r="C267" s="212">
        <f t="shared" si="3"/>
        <v>0</v>
      </c>
      <c r="D267" s="216"/>
      <c r="E267" s="214">
        <f t="shared" si="4"/>
        <v>0</v>
      </c>
      <c r="F267" s="531"/>
      <c r="G267" s="532"/>
      <c r="H267" s="532"/>
      <c r="I267" s="533"/>
    </row>
    <row r="268" spans="1:9" ht="11.25" customHeight="1" thickBot="1" x14ac:dyDescent="0.25">
      <c r="A268" s="239"/>
      <c r="B268" s="240" t="str">
        <f t="shared" si="2"/>
        <v/>
      </c>
      <c r="C268" s="212">
        <f t="shared" si="3"/>
        <v>0</v>
      </c>
      <c r="D268" s="216"/>
      <c r="E268" s="214">
        <f t="shared" si="4"/>
        <v>0</v>
      </c>
      <c r="F268" s="531"/>
      <c r="G268" s="532"/>
      <c r="H268" s="532"/>
      <c r="I268" s="533"/>
    </row>
    <row r="269" spans="1:9" ht="11.25" customHeight="1" thickBot="1" x14ac:dyDescent="0.25">
      <c r="A269" s="239"/>
      <c r="B269" s="240" t="str">
        <f t="shared" si="2"/>
        <v/>
      </c>
      <c r="C269" s="212">
        <f t="shared" si="3"/>
        <v>0</v>
      </c>
      <c r="D269" s="216"/>
      <c r="E269" s="214">
        <f t="shared" si="4"/>
        <v>0</v>
      </c>
      <c r="F269" s="531"/>
      <c r="G269" s="532"/>
      <c r="H269" s="532"/>
      <c r="I269" s="533"/>
    </row>
    <row r="270" spans="1:9" ht="11.25" customHeight="1" thickBot="1" x14ac:dyDescent="0.25">
      <c r="A270" s="239"/>
      <c r="B270" s="240" t="str">
        <f t="shared" si="2"/>
        <v/>
      </c>
      <c r="C270" s="212">
        <f t="shared" si="3"/>
        <v>0</v>
      </c>
      <c r="D270" s="216"/>
      <c r="E270" s="214">
        <f t="shared" si="4"/>
        <v>0</v>
      </c>
      <c r="F270" s="531"/>
      <c r="G270" s="532"/>
      <c r="H270" s="532"/>
      <c r="I270" s="533"/>
    </row>
    <row r="271" spans="1:9" ht="11.25" customHeight="1" thickBot="1" x14ac:dyDescent="0.25">
      <c r="A271" s="239"/>
      <c r="B271" s="240" t="str">
        <f t="shared" si="2"/>
        <v/>
      </c>
      <c r="C271" s="212">
        <f t="shared" si="3"/>
        <v>0</v>
      </c>
      <c r="D271" s="216"/>
      <c r="E271" s="214">
        <f t="shared" si="4"/>
        <v>0</v>
      </c>
      <c r="F271" s="531"/>
      <c r="G271" s="532"/>
      <c r="H271" s="532"/>
      <c r="I271" s="533"/>
    </row>
    <row r="272" spans="1:9" ht="11.25" customHeight="1" thickBot="1" x14ac:dyDescent="0.25">
      <c r="A272" s="239"/>
      <c r="B272" s="240" t="str">
        <f t="shared" si="2"/>
        <v/>
      </c>
      <c r="C272" s="212">
        <f t="shared" si="3"/>
        <v>0</v>
      </c>
      <c r="D272" s="216"/>
      <c r="E272" s="214">
        <f t="shared" si="4"/>
        <v>0</v>
      </c>
      <c r="F272" s="531"/>
      <c r="G272" s="532"/>
      <c r="H272" s="532"/>
      <c r="I272" s="533"/>
    </row>
    <row r="273" spans="1:9" ht="11.25" customHeight="1" thickBot="1" x14ac:dyDescent="0.25">
      <c r="A273" s="239"/>
      <c r="B273" s="240" t="str">
        <f t="shared" si="2"/>
        <v/>
      </c>
      <c r="C273" s="212">
        <f t="shared" si="3"/>
        <v>0</v>
      </c>
      <c r="D273" s="216"/>
      <c r="E273" s="214">
        <f t="shared" si="4"/>
        <v>0</v>
      </c>
      <c r="F273" s="531"/>
      <c r="G273" s="532"/>
      <c r="H273" s="532"/>
      <c r="I273" s="533"/>
    </row>
    <row r="274" spans="1:9" ht="11.25" customHeight="1" thickBot="1" x14ac:dyDescent="0.25">
      <c r="A274" s="239"/>
      <c r="B274" s="240" t="str">
        <f t="shared" si="2"/>
        <v/>
      </c>
      <c r="C274" s="212">
        <f t="shared" si="3"/>
        <v>0</v>
      </c>
      <c r="D274" s="217"/>
      <c r="E274" s="214">
        <f t="shared" si="4"/>
        <v>0</v>
      </c>
      <c r="F274" s="531"/>
      <c r="G274" s="532"/>
      <c r="H274" s="532"/>
      <c r="I274" s="533"/>
    </row>
    <row r="275" spans="1:9" ht="11.25" customHeight="1" thickBot="1" x14ac:dyDescent="0.25">
      <c r="A275" s="239"/>
      <c r="B275" s="240" t="str">
        <f t="shared" si="2"/>
        <v/>
      </c>
      <c r="C275" s="212">
        <f t="shared" si="3"/>
        <v>0</v>
      </c>
      <c r="D275" s="217"/>
      <c r="E275" s="214">
        <f t="shared" si="4"/>
        <v>0</v>
      </c>
      <c r="F275" s="531"/>
      <c r="G275" s="532"/>
      <c r="H275" s="532"/>
      <c r="I275" s="533"/>
    </row>
    <row r="276" spans="1:9" ht="11.25" customHeight="1" thickBot="1" x14ac:dyDescent="0.25">
      <c r="A276" s="239"/>
      <c r="B276" s="240" t="str">
        <f t="shared" si="2"/>
        <v/>
      </c>
      <c r="C276" s="212">
        <f t="shared" si="3"/>
        <v>0</v>
      </c>
      <c r="D276" s="217"/>
      <c r="E276" s="214">
        <f t="shared" si="4"/>
        <v>0</v>
      </c>
      <c r="F276" s="531"/>
      <c r="G276" s="532"/>
      <c r="H276" s="532"/>
      <c r="I276" s="533"/>
    </row>
    <row r="277" spans="1:9" ht="11.25" customHeight="1" thickBot="1" x14ac:dyDescent="0.25">
      <c r="A277" s="239"/>
      <c r="B277" s="240" t="str">
        <f t="shared" si="2"/>
        <v/>
      </c>
      <c r="C277" s="212">
        <f t="shared" si="3"/>
        <v>0</v>
      </c>
      <c r="D277" s="217"/>
      <c r="E277" s="214">
        <f t="shared" si="4"/>
        <v>0</v>
      </c>
      <c r="F277" s="531"/>
      <c r="G277" s="532"/>
      <c r="H277" s="532"/>
      <c r="I277" s="533"/>
    </row>
    <row r="278" spans="1:9" ht="11.25" customHeight="1" thickBot="1" x14ac:dyDescent="0.25">
      <c r="A278" s="239"/>
      <c r="B278" s="240" t="str">
        <f t="shared" si="2"/>
        <v/>
      </c>
      <c r="C278" s="212">
        <f t="shared" si="3"/>
        <v>0</v>
      </c>
      <c r="D278" s="217"/>
      <c r="E278" s="214">
        <f t="shared" si="4"/>
        <v>0</v>
      </c>
      <c r="F278" s="531"/>
      <c r="G278" s="532"/>
      <c r="H278" s="532"/>
      <c r="I278" s="533"/>
    </row>
    <row r="279" spans="1:9" ht="11.25" customHeight="1" thickBot="1" x14ac:dyDescent="0.25">
      <c r="A279" s="239"/>
      <c r="B279" s="240" t="str">
        <f t="shared" ref="B279:B283" si="5">IF(A279&gt;0,IFERROR(VLOOKUP(A279,$A$12:$B$205,2,0),""),"")</f>
        <v/>
      </c>
      <c r="C279" s="212">
        <f>SUMIF($A$12:$A$205,A279,$R$12:$R$205)</f>
        <v>0</v>
      </c>
      <c r="D279" s="217"/>
      <c r="E279" s="214">
        <f t="shared" ref="E279:E283" si="6">+C279-D279</f>
        <v>0</v>
      </c>
      <c r="F279" s="531"/>
      <c r="G279" s="532"/>
      <c r="H279" s="532"/>
      <c r="I279" s="533"/>
    </row>
    <row r="280" spans="1:9" ht="11.25" customHeight="1" thickBot="1" x14ac:dyDescent="0.25">
      <c r="A280" s="239"/>
      <c r="B280" s="240" t="str">
        <f t="shared" si="5"/>
        <v/>
      </c>
      <c r="C280" s="212">
        <f>SUMIF($A$12:$A$205,A280,$R$12:$R$205)</f>
        <v>0</v>
      </c>
      <c r="D280" s="217"/>
      <c r="E280" s="214">
        <f t="shared" si="6"/>
        <v>0</v>
      </c>
      <c r="F280" s="531"/>
      <c r="G280" s="532"/>
      <c r="H280" s="532"/>
      <c r="I280" s="533"/>
    </row>
    <row r="281" spans="1:9" ht="11.25" customHeight="1" thickBot="1" x14ac:dyDescent="0.25">
      <c r="A281" s="239"/>
      <c r="B281" s="240" t="str">
        <f t="shared" si="5"/>
        <v/>
      </c>
      <c r="C281" s="212">
        <f>SUMIF($A$12:$A$205,A281,$R$12:$R$205)</f>
        <v>0</v>
      </c>
      <c r="D281" s="217"/>
      <c r="E281" s="214">
        <f t="shared" si="6"/>
        <v>0</v>
      </c>
      <c r="F281" s="531"/>
      <c r="G281" s="532"/>
      <c r="H281" s="532"/>
      <c r="I281" s="533"/>
    </row>
    <row r="282" spans="1:9" ht="11.25" customHeight="1" thickBot="1" x14ac:dyDescent="0.25">
      <c r="A282" s="239"/>
      <c r="B282" s="240" t="str">
        <f t="shared" si="5"/>
        <v/>
      </c>
      <c r="C282" s="212">
        <f>SUMIF($A$12:$A$205,A282,$R$12:$R$205)</f>
        <v>0</v>
      </c>
      <c r="D282" s="217"/>
      <c r="E282" s="214">
        <f t="shared" si="6"/>
        <v>0</v>
      </c>
      <c r="F282" s="531"/>
      <c r="G282" s="532"/>
      <c r="H282" s="532"/>
      <c r="I282" s="533"/>
    </row>
    <row r="283" spans="1:9" ht="11.25" customHeight="1" thickBot="1" x14ac:dyDescent="0.25">
      <c r="A283" s="239"/>
      <c r="B283" s="240" t="str">
        <f t="shared" si="5"/>
        <v/>
      </c>
      <c r="C283" s="212">
        <f>SUMIF($A$12:$A$205,A283,$R$12:$R$205)</f>
        <v>0</v>
      </c>
      <c r="D283" s="218"/>
      <c r="E283" s="214">
        <f t="shared" si="6"/>
        <v>0</v>
      </c>
      <c r="F283" s="534"/>
      <c r="G283" s="535"/>
      <c r="H283" s="535"/>
      <c r="I283" s="536"/>
    </row>
    <row r="284" spans="1:9" ht="20.25" customHeight="1" thickBot="1" x14ac:dyDescent="0.25">
      <c r="A284" s="529" t="s">
        <v>118</v>
      </c>
      <c r="B284" s="530"/>
      <c r="C284" s="219">
        <f>SUM(C214:C283)</f>
        <v>0</v>
      </c>
      <c r="D284" s="219">
        <f>SUM(D214:D283)</f>
        <v>0</v>
      </c>
      <c r="E284" s="219">
        <f>SUM(E214:E283)</f>
        <v>0</v>
      </c>
    </row>
    <row r="285" spans="1:9" ht="12" thickTop="1" x14ac:dyDescent="0.2"/>
    <row r="287" spans="1:9" x14ac:dyDescent="0.2">
      <c r="D287" s="220"/>
    </row>
  </sheetData>
  <sheetProtection algorithmName="SHA-512" hashValue="gr67jM64lWYV9WA7fR4D6lO/VYXGIsk+VEE9Qgv3pi7rLfIaPuK/vmlX1KzNGUax4iZm19YQBH9NUA3jIAOv3Q==" saltValue="BVTJBr17uTBQeSCyzsbGtw==" spinCount="100000" sheet="1" objects="1" scenarios="1" autoFilter="0"/>
  <autoFilter ref="A11:X206"/>
  <dataConsolidate/>
  <mergeCells count="83">
    <mergeCell ref="V12:W12"/>
    <mergeCell ref="V19:W19"/>
    <mergeCell ref="A206:E206"/>
    <mergeCell ref="A212:I212"/>
    <mergeCell ref="F213:I213"/>
    <mergeCell ref="C7:D7"/>
    <mergeCell ref="C8:D8"/>
    <mergeCell ref="A10:S10"/>
    <mergeCell ref="F215:I215"/>
    <mergeCell ref="F216:I216"/>
    <mergeCell ref="F214:I214"/>
    <mergeCell ref="F234:I234"/>
    <mergeCell ref="F235:I235"/>
    <mergeCell ref="F228:I228"/>
    <mergeCell ref="F217:I217"/>
    <mergeCell ref="F218:I218"/>
    <mergeCell ref="F219:I219"/>
    <mergeCell ref="F220:I220"/>
    <mergeCell ref="F221:I221"/>
    <mergeCell ref="F222:I222"/>
    <mergeCell ref="F224:I224"/>
    <mergeCell ref="F223:I223"/>
    <mergeCell ref="F225:I225"/>
    <mergeCell ref="F226:I226"/>
    <mergeCell ref="F227:I227"/>
    <mergeCell ref="F229:I229"/>
    <mergeCell ref="F230:I230"/>
    <mergeCell ref="F231:I231"/>
    <mergeCell ref="F232:I232"/>
    <mergeCell ref="F233:I233"/>
    <mergeCell ref="F236:I236"/>
    <mergeCell ref="F237:I237"/>
    <mergeCell ref="F238:I238"/>
    <mergeCell ref="F239:I239"/>
    <mergeCell ref="F240:I240"/>
    <mergeCell ref="F253:I253"/>
    <mergeCell ref="F252:I252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75:I275"/>
    <mergeCell ref="F276:I276"/>
    <mergeCell ref="F265:I265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70:I270"/>
    <mergeCell ref="F271:I271"/>
    <mergeCell ref="F272:I272"/>
    <mergeCell ref="F273:I273"/>
    <mergeCell ref="F274:I274"/>
    <mergeCell ref="A1:B2"/>
    <mergeCell ref="A3:B4"/>
    <mergeCell ref="C1:Q4"/>
    <mergeCell ref="R1:S4"/>
    <mergeCell ref="A284:B284"/>
    <mergeCell ref="F278:I278"/>
    <mergeCell ref="F279:I279"/>
    <mergeCell ref="F280:I280"/>
    <mergeCell ref="F281:I281"/>
    <mergeCell ref="F282:I282"/>
    <mergeCell ref="F283:I283"/>
    <mergeCell ref="F277:I277"/>
    <mergeCell ref="F266:I266"/>
    <mergeCell ref="F267:I267"/>
    <mergeCell ref="F268:I268"/>
    <mergeCell ref="F269:I269"/>
  </mergeCells>
  <dataValidations count="2">
    <dataValidation type="list" allowBlank="1" showInputMessage="1" showErrorMessage="1" sqref="C12:C205">
      <formula1>$V$13:$V$14</formula1>
    </dataValidation>
    <dataValidation type="list" allowBlank="1" showInputMessage="1" showErrorMessage="1" sqref="D12:D205">
      <formula1>$V$20:$V$30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25" orientation="portrait" r:id="rId1"/>
  <headerFooter alignWithMargins="0">
    <oddFooter>&amp;RPÁGINA: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REPORTE</vt:lpstr>
      <vt:lpstr>Menú</vt:lpstr>
      <vt:lpstr>FO-CTDG-03</vt:lpstr>
      <vt:lpstr>FO-CTDG-03.1</vt:lpstr>
      <vt:lpstr>FO-CTDG-03.2</vt:lpstr>
      <vt:lpstr>FO-CTDG-03.3</vt:lpstr>
      <vt:lpstr>FO-CTDG-03.4</vt:lpstr>
      <vt:lpstr>FO-CTDG-03.5</vt:lpstr>
      <vt:lpstr>'FO-CTDG-03.4'!Área_de_extracción</vt:lpstr>
      <vt:lpstr>'FO-CTDG-03.5'!Área_de_extracción</vt:lpstr>
      <vt:lpstr>'FO-CTDG-03'!Área_de_impresión</vt:lpstr>
      <vt:lpstr>'FO-CTDG-03.1'!Área_de_impresión</vt:lpstr>
      <vt:lpstr>'FO-CTDG-03.2'!Área_de_impresión</vt:lpstr>
      <vt:lpstr>'FO-CTDG-03.3'!Área_de_impresión</vt:lpstr>
      <vt:lpstr>'FO-CTDG-03.4'!Área_de_impresión</vt:lpstr>
      <vt:lpstr>'FO-CTDG-03.5'!Área_de_impresión</vt:lpstr>
      <vt:lpstr>'FO-CTDG-03'!Títulos_a_imprimir</vt:lpstr>
      <vt:lpstr>'FO-CTDG-03.1'!Títulos_a_imprimir</vt:lpstr>
      <vt:lpstr>'FO-CTDG-03.2'!Títulos_a_imprimir</vt:lpstr>
      <vt:lpstr>'FO-CTDG-03.4'!Títulos_a_imprimir</vt:lpstr>
      <vt:lpstr>'FO-CTDG-03.5'!Títulos_a_imprimir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ARCOTEL</dc:creator>
  <cp:lastModifiedBy>ASTUDILLO TORRES MARIA FERNANDA</cp:lastModifiedBy>
  <cp:lastPrinted>2019-05-07T21:33:15Z</cp:lastPrinted>
  <dcterms:created xsi:type="dcterms:W3CDTF">2010-09-15T17:20:11Z</dcterms:created>
  <dcterms:modified xsi:type="dcterms:W3CDTF">2019-05-16T22:03:11Z</dcterms:modified>
</cp:coreProperties>
</file>