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io-pm-nas01\Reliquidación Concesiones\SMA\Metodología Contabilidad Separada\Formulario HICGyT final\"/>
    </mc:Choice>
  </mc:AlternateContent>
  <bookViews>
    <workbookView xWindow="0" yWindow="0" windowWidth="20490" windowHeight="7755" tabRatio="880" firstSheet="1" activeTab="1"/>
  </bookViews>
  <sheets>
    <sheet name="REPORTE" sheetId="1" state="hidden" r:id="rId1"/>
    <sheet name="Formulario FCS-001" sheetId="2" r:id="rId2"/>
    <sheet name="Homologación Cuentas Ingresos" sheetId="4" r:id="rId3"/>
    <sheet name="Homologación Cuentas Ctos_Gtos" sheetId="5" r:id="rId4"/>
    <sheet name="CONSOLIDADO ANÁLISIS TRÁFICO" sheetId="6" r:id="rId5"/>
    <sheet name="TRÁFICO SALIENTE" sheetId="7" r:id="rId6"/>
    <sheet name="TRÁFICO ENTRANTE" sheetId="8" r:id="rId7"/>
  </sheets>
  <definedNames>
    <definedName name="_xlnm._FilterDatabase" localSheetId="3" hidden="1">'Homologación Cuentas Ctos_Gtos'!$A$7:$G$500</definedName>
    <definedName name="_xlnm._FilterDatabase" localSheetId="2" hidden="1">'Homologación Cuentas Ingresos'!$A$7:$I$502</definedName>
    <definedName name="_xlnm._FilterDatabase" localSheetId="6" hidden="1">'TRÁFICO ENTRANTE'!$A$6:$X$201</definedName>
    <definedName name="_xlnm._FilterDatabase" localSheetId="5" hidden="1">'TRÁFICO SALIENTE'!$A$6:$X$201</definedName>
    <definedName name="_xlnm.Extract" localSheetId="6">'TRÁFICO ENTRANTE'!$A$209:$B$209</definedName>
    <definedName name="_xlnm.Extract" localSheetId="5">'TRÁFICO SALIENTE'!$A$209:$B$209</definedName>
    <definedName name="_xlnm.Print_Area" localSheetId="4">'CONSOLIDADO ANÁLISIS TRÁFICO'!$B$2:$N$60</definedName>
    <definedName name="_xlnm.Print_Area" localSheetId="1">'Formulario FCS-001'!$B$1:$J$71</definedName>
    <definedName name="_xlnm.Print_Area" localSheetId="3">'Homologación Cuentas Ctos_Gtos'!$A$1:$G$531</definedName>
    <definedName name="_xlnm.Print_Area" localSheetId="2">'Homologación Cuentas Ingresos'!$A$1:$G$526</definedName>
    <definedName name="_xlnm.Print_Area" localSheetId="6">'TRÁFICO ENTRANTE'!$A$1:$S$280</definedName>
    <definedName name="_xlnm.Print_Area" localSheetId="5">'TRÁFICO SALIENTE'!$A:$S</definedName>
    <definedName name="OLE_LINK13" localSheetId="1">'Formulario FCS-001'!#REF!</definedName>
    <definedName name="OLE_LINK13" localSheetId="3">#REF!</definedName>
    <definedName name="OLE_LINK13" localSheetId="2">#REF!</definedName>
    <definedName name="_xlnm.Print_Titles" localSheetId="3">'Homologación Cuentas Ctos_Gtos'!$4:$7</definedName>
    <definedName name="_xlnm.Print_Titles" localSheetId="2">'Homologación Cuentas Ingresos'!$4:$7</definedName>
    <definedName name="_xlnm.Print_Titles" localSheetId="5">'TRÁFICO SALIENTE'!$5:$6</definedName>
  </definedNames>
  <calcPr calcId="152511"/>
</workbook>
</file>

<file path=xl/calcChain.xml><?xml version="1.0" encoding="utf-8"?>
<calcChain xmlns="http://schemas.openxmlformats.org/spreadsheetml/2006/main">
  <c r="B529" i="5" l="1"/>
  <c r="R8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7" i="7"/>
  <c r="G24" i="4" l="1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7" i="8"/>
  <c r="R8" i="8"/>
  <c r="C214" i="8"/>
  <c r="E214" i="8" s="1"/>
  <c r="C209" i="8"/>
  <c r="C213" i="8"/>
  <c r="E213" i="8" s="1"/>
  <c r="D37" i="6"/>
  <c r="D41" i="6"/>
  <c r="E45" i="6"/>
  <c r="R193" i="8"/>
  <c r="R194" i="8"/>
  <c r="R195" i="8"/>
  <c r="R196" i="8"/>
  <c r="R197" i="8"/>
  <c r="R198" i="8"/>
  <c r="R199" i="8"/>
  <c r="R200" i="8"/>
  <c r="D279" i="8"/>
  <c r="C278" i="8"/>
  <c r="E278" i="8" s="1"/>
  <c r="B278" i="8"/>
  <c r="C277" i="8"/>
  <c r="E277" i="8" s="1"/>
  <c r="B277" i="8"/>
  <c r="C276" i="8"/>
  <c r="E276" i="8" s="1"/>
  <c r="B276" i="8"/>
  <c r="C275" i="8"/>
  <c r="E275" i="8" s="1"/>
  <c r="B275" i="8"/>
  <c r="C274" i="8"/>
  <c r="E274" i="8" s="1"/>
  <c r="B274" i="8"/>
  <c r="C273" i="8"/>
  <c r="E273" i="8" s="1"/>
  <c r="B273" i="8"/>
  <c r="C272" i="8"/>
  <c r="E272" i="8" s="1"/>
  <c r="B272" i="8"/>
  <c r="C271" i="8"/>
  <c r="E271" i="8" s="1"/>
  <c r="B271" i="8"/>
  <c r="C270" i="8"/>
  <c r="E270" i="8" s="1"/>
  <c r="B270" i="8"/>
  <c r="C269" i="8"/>
  <c r="E269" i="8" s="1"/>
  <c r="B269" i="8"/>
  <c r="C268" i="8"/>
  <c r="E268" i="8" s="1"/>
  <c r="B268" i="8"/>
  <c r="C267" i="8"/>
  <c r="E267" i="8" s="1"/>
  <c r="B267" i="8"/>
  <c r="C266" i="8"/>
  <c r="E266" i="8" s="1"/>
  <c r="B266" i="8"/>
  <c r="C265" i="8"/>
  <c r="E265" i="8" s="1"/>
  <c r="B265" i="8"/>
  <c r="C264" i="8"/>
  <c r="E264" i="8" s="1"/>
  <c r="B264" i="8"/>
  <c r="C263" i="8"/>
  <c r="E263" i="8" s="1"/>
  <c r="B263" i="8"/>
  <c r="C262" i="8"/>
  <c r="E262" i="8" s="1"/>
  <c r="B262" i="8"/>
  <c r="C261" i="8"/>
  <c r="E261" i="8" s="1"/>
  <c r="B261" i="8"/>
  <c r="C260" i="8"/>
  <c r="E260" i="8" s="1"/>
  <c r="B260" i="8"/>
  <c r="C259" i="8"/>
  <c r="E259" i="8" s="1"/>
  <c r="B259" i="8"/>
  <c r="C258" i="8"/>
  <c r="E258" i="8" s="1"/>
  <c r="B258" i="8"/>
  <c r="C257" i="8"/>
  <c r="E257" i="8" s="1"/>
  <c r="B257" i="8"/>
  <c r="C256" i="8"/>
  <c r="E256" i="8" s="1"/>
  <c r="B256" i="8"/>
  <c r="C255" i="8"/>
  <c r="E255" i="8" s="1"/>
  <c r="B255" i="8"/>
  <c r="C254" i="8"/>
  <c r="E254" i="8" s="1"/>
  <c r="B254" i="8"/>
  <c r="C253" i="8"/>
  <c r="E253" i="8" s="1"/>
  <c r="B253" i="8"/>
  <c r="C252" i="8"/>
  <c r="E252" i="8" s="1"/>
  <c r="B252" i="8"/>
  <c r="C251" i="8"/>
  <c r="E251" i="8" s="1"/>
  <c r="B251" i="8"/>
  <c r="C250" i="8"/>
  <c r="E250" i="8" s="1"/>
  <c r="B250" i="8"/>
  <c r="C249" i="8"/>
  <c r="E249" i="8" s="1"/>
  <c r="B249" i="8"/>
  <c r="C248" i="8"/>
  <c r="E248" i="8" s="1"/>
  <c r="B248" i="8"/>
  <c r="C247" i="8"/>
  <c r="E247" i="8" s="1"/>
  <c r="B247" i="8"/>
  <c r="C246" i="8"/>
  <c r="E246" i="8" s="1"/>
  <c r="B246" i="8"/>
  <c r="C245" i="8"/>
  <c r="E245" i="8" s="1"/>
  <c r="B245" i="8"/>
  <c r="C244" i="8"/>
  <c r="E244" i="8" s="1"/>
  <c r="B244" i="8"/>
  <c r="C243" i="8"/>
  <c r="E243" i="8" s="1"/>
  <c r="B243" i="8"/>
  <c r="C242" i="8"/>
  <c r="E242" i="8" s="1"/>
  <c r="B242" i="8"/>
  <c r="C241" i="8"/>
  <c r="E241" i="8" s="1"/>
  <c r="B241" i="8"/>
  <c r="C240" i="8"/>
  <c r="E240" i="8" s="1"/>
  <c r="B240" i="8"/>
  <c r="C239" i="8"/>
  <c r="E239" i="8" s="1"/>
  <c r="B239" i="8"/>
  <c r="C238" i="8"/>
  <c r="E238" i="8" s="1"/>
  <c r="B238" i="8"/>
  <c r="C237" i="8"/>
  <c r="E237" i="8" s="1"/>
  <c r="B237" i="8"/>
  <c r="C236" i="8"/>
  <c r="E236" i="8" s="1"/>
  <c r="B236" i="8"/>
  <c r="C235" i="8"/>
  <c r="E235" i="8" s="1"/>
  <c r="B235" i="8"/>
  <c r="C234" i="8"/>
  <c r="E234" i="8" s="1"/>
  <c r="B234" i="8"/>
  <c r="C233" i="8"/>
  <c r="E233" i="8" s="1"/>
  <c r="B233" i="8"/>
  <c r="C232" i="8"/>
  <c r="E232" i="8" s="1"/>
  <c r="B232" i="8"/>
  <c r="C231" i="8"/>
  <c r="E231" i="8" s="1"/>
  <c r="B231" i="8"/>
  <c r="C230" i="8"/>
  <c r="E230" i="8" s="1"/>
  <c r="B230" i="8"/>
  <c r="C229" i="8"/>
  <c r="E229" i="8" s="1"/>
  <c r="B229" i="8"/>
  <c r="C228" i="8"/>
  <c r="E228" i="8" s="1"/>
  <c r="B228" i="8"/>
  <c r="C227" i="8"/>
  <c r="E227" i="8" s="1"/>
  <c r="B227" i="8"/>
  <c r="C226" i="8"/>
  <c r="E226" i="8" s="1"/>
  <c r="B226" i="8"/>
  <c r="C225" i="8"/>
  <c r="E225" i="8" s="1"/>
  <c r="B225" i="8"/>
  <c r="C224" i="8"/>
  <c r="E224" i="8" s="1"/>
  <c r="B224" i="8"/>
  <c r="C223" i="8"/>
  <c r="E223" i="8" s="1"/>
  <c r="B223" i="8"/>
  <c r="C222" i="8"/>
  <c r="E222" i="8" s="1"/>
  <c r="B222" i="8"/>
  <c r="C221" i="8"/>
  <c r="E221" i="8" s="1"/>
  <c r="B221" i="8"/>
  <c r="C220" i="8"/>
  <c r="E220" i="8" s="1"/>
  <c r="B220" i="8"/>
  <c r="C219" i="8"/>
  <c r="E219" i="8" s="1"/>
  <c r="B219" i="8"/>
  <c r="C218" i="8"/>
  <c r="E218" i="8" s="1"/>
  <c r="B218" i="8"/>
  <c r="C217" i="8"/>
  <c r="E217" i="8" s="1"/>
  <c r="B217" i="8"/>
  <c r="C216" i="8"/>
  <c r="E216" i="8" s="1"/>
  <c r="B216" i="8"/>
  <c r="B215" i="8"/>
  <c r="B214" i="8"/>
  <c r="B213" i="8"/>
  <c r="B212" i="8"/>
  <c r="C211" i="8"/>
  <c r="E211" i="8" s="1"/>
  <c r="B211" i="8"/>
  <c r="B210" i="8"/>
  <c r="B209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C38" i="6"/>
  <c r="C210" i="8"/>
  <c r="E210" i="8" s="1"/>
  <c r="E3" i="8"/>
  <c r="E2" i="8"/>
  <c r="D279" i="7"/>
  <c r="C278" i="7"/>
  <c r="E278" i="7" s="1"/>
  <c r="B278" i="7"/>
  <c r="C277" i="7"/>
  <c r="E277" i="7" s="1"/>
  <c r="B277" i="7"/>
  <c r="C276" i="7"/>
  <c r="E276" i="7" s="1"/>
  <c r="B276" i="7"/>
  <c r="C275" i="7"/>
  <c r="E275" i="7" s="1"/>
  <c r="B275" i="7"/>
  <c r="C274" i="7"/>
  <c r="E274" i="7" s="1"/>
  <c r="B274" i="7"/>
  <c r="C273" i="7"/>
  <c r="E273" i="7" s="1"/>
  <c r="B273" i="7"/>
  <c r="C272" i="7"/>
  <c r="E272" i="7" s="1"/>
  <c r="B272" i="7"/>
  <c r="C271" i="7"/>
  <c r="E271" i="7" s="1"/>
  <c r="B271" i="7"/>
  <c r="C270" i="7"/>
  <c r="E270" i="7" s="1"/>
  <c r="B270" i="7"/>
  <c r="C269" i="7"/>
  <c r="E269" i="7" s="1"/>
  <c r="B269" i="7"/>
  <c r="C268" i="7"/>
  <c r="E268" i="7" s="1"/>
  <c r="B268" i="7"/>
  <c r="C267" i="7"/>
  <c r="E267" i="7" s="1"/>
  <c r="B267" i="7"/>
  <c r="C266" i="7"/>
  <c r="E266" i="7" s="1"/>
  <c r="B266" i="7"/>
  <c r="C265" i="7"/>
  <c r="E265" i="7" s="1"/>
  <c r="B265" i="7"/>
  <c r="C264" i="7"/>
  <c r="E264" i="7" s="1"/>
  <c r="B264" i="7"/>
  <c r="C263" i="7"/>
  <c r="E263" i="7" s="1"/>
  <c r="B263" i="7"/>
  <c r="C262" i="7"/>
  <c r="E262" i="7" s="1"/>
  <c r="B262" i="7"/>
  <c r="C261" i="7"/>
  <c r="E261" i="7" s="1"/>
  <c r="B261" i="7"/>
  <c r="C260" i="7"/>
  <c r="E260" i="7" s="1"/>
  <c r="B260" i="7"/>
  <c r="C259" i="7"/>
  <c r="E259" i="7" s="1"/>
  <c r="B259" i="7"/>
  <c r="C258" i="7"/>
  <c r="E258" i="7" s="1"/>
  <c r="B258" i="7"/>
  <c r="C257" i="7"/>
  <c r="E257" i="7" s="1"/>
  <c r="B257" i="7"/>
  <c r="C256" i="7"/>
  <c r="E256" i="7" s="1"/>
  <c r="B256" i="7"/>
  <c r="C255" i="7"/>
  <c r="E255" i="7" s="1"/>
  <c r="B255" i="7"/>
  <c r="C254" i="7"/>
  <c r="E254" i="7" s="1"/>
  <c r="B254" i="7"/>
  <c r="C253" i="7"/>
  <c r="E253" i="7" s="1"/>
  <c r="B253" i="7"/>
  <c r="C252" i="7"/>
  <c r="E252" i="7" s="1"/>
  <c r="B252" i="7"/>
  <c r="C251" i="7"/>
  <c r="E251" i="7" s="1"/>
  <c r="B251" i="7"/>
  <c r="C250" i="7"/>
  <c r="E250" i="7" s="1"/>
  <c r="B250" i="7"/>
  <c r="C249" i="7"/>
  <c r="E249" i="7" s="1"/>
  <c r="B249" i="7"/>
  <c r="C248" i="7"/>
  <c r="E248" i="7" s="1"/>
  <c r="B248" i="7"/>
  <c r="C247" i="7"/>
  <c r="E247" i="7" s="1"/>
  <c r="B247" i="7"/>
  <c r="C246" i="7"/>
  <c r="E246" i="7" s="1"/>
  <c r="B246" i="7"/>
  <c r="C245" i="7"/>
  <c r="E245" i="7" s="1"/>
  <c r="B245" i="7"/>
  <c r="C244" i="7"/>
  <c r="E244" i="7" s="1"/>
  <c r="B244" i="7"/>
  <c r="C243" i="7"/>
  <c r="E243" i="7" s="1"/>
  <c r="B243" i="7"/>
  <c r="C242" i="7"/>
  <c r="E242" i="7" s="1"/>
  <c r="B242" i="7"/>
  <c r="C241" i="7"/>
  <c r="E241" i="7" s="1"/>
  <c r="B241" i="7"/>
  <c r="C240" i="7"/>
  <c r="E240" i="7" s="1"/>
  <c r="B240" i="7"/>
  <c r="C239" i="7"/>
  <c r="E239" i="7" s="1"/>
  <c r="B239" i="7"/>
  <c r="C238" i="7"/>
  <c r="E238" i="7" s="1"/>
  <c r="B238" i="7"/>
  <c r="C237" i="7"/>
  <c r="E237" i="7" s="1"/>
  <c r="B237" i="7"/>
  <c r="C236" i="7"/>
  <c r="E236" i="7" s="1"/>
  <c r="B236" i="7"/>
  <c r="C235" i="7"/>
  <c r="E235" i="7" s="1"/>
  <c r="B235" i="7"/>
  <c r="C234" i="7"/>
  <c r="E234" i="7" s="1"/>
  <c r="B234" i="7"/>
  <c r="C233" i="7"/>
  <c r="E233" i="7" s="1"/>
  <c r="B233" i="7"/>
  <c r="C232" i="7"/>
  <c r="E232" i="7" s="1"/>
  <c r="B232" i="7"/>
  <c r="C231" i="7"/>
  <c r="E231" i="7" s="1"/>
  <c r="B231" i="7"/>
  <c r="C230" i="7"/>
  <c r="E230" i="7" s="1"/>
  <c r="B230" i="7"/>
  <c r="C229" i="7"/>
  <c r="E229" i="7" s="1"/>
  <c r="B229" i="7"/>
  <c r="C228" i="7"/>
  <c r="E228" i="7" s="1"/>
  <c r="B228" i="7"/>
  <c r="C227" i="7"/>
  <c r="E227" i="7" s="1"/>
  <c r="B227" i="7"/>
  <c r="C226" i="7"/>
  <c r="E226" i="7" s="1"/>
  <c r="B226" i="7"/>
  <c r="C225" i="7"/>
  <c r="E225" i="7" s="1"/>
  <c r="B225" i="7"/>
  <c r="C224" i="7"/>
  <c r="E224" i="7" s="1"/>
  <c r="B224" i="7"/>
  <c r="C223" i="7"/>
  <c r="E223" i="7" s="1"/>
  <c r="B223" i="7"/>
  <c r="C222" i="7"/>
  <c r="E222" i="7" s="1"/>
  <c r="B222" i="7"/>
  <c r="C221" i="7"/>
  <c r="E221" i="7" s="1"/>
  <c r="B221" i="7"/>
  <c r="C220" i="7"/>
  <c r="E220" i="7" s="1"/>
  <c r="B220" i="7"/>
  <c r="C219" i="7"/>
  <c r="E219" i="7" s="1"/>
  <c r="B219" i="7"/>
  <c r="C218" i="7"/>
  <c r="E218" i="7" s="1"/>
  <c r="B218" i="7"/>
  <c r="C217" i="7"/>
  <c r="E217" i="7" s="1"/>
  <c r="B217" i="7"/>
  <c r="B216" i="7"/>
  <c r="B215" i="7"/>
  <c r="B214" i="7"/>
  <c r="B213" i="7"/>
  <c r="B212" i="7"/>
  <c r="B211" i="7"/>
  <c r="C210" i="7"/>
  <c r="E210" i="7" s="1"/>
  <c r="B210" i="7"/>
  <c r="B209" i="7"/>
  <c r="F201" i="7"/>
  <c r="H201" i="7"/>
  <c r="C216" i="7"/>
  <c r="E216" i="7" s="1"/>
  <c r="C215" i="7"/>
  <c r="E215" i="7" s="1"/>
  <c r="P201" i="7"/>
  <c r="O201" i="7"/>
  <c r="N201" i="7"/>
  <c r="M201" i="7"/>
  <c r="L201" i="7"/>
  <c r="K201" i="7"/>
  <c r="C213" i="7"/>
  <c r="E213" i="7" s="1"/>
  <c r="C212" i="7"/>
  <c r="E212" i="7" s="1"/>
  <c r="C211" i="7"/>
  <c r="E211" i="7" s="1"/>
  <c r="E3" i="7"/>
  <c r="E2" i="7"/>
  <c r="N49" i="6"/>
  <c r="C46" i="6"/>
  <c r="B46" i="6"/>
  <c r="D45" i="6"/>
  <c r="B45" i="6"/>
  <c r="D44" i="6"/>
  <c r="B44" i="6"/>
  <c r="C44" i="6" s="1"/>
  <c r="B43" i="6"/>
  <c r="C43" i="6" s="1"/>
  <c r="C42" i="6"/>
  <c r="B42" i="6"/>
  <c r="F41" i="6"/>
  <c r="B41" i="6"/>
  <c r="B40" i="6"/>
  <c r="B39" i="6"/>
  <c r="C39" i="6" s="1"/>
  <c r="B38" i="6"/>
  <c r="D38" i="6" s="1"/>
  <c r="F37" i="6"/>
  <c r="B37" i="6"/>
  <c r="D36" i="6"/>
  <c r="C36" i="6"/>
  <c r="B36" i="6"/>
  <c r="B35" i="6"/>
  <c r="C34" i="6"/>
  <c r="B34" i="6"/>
  <c r="D34" i="6" s="1"/>
  <c r="F33" i="6"/>
  <c r="E33" i="6"/>
  <c r="D33" i="6"/>
  <c r="B33" i="6"/>
  <c r="B32" i="6"/>
  <c r="B31" i="6"/>
  <c r="E31" i="6" s="1"/>
  <c r="F30" i="6"/>
  <c r="E30" i="6"/>
  <c r="E37" i="6" s="1"/>
  <c r="D30" i="6"/>
  <c r="D46" i="6" s="1"/>
  <c r="C30" i="6"/>
  <c r="C45" i="6" s="1"/>
  <c r="D25" i="6"/>
  <c r="B25" i="6"/>
  <c r="B24" i="6"/>
  <c r="D23" i="6"/>
  <c r="B23" i="6"/>
  <c r="B22" i="6"/>
  <c r="D22" i="6" s="1"/>
  <c r="D21" i="6"/>
  <c r="B21" i="6"/>
  <c r="F20" i="6"/>
  <c r="E20" i="6"/>
  <c r="B20" i="6"/>
  <c r="E19" i="6"/>
  <c r="D19" i="6"/>
  <c r="B19" i="6"/>
  <c r="B18" i="6"/>
  <c r="B17" i="6"/>
  <c r="E17" i="6" s="1"/>
  <c r="F16" i="6"/>
  <c r="B16" i="6"/>
  <c r="E16" i="6" s="1"/>
  <c r="F15" i="6"/>
  <c r="E15" i="6"/>
  <c r="D15" i="6"/>
  <c r="B15" i="6"/>
  <c r="F14" i="6"/>
  <c r="B14" i="6"/>
  <c r="E14" i="6" s="1"/>
  <c r="B13" i="6"/>
  <c r="E13" i="6" s="1"/>
  <c r="F12" i="6"/>
  <c r="B12" i="6"/>
  <c r="E12" i="6" s="1"/>
  <c r="F11" i="6"/>
  <c r="E11" i="6"/>
  <c r="B11" i="6"/>
  <c r="F10" i="6"/>
  <c r="B10" i="6"/>
  <c r="E10" i="6" s="1"/>
  <c r="F9" i="6"/>
  <c r="E9" i="6"/>
  <c r="D9" i="6"/>
  <c r="D24" i="6" s="1"/>
  <c r="C9" i="6"/>
  <c r="F45" i="6" l="1"/>
  <c r="D40" i="6"/>
  <c r="D32" i="6"/>
  <c r="E23" i="6"/>
  <c r="C24" i="6"/>
  <c r="C20" i="6"/>
  <c r="C16" i="6"/>
  <c r="C12" i="6"/>
  <c r="C25" i="6"/>
  <c r="C21" i="6"/>
  <c r="C17" i="6"/>
  <c r="C13" i="6"/>
  <c r="C19" i="6"/>
  <c r="C212" i="8"/>
  <c r="E212" i="8" s="1"/>
  <c r="E25" i="6"/>
  <c r="C32" i="6"/>
  <c r="C40" i="6"/>
  <c r="F42" i="6"/>
  <c r="C215" i="8"/>
  <c r="E215" i="8" s="1"/>
  <c r="R201" i="8"/>
  <c r="F21" i="6"/>
  <c r="F17" i="6"/>
  <c r="F13" i="6"/>
  <c r="F23" i="6"/>
  <c r="F19" i="6"/>
  <c r="C22" i="6"/>
  <c r="F24" i="6"/>
  <c r="G45" i="6"/>
  <c r="F34" i="6"/>
  <c r="C214" i="7"/>
  <c r="E214" i="7" s="1"/>
  <c r="D31" i="6"/>
  <c r="C31" i="6"/>
  <c r="C11" i="6"/>
  <c r="C15" i="6"/>
  <c r="G15" i="6" s="1"/>
  <c r="D13" i="6"/>
  <c r="C10" i="6"/>
  <c r="C14" i="6"/>
  <c r="C18" i="6"/>
  <c r="I201" i="7"/>
  <c r="Q201" i="7"/>
  <c r="D11" i="6"/>
  <c r="G201" i="7"/>
  <c r="D17" i="6"/>
  <c r="E18" i="6"/>
  <c r="D18" i="6"/>
  <c r="F22" i="6"/>
  <c r="C209" i="7"/>
  <c r="E209" i="8"/>
  <c r="E46" i="6"/>
  <c r="E42" i="6"/>
  <c r="E38" i="6"/>
  <c r="E34" i="6"/>
  <c r="E39" i="6"/>
  <c r="E43" i="6"/>
  <c r="E35" i="6"/>
  <c r="E44" i="6"/>
  <c r="E40" i="6"/>
  <c r="E36" i="6"/>
  <c r="E32" i="6"/>
  <c r="D35" i="6"/>
  <c r="C35" i="6"/>
  <c r="D14" i="6"/>
  <c r="F18" i="6"/>
  <c r="C23" i="6"/>
  <c r="F43" i="6"/>
  <c r="F39" i="6"/>
  <c r="F35" i="6"/>
  <c r="F31" i="6"/>
  <c r="F44" i="6"/>
  <c r="F40" i="6"/>
  <c r="F36" i="6"/>
  <c r="F32" i="6"/>
  <c r="F38" i="6"/>
  <c r="E41" i="6"/>
  <c r="F46" i="6"/>
  <c r="J201" i="7"/>
  <c r="E22" i="6"/>
  <c r="D39" i="6"/>
  <c r="D43" i="6"/>
  <c r="D42" i="6"/>
  <c r="D12" i="6"/>
  <c r="D16" i="6"/>
  <c r="D20" i="6"/>
  <c r="C33" i="6"/>
  <c r="G33" i="6" s="1"/>
  <c r="C37" i="6"/>
  <c r="G37" i="6" s="1"/>
  <c r="C41" i="6"/>
  <c r="D2" i="5"/>
  <c r="D1" i="5"/>
  <c r="D2" i="4"/>
  <c r="D1" i="4"/>
  <c r="B4" i="4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A521" i="5"/>
  <c r="A522" i="5"/>
  <c r="A523" i="5"/>
  <c r="A524" i="5"/>
  <c r="A525" i="5"/>
  <c r="A526" i="5"/>
  <c r="A527" i="5"/>
  <c r="A528" i="5"/>
  <c r="A529" i="5"/>
  <c r="A530" i="5"/>
  <c r="G465" i="5"/>
  <c r="G466" i="5"/>
  <c r="G467" i="5"/>
  <c r="G468" i="5"/>
  <c r="G469" i="5"/>
  <c r="G470" i="5"/>
  <c r="G471" i="5"/>
  <c r="G472" i="5"/>
  <c r="G473" i="5"/>
  <c r="G463" i="5"/>
  <c r="G464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87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G20" i="6" l="1"/>
  <c r="G44" i="6"/>
  <c r="G36" i="6"/>
  <c r="G46" i="6"/>
  <c r="E279" i="8"/>
  <c r="G43" i="6"/>
  <c r="C279" i="8"/>
  <c r="G41" i="6"/>
  <c r="G39" i="6"/>
  <c r="G42" i="6"/>
  <c r="G34" i="6"/>
  <c r="E47" i="6"/>
  <c r="G12" i="6"/>
  <c r="G16" i="6"/>
  <c r="G19" i="6"/>
  <c r="F25" i="6"/>
  <c r="F26" i="6" s="1"/>
  <c r="E21" i="6"/>
  <c r="G21" i="6" s="1"/>
  <c r="G23" i="6"/>
  <c r="E24" i="6"/>
  <c r="G24" i="6" s="1"/>
  <c r="C26" i="6"/>
  <c r="R201" i="7"/>
  <c r="F47" i="6"/>
  <c r="G35" i="6"/>
  <c r="C279" i="7"/>
  <c r="E209" i="7"/>
  <c r="E279" i="7" s="1"/>
  <c r="G11" i="6"/>
  <c r="G13" i="6"/>
  <c r="D10" i="6"/>
  <c r="D26" i="6" s="1"/>
  <c r="G17" i="6"/>
  <c r="G38" i="6"/>
  <c r="G18" i="6"/>
  <c r="G31" i="6"/>
  <c r="C47" i="6"/>
  <c r="G32" i="6"/>
  <c r="G22" i="6"/>
  <c r="G14" i="6"/>
  <c r="D47" i="6"/>
  <c r="G40" i="6"/>
  <c r="E523" i="4"/>
  <c r="E522" i="4"/>
  <c r="E520" i="4"/>
  <c r="E521" i="4"/>
  <c r="E518" i="5"/>
  <c r="E510" i="5"/>
  <c r="E526" i="5"/>
  <c r="E527" i="5"/>
  <c r="E519" i="5"/>
  <c r="E511" i="5"/>
  <c r="E525" i="5"/>
  <c r="E517" i="5"/>
  <c r="E524" i="5"/>
  <c r="E523" i="5"/>
  <c r="E521" i="5"/>
  <c r="E513" i="5"/>
  <c r="E516" i="5"/>
  <c r="E515" i="5"/>
  <c r="E530" i="5"/>
  <c r="E522" i="5"/>
  <c r="E514" i="5"/>
  <c r="E529" i="5"/>
  <c r="E528" i="5"/>
  <c r="E520" i="5"/>
  <c r="E512" i="5"/>
  <c r="E524" i="4"/>
  <c r="E525" i="4"/>
  <c r="G47" i="6" l="1"/>
  <c r="G25" i="6"/>
  <c r="E26" i="6"/>
  <c r="G10" i="6"/>
  <c r="G493" i="4"/>
  <c r="G494" i="4"/>
  <c r="G495" i="4"/>
  <c r="G496" i="4"/>
  <c r="G497" i="4"/>
  <c r="G498" i="4"/>
  <c r="G499" i="4"/>
  <c r="G500" i="4"/>
  <c r="G26" i="6" l="1"/>
  <c r="H33" i="2"/>
  <c r="J33" i="2" s="1"/>
  <c r="H14" i="2"/>
  <c r="J14" i="2"/>
  <c r="G56" i="2"/>
  <c r="G31" i="2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A4" i="5" l="1"/>
  <c r="E55" i="2" l="1"/>
  <c r="D55" i="2"/>
  <c r="H55" i="2" s="1"/>
  <c r="J55" i="2" s="1"/>
  <c r="B530" i="5"/>
  <c r="C55" i="2" s="1"/>
  <c r="E54" i="2"/>
  <c r="C54" i="2"/>
  <c r="E53" i="2"/>
  <c r="B528" i="5"/>
  <c r="C53" i="2" s="1"/>
  <c r="E52" i="2"/>
  <c r="B527" i="5"/>
  <c r="C52" i="2" s="1"/>
  <c r="E51" i="2"/>
  <c r="B526" i="5"/>
  <c r="C51" i="2" s="1"/>
  <c r="E50" i="2"/>
  <c r="D50" i="2"/>
  <c r="B525" i="5"/>
  <c r="C50" i="2" s="1"/>
  <c r="E49" i="2"/>
  <c r="D49" i="2"/>
  <c r="B524" i="5"/>
  <c r="H50" i="2" l="1"/>
  <c r="J50" i="2" s="1"/>
  <c r="H49" i="2"/>
  <c r="J49" i="2" s="1"/>
  <c r="F51" i="2"/>
  <c r="F52" i="2"/>
  <c r="F53" i="2"/>
  <c r="F54" i="2"/>
  <c r="F55" i="2"/>
  <c r="B50" i="2"/>
  <c r="B53" i="2"/>
  <c r="D53" i="2"/>
  <c r="B54" i="2"/>
  <c r="D54" i="2"/>
  <c r="B51" i="2"/>
  <c r="D51" i="2"/>
  <c r="B52" i="2"/>
  <c r="D52" i="2"/>
  <c r="B55" i="2"/>
  <c r="F49" i="2"/>
  <c r="F50" i="2"/>
  <c r="B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D509" i="5"/>
  <c r="E34" i="2" s="1"/>
  <c r="E35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C509" i="5"/>
  <c r="D34" i="2" s="1"/>
  <c r="H34" i="2" s="1"/>
  <c r="F501" i="5"/>
  <c r="E501" i="5"/>
  <c r="E507" i="5"/>
  <c r="D507" i="5"/>
  <c r="C507" i="5"/>
  <c r="C49" i="2"/>
  <c r="A520" i="5"/>
  <c r="A519" i="5"/>
  <c r="A518" i="5"/>
  <c r="A517" i="5"/>
  <c r="A516" i="5"/>
  <c r="A515" i="5"/>
  <c r="A514" i="5"/>
  <c r="A513" i="5"/>
  <c r="A512" i="5"/>
  <c r="A511" i="5"/>
  <c r="A510" i="5"/>
  <c r="A509" i="5"/>
  <c r="A525" i="4"/>
  <c r="A524" i="4"/>
  <c r="A523" i="4"/>
  <c r="A522" i="4"/>
  <c r="E30" i="2" l="1"/>
  <c r="D30" i="2"/>
  <c r="H35" i="2"/>
  <c r="J35" i="2" s="1"/>
  <c r="H36" i="2"/>
  <c r="J36" i="2" s="1"/>
  <c r="H37" i="2"/>
  <c r="J37" i="2" s="1"/>
  <c r="H38" i="2"/>
  <c r="J38" i="2" s="1"/>
  <c r="H39" i="2"/>
  <c r="J39" i="2" s="1"/>
  <c r="H40" i="2"/>
  <c r="J40" i="2" s="1"/>
  <c r="H41" i="2"/>
  <c r="J41" i="2" s="1"/>
  <c r="H42" i="2"/>
  <c r="J42" i="2" s="1"/>
  <c r="H43" i="2"/>
  <c r="J43" i="2" s="1"/>
  <c r="H44" i="2"/>
  <c r="J44" i="2" s="1"/>
  <c r="H45" i="2"/>
  <c r="J45" i="2" s="1"/>
  <c r="H46" i="2"/>
  <c r="J46" i="2" s="1"/>
  <c r="H47" i="2"/>
  <c r="J47" i="2" s="1"/>
  <c r="H48" i="2"/>
  <c r="J48" i="2" s="1"/>
  <c r="H52" i="2"/>
  <c r="J52" i="2" s="1"/>
  <c r="H51" i="2"/>
  <c r="J51" i="2" s="1"/>
  <c r="H54" i="2"/>
  <c r="J54" i="2" s="1"/>
  <c r="H53" i="2"/>
  <c r="J53" i="2" s="1"/>
  <c r="J34" i="2"/>
  <c r="B509" i="5"/>
  <c r="C34" i="2" s="1"/>
  <c r="B34" i="2"/>
  <c r="B511" i="5"/>
  <c r="C36" i="2" s="1"/>
  <c r="B36" i="2"/>
  <c r="B513" i="5"/>
  <c r="C38" i="2" s="1"/>
  <c r="B38" i="2"/>
  <c r="B515" i="5"/>
  <c r="C40" i="2" s="1"/>
  <c r="B40" i="2"/>
  <c r="B517" i="5"/>
  <c r="C42" i="2" s="1"/>
  <c r="B42" i="2"/>
  <c r="B519" i="5"/>
  <c r="C44" i="2" s="1"/>
  <c r="B44" i="2"/>
  <c r="B521" i="5"/>
  <c r="C46" i="2" s="1"/>
  <c r="B46" i="2"/>
  <c r="B523" i="5"/>
  <c r="C48" i="2" s="1"/>
  <c r="B48" i="2"/>
  <c r="B510" i="5"/>
  <c r="C35" i="2" s="1"/>
  <c r="B35" i="2"/>
  <c r="B512" i="5"/>
  <c r="C37" i="2" s="1"/>
  <c r="B37" i="2"/>
  <c r="B514" i="5"/>
  <c r="C39" i="2" s="1"/>
  <c r="B39" i="2"/>
  <c r="B516" i="5"/>
  <c r="C41" i="2" s="1"/>
  <c r="B41" i="2"/>
  <c r="B518" i="5"/>
  <c r="C43" i="2" s="1"/>
  <c r="B43" i="2"/>
  <c r="B520" i="5"/>
  <c r="C45" i="2" s="1"/>
  <c r="B45" i="2"/>
  <c r="B522" i="5"/>
  <c r="C47" i="2" s="1"/>
  <c r="B47" i="2"/>
  <c r="F47" i="2"/>
  <c r="F48" i="2"/>
  <c r="D531" i="5"/>
  <c r="J56" i="2" l="1"/>
  <c r="H56" i="2"/>
  <c r="F32" i="2"/>
  <c r="E32" i="2"/>
  <c r="D32" i="2"/>
  <c r="C32" i="2"/>
  <c r="B32" i="2"/>
  <c r="B12" i="2"/>
  <c r="F13" i="2"/>
  <c r="E13" i="2"/>
  <c r="D13" i="2"/>
  <c r="D510" i="4"/>
  <c r="C510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B525" i="4" l="1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G52" i="5" l="1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501" i="5" l="1"/>
  <c r="F44" i="2"/>
  <c r="F40" i="2"/>
  <c r="F36" i="2"/>
  <c r="F46" i="2"/>
  <c r="F42" i="2"/>
  <c r="F38" i="2"/>
  <c r="E509" i="5"/>
  <c r="F34" i="2" s="1"/>
  <c r="C531" i="5"/>
  <c r="F43" i="2"/>
  <c r="F39" i="2"/>
  <c r="F35" i="2"/>
  <c r="F45" i="2"/>
  <c r="F41" i="2"/>
  <c r="F37" i="2"/>
  <c r="E531" i="5" l="1"/>
  <c r="G23" i="4" l="1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C508" i="4" l="1"/>
  <c r="D508" i="4"/>
  <c r="E508" i="4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B28" i="2"/>
  <c r="C14" i="2"/>
  <c r="B30" i="2"/>
  <c r="B29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F501" i="4"/>
  <c r="E501" i="4"/>
  <c r="G8" i="4"/>
  <c r="D21" i="2" l="1"/>
  <c r="H21" i="2" s="1"/>
  <c r="J21" i="2" s="1"/>
  <c r="E21" i="2"/>
  <c r="E22" i="2"/>
  <c r="D22" i="2"/>
  <c r="D15" i="2"/>
  <c r="H15" i="2" s="1"/>
  <c r="E15" i="2"/>
  <c r="E23" i="2"/>
  <c r="D23" i="2"/>
  <c r="H23" i="2" s="1"/>
  <c r="J23" i="2" s="1"/>
  <c r="D29" i="2"/>
  <c r="H29" i="2" s="1"/>
  <c r="J29" i="2" s="1"/>
  <c r="E29" i="2"/>
  <c r="D24" i="2"/>
  <c r="H24" i="2" s="1"/>
  <c r="J24" i="2" s="1"/>
  <c r="E24" i="2"/>
  <c r="D28" i="2"/>
  <c r="H28" i="2" s="1"/>
  <c r="J28" i="2" s="1"/>
  <c r="E28" i="2"/>
  <c r="D17" i="2"/>
  <c r="H17" i="2" s="1"/>
  <c r="J17" i="2" s="1"/>
  <c r="E17" i="2"/>
  <c r="D20" i="2"/>
  <c r="H20" i="2" s="1"/>
  <c r="J20" i="2" s="1"/>
  <c r="E20" i="2"/>
  <c r="E16" i="2"/>
  <c r="D16" i="2"/>
  <c r="E25" i="2"/>
  <c r="D25" i="2"/>
  <c r="D18" i="2"/>
  <c r="E18" i="2"/>
  <c r="D26" i="2"/>
  <c r="E26" i="2"/>
  <c r="D19" i="2"/>
  <c r="E19" i="2"/>
  <c r="D27" i="2"/>
  <c r="E27" i="2"/>
  <c r="H30" i="2"/>
  <c r="J30" i="2" s="1"/>
  <c r="G501" i="4"/>
  <c r="F28" i="2" l="1"/>
  <c r="J15" i="2"/>
  <c r="F29" i="2"/>
  <c r="F30" i="2"/>
  <c r="E512" i="4"/>
  <c r="F15" i="2"/>
  <c r="H25" i="2"/>
  <c r="J25" i="2" s="1"/>
  <c r="E515" i="4"/>
  <c r="C526" i="4"/>
  <c r="E510" i="4"/>
  <c r="E511" i="4"/>
  <c r="H16" i="2"/>
  <c r="J16" i="2" s="1"/>
  <c r="E516" i="4"/>
  <c r="H26" i="2"/>
  <c r="J26" i="2" s="1"/>
  <c r="H22" i="2"/>
  <c r="J22" i="2" s="1"/>
  <c r="E517" i="4"/>
  <c r="D526" i="4"/>
  <c r="E518" i="4"/>
  <c r="E513" i="4"/>
  <c r="H18" i="2"/>
  <c r="J18" i="2" s="1"/>
  <c r="E514" i="4"/>
  <c r="H19" i="2"/>
  <c r="J19" i="2" s="1"/>
  <c r="F24" i="2"/>
  <c r="E519" i="4"/>
  <c r="H27" i="2"/>
  <c r="J27" i="2" s="1"/>
  <c r="F17" i="2"/>
  <c r="F23" i="2"/>
  <c r="F21" i="2"/>
  <c r="F20" i="2"/>
  <c r="E526" i="4" l="1"/>
  <c r="H31" i="2"/>
  <c r="J31" i="2"/>
  <c r="J57" i="2" s="1"/>
  <c r="E56" i="2"/>
  <c r="F25" i="2"/>
  <c r="D31" i="2"/>
  <c r="F16" i="2"/>
  <c r="E31" i="2"/>
  <c r="F26" i="2"/>
  <c r="F27" i="2"/>
  <c r="F19" i="2"/>
  <c r="F18" i="2"/>
  <c r="F22" i="2"/>
  <c r="D56" i="2"/>
  <c r="F31" i="2" l="1"/>
  <c r="F56" i="2"/>
</calcChain>
</file>

<file path=xl/comments1.xml><?xml version="1.0" encoding="utf-8"?>
<comments xmlns="http://schemas.openxmlformats.org/spreadsheetml/2006/main">
  <authors>
    <author>David Tejada</author>
  </authors>
  <commentList>
    <comment ref="G501" authorId="0" shapeId="0">
      <text>
        <r>
          <rPr>
            <b/>
            <sz val="8"/>
            <color indexed="81"/>
            <rFont val="Tahoma"/>
            <family val="2"/>
          </rPr>
          <t xml:space="preserve">ARCOTEL: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Este valor debe estar cuadrado con el Estado de Resultados Integral, remitido a la Superintendencia de Compañías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comments2.xml><?xml version="1.0" encoding="utf-8"?>
<comments xmlns="http://schemas.openxmlformats.org/spreadsheetml/2006/main">
  <authors>
    <author>David Tejada</author>
  </authors>
  <commentList>
    <comment ref="G501" authorId="0" shapeId="0">
      <text>
        <r>
          <rPr>
            <b/>
            <sz val="8"/>
            <color indexed="81"/>
            <rFont val="Tahoma"/>
            <family val="2"/>
          </rPr>
          <t xml:space="preserve">ARCOTEL: 
</t>
        </r>
        <r>
          <rPr>
            <sz val="8"/>
            <color indexed="81"/>
            <rFont val="Tahoma"/>
            <family val="2"/>
          </rPr>
          <t>Este valor debe estar cuadrado con el Estado de Resultados Integral, remitido a la Superintendencia de Compañías.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Alejandro Flores</author>
  </authors>
  <commentList>
    <comment ref="R201" authorId="0" shapeId="0">
      <text>
        <r>
          <rPr>
            <b/>
            <sz val="9"/>
            <color indexed="81"/>
            <rFont val="Arial"/>
            <family val="2"/>
          </rPr>
          <t xml:space="preserve">ARCOTEL:
</t>
        </r>
        <r>
          <rPr>
            <sz val="8"/>
            <color indexed="81"/>
            <rFont val="Arial"/>
            <family val="2"/>
          </rPr>
          <t xml:space="preserve">Este valor debe cuadrar con el mayor contable de interconexión saliente y con el "Formulario de Homologación de Ingresos, Costos, Gastos". </t>
        </r>
      </text>
    </comment>
  </commentList>
</comments>
</file>

<file path=xl/comments4.xml><?xml version="1.0" encoding="utf-8"?>
<comments xmlns="http://schemas.openxmlformats.org/spreadsheetml/2006/main">
  <authors>
    <author>Alejandro Flores</author>
  </authors>
  <commentList>
    <comment ref="R201" authorId="0" shapeId="0">
      <text>
        <r>
          <rPr>
            <b/>
            <sz val="8"/>
            <color indexed="81"/>
            <rFont val="Arial"/>
            <family val="2"/>
          </rPr>
          <t>ARCOTEL:</t>
        </r>
        <r>
          <rPr>
            <sz val="8"/>
            <color indexed="81"/>
            <rFont val="Arial"/>
            <family val="2"/>
          </rPr>
          <t xml:space="preserve">
Este valor debe cuadrar con el mayor contable de interconexión entrante y con el "Formulario de Homologación de Ingresos, Costos, Gastos". </t>
        </r>
      </text>
    </comment>
  </commentList>
</comments>
</file>

<file path=xl/sharedStrings.xml><?xml version="1.0" encoding="utf-8"?>
<sst xmlns="http://schemas.openxmlformats.org/spreadsheetml/2006/main" count="410" uniqueCount="261">
  <si>
    <t>AÑO:</t>
  </si>
  <si>
    <t>EMPRESA:</t>
  </si>
  <si>
    <t xml:space="preserve">DETALLE DE INGRESOS </t>
  </si>
  <si>
    <t>MONTO FACTURADO</t>
  </si>
  <si>
    <t>SUJETOS A PAGO CONTRIBUCIÓN PARA  FODETEL:</t>
  </si>
  <si>
    <t xml:space="preserve">EXENTOS A PAGO CONTRIBUCIÓN PARA  FODETEL </t>
  </si>
  <si>
    <t>CODIGO</t>
  </si>
  <si>
    <t>REPORTE DE INGRESOS DESAGREGADOS POR SERVICIO Y TITULO HABILITANTE (EXPRESADO EN USD)</t>
  </si>
  <si>
    <t>INGRESOS POR LA PRESTACIÓN DEL SERVICIO DE TELEFONÍA FIJA LOCAL (INCLUYE LOS INGRESOS DEL SERVICIO DE LARGA DISTANCIA NACIONAL).</t>
  </si>
  <si>
    <t>INGRESOS POR LA PRESTACIÓN DEL SERVICIO MÓVIL AVANZADO.</t>
  </si>
  <si>
    <t>INGRESOS POR LA PRESTACIÓN DEL SERVICIO TELEFÓNICO DE LARGA DISTANCIA INTERNACIONAL.</t>
  </si>
  <si>
    <t>INGRESOS POR LA PRESTACIÓN DE SERVICIOS PORTADORES.</t>
  </si>
  <si>
    <t>INGRESOS POR LA PRESTACIÓN DE SERVICIOS DE VALOR AGREGADO.</t>
  </si>
  <si>
    <t>OTRAS UNIDADES DE GENERACIÓN DE RECURSOS PARA LA EMPRESA</t>
  </si>
  <si>
    <t>SUJETOS A PAGO CONTRIBUCIÓN PARA  FODETEL Y DERECHOS DE CONCESIÓN:</t>
  </si>
  <si>
    <t xml:space="preserve">EXENTOS A PAGO CONTRIBUCIÓN PARA  FODETEL DERECHOS DE CONCESIÓN </t>
  </si>
  <si>
    <t xml:space="preserve">EXENTOS A PAGO CONTRIBUCIÓN PARA  FODETEL Y DERECHOS DE CONCESIÓN: </t>
  </si>
  <si>
    <t>SUJETOS A PAGO CONTRIBUCIÓN PARA  FODETEL Y DERECHOS DE CONCESIÓN::</t>
  </si>
  <si>
    <t xml:space="preserve">INGRESOS POR LA PRESTACIÓN SERVICIOS DE TELECOMUNICACIONES A TRAVÉS DE TERMINALES DE USO PÚBLICO </t>
  </si>
  <si>
    <t xml:space="preserve">INGRESOS POR LA PRESTACIÓN SERVICIOS FINALES DE TELECOMUNICACIONES POR SATÉLITE </t>
  </si>
  <si>
    <t>INGRESOS POR LA PROVISIÓN DE CAPACIDAD DE CABLE SUBMARINO</t>
  </si>
  <si>
    <t>SNT-ING-001</t>
  </si>
  <si>
    <t>PRODUCTO/SERVICIO</t>
  </si>
  <si>
    <t>DERECHOS DE CONCESIÓN</t>
  </si>
  <si>
    <t>ST-01</t>
  </si>
  <si>
    <t>ST-02</t>
  </si>
  <si>
    <t>ST-03</t>
  </si>
  <si>
    <t>ST-04</t>
  </si>
  <si>
    <t>ST-05</t>
  </si>
  <si>
    <t>ST-06</t>
  </si>
  <si>
    <t>ST-07</t>
  </si>
  <si>
    <t>ST-08</t>
  </si>
  <si>
    <t>ST-09</t>
  </si>
  <si>
    <t>ST-10</t>
  </si>
  <si>
    <t>Servicio Móvil Avanzado.</t>
  </si>
  <si>
    <t>Servicios de telecomunicaciones a través de terminales de uso público.</t>
  </si>
  <si>
    <t>Servicios Portadores.</t>
  </si>
  <si>
    <t xml:space="preserve">Servicios finales de telecomunicaciones por satélite. </t>
  </si>
  <si>
    <t xml:space="preserve">Servicios de Valor Agregado. </t>
  </si>
  <si>
    <t>Provisión de capacidad de cable submarino</t>
  </si>
  <si>
    <t>Radiodifusión y Televisión.</t>
  </si>
  <si>
    <t>Total</t>
  </si>
  <si>
    <t>Código de Servicio</t>
  </si>
  <si>
    <t>Descripción del Servicio</t>
  </si>
  <si>
    <t>Representante Legal:</t>
  </si>
  <si>
    <t>Contador General:</t>
  </si>
  <si>
    <t>Fecha de presentación:</t>
  </si>
  <si>
    <t>ST-11</t>
  </si>
  <si>
    <t>Venta de Terminales</t>
  </si>
  <si>
    <t>INGRESOS</t>
  </si>
  <si>
    <t>VT-01</t>
  </si>
  <si>
    <t>OI-01</t>
  </si>
  <si>
    <t>ST-02  Servicio Móvil Avanzado.</t>
  </si>
  <si>
    <t>ST-03   Larga Distancia Internacional.</t>
  </si>
  <si>
    <t>ST-04  Servicios de telecomunicaciones a través de terminales de uso público.</t>
  </si>
  <si>
    <t>ST-05  Servicios Portadores.</t>
  </si>
  <si>
    <t xml:space="preserve">ST-06  Servicios finales de telecomunicaciones por satélite. </t>
  </si>
  <si>
    <t xml:space="preserve">ST-07  Servicios de Valor Agregado. </t>
  </si>
  <si>
    <t>ST-08  Provisión de capacidad de cable submarino</t>
  </si>
  <si>
    <t>ST-09  Radiodifusión y Televisión.</t>
  </si>
  <si>
    <t>VT-01  Venta de Terminales</t>
  </si>
  <si>
    <t>Larga Distancia Internacional.</t>
  </si>
  <si>
    <t>C.I.:</t>
  </si>
  <si>
    <t>COSTOS / GASTOS NO DEDUCIBLES</t>
  </si>
  <si>
    <t>COSTOS Y GASTOS</t>
  </si>
  <si>
    <t>Código de Costo / Gastos</t>
  </si>
  <si>
    <t>CT-01</t>
  </si>
  <si>
    <t>CT-02</t>
  </si>
  <si>
    <t>CT-02  Servicio Móvil Avanzado.</t>
  </si>
  <si>
    <t>CT-03</t>
  </si>
  <si>
    <t>Larga DiCTancia Internacional.</t>
  </si>
  <si>
    <t>CT-04</t>
  </si>
  <si>
    <t>CT-04  Servicios de telecomunicaciones a través de terminales de uso público.</t>
  </si>
  <si>
    <t>CT-05</t>
  </si>
  <si>
    <t>CT-05  Servicios Portadores.</t>
  </si>
  <si>
    <t>CT-06</t>
  </si>
  <si>
    <t xml:space="preserve">CT-06  Servicios finales de telecomunicaciones por satélite. </t>
  </si>
  <si>
    <t>CT-07</t>
  </si>
  <si>
    <t xml:space="preserve">CT-07  Servicios de Valor Agregado. </t>
  </si>
  <si>
    <t>CT-08</t>
  </si>
  <si>
    <t>CT-08  Provisión de capacidad de cable submarino</t>
  </si>
  <si>
    <t>CT-09</t>
  </si>
  <si>
    <t>CT-09  Radiodifusión y Televisión.</t>
  </si>
  <si>
    <t>CT-10</t>
  </si>
  <si>
    <t>CT-11</t>
  </si>
  <si>
    <t>OC-01</t>
  </si>
  <si>
    <t>Costo de Venta Terminales</t>
  </si>
  <si>
    <t>OG-01</t>
  </si>
  <si>
    <t>Otros Gastos</t>
  </si>
  <si>
    <t>Descripción</t>
  </si>
  <si>
    <t>Total Ingresos :</t>
  </si>
  <si>
    <t>( A )    INGRESOS GRAVADOS</t>
  </si>
  <si>
    <t>(  B  )        COSTOS DEDUCIBLES</t>
  </si>
  <si>
    <t>RESUMEN DE INGRESOS, COSTOS, GASTOS  POR SERVICIOS DE TELECOMUNICACIONES</t>
  </si>
  <si>
    <t>ST-01  Telefonía Fija Local (incluye los ingresos del Servicio de LDN)</t>
  </si>
  <si>
    <t>Telefonía Fija Local (incluye los ingresos del Servicio de LDN)</t>
  </si>
  <si>
    <t>CT-01  Telefonía Fija Local (incluye los ingresos del Servicio de LTN)</t>
  </si>
  <si>
    <t>Nombre:</t>
  </si>
  <si>
    <t>ST-12</t>
  </si>
  <si>
    <t>CT-12</t>
  </si>
  <si>
    <t>Audio y Video Por Suscripción</t>
  </si>
  <si>
    <t>ST-10  Sistemas Troncalizados</t>
  </si>
  <si>
    <t>Sistemas Troncalizados</t>
  </si>
  <si>
    <t>CT-10  Sistemas Troncalizados</t>
  </si>
  <si>
    <t>Costos provenientes por otros Servicios de Telecomunicaciones</t>
  </si>
  <si>
    <t>Audio y Video por Suscripción</t>
  </si>
  <si>
    <t>ST-11  Audio y Video por Suscripción</t>
  </si>
  <si>
    <t>CT-11  Audio y Video Por Suscripción</t>
  </si>
  <si>
    <t>CT-12  Costos provenientes por otros Servicios de Telecomunicaciones</t>
  </si>
  <si>
    <t>ST-12  Otros Ingresos Por Servicios de Telecomunicaciones</t>
  </si>
  <si>
    <t>Otros Ingresos por Servicios de Telecomunicaciones</t>
  </si>
  <si>
    <t>Otros Ingresos</t>
  </si>
  <si>
    <t>OI-01  Otros Ingresos</t>
  </si>
  <si>
    <t>INGRESOS EXENTOS</t>
  </si>
  <si>
    <t>TOTAL INGRESOS</t>
  </si>
  <si>
    <t>Nombre del Servicio de Telecomunicaciones</t>
  </si>
  <si>
    <t>DETERMINACIÓN DE COSTOS Y GASTOS DEDUCIBLES Y NO DEDUCIBLES</t>
  </si>
  <si>
    <t>Código de Costo/ Gasto</t>
  </si>
  <si>
    <t>TOTAL COSTOS y GASTOS</t>
  </si>
  <si>
    <t>CV-01  Costo de Venta Terminales</t>
  </si>
  <si>
    <t>CV-01</t>
  </si>
  <si>
    <t>RESUMEN DE COSTOS, GASTOS  POR SERVICIOS DE TELECOMUNICACIONES</t>
  </si>
  <si>
    <t>COSTOS</t>
  </si>
  <si>
    <t>DETERMINACIÓN DE INGRESOS GRAVADOS Y EXENTOS</t>
  </si>
  <si>
    <t>(En dólares)</t>
  </si>
  <si>
    <t>Base Imponible Deducible</t>
  </si>
  <si>
    <t>Valor de Derecho de Concesión Variable   =================   &gt;</t>
  </si>
  <si>
    <t>FCS-001</t>
  </si>
  <si>
    <t>RUC:</t>
  </si>
  <si>
    <t>Nombre del Prestador del Servicio:</t>
  </si>
  <si>
    <t>ST-13</t>
  </si>
  <si>
    <t>IO</t>
  </si>
  <si>
    <t>I-O Ingresos Operacionales</t>
  </si>
  <si>
    <t>Ingresos Operacionales</t>
  </si>
  <si>
    <t>IN-O Ingresos No Operacionales</t>
  </si>
  <si>
    <t>IN-O</t>
  </si>
  <si>
    <t>Ingresos No Operacionales</t>
  </si>
  <si>
    <t>TIPO DE INGRESO</t>
  </si>
  <si>
    <t>Código Cuenta</t>
  </si>
  <si>
    <t>Nombre de la Cuenta</t>
  </si>
  <si>
    <t>Tipo de Ingreso</t>
  </si>
  <si>
    <t>ST-13  Comunales</t>
  </si>
  <si>
    <t>Comunales</t>
  </si>
  <si>
    <t>Costo o Gasto</t>
  </si>
  <si>
    <t>TIPO DE GASTO O COSTO</t>
  </si>
  <si>
    <t>CT-03   Larga Distancia Internacional.</t>
  </si>
  <si>
    <t>C-V Costo de Ventas</t>
  </si>
  <si>
    <t>C-V</t>
  </si>
  <si>
    <t>G-A Gastos Administrativos</t>
  </si>
  <si>
    <t>G-V Gastos de Ventas</t>
  </si>
  <si>
    <t>G-A</t>
  </si>
  <si>
    <t>G-V</t>
  </si>
  <si>
    <t xml:space="preserve">G-F Gastos Financieros </t>
  </si>
  <si>
    <t>O-G Otros Gastos</t>
  </si>
  <si>
    <t>G-F</t>
  </si>
  <si>
    <t>O-G</t>
  </si>
  <si>
    <t>Costo de Ventas</t>
  </si>
  <si>
    <t>Gastos de Ventas</t>
  </si>
  <si>
    <t>Gastos Financieros</t>
  </si>
  <si>
    <t>Gastos Administrativos</t>
  </si>
  <si>
    <t>CT-13  Comunales</t>
  </si>
  <si>
    <t>CT-13</t>
  </si>
  <si>
    <t>OG-01 Gastos</t>
  </si>
  <si>
    <t>OC-01 Costos</t>
  </si>
  <si>
    <t>Costos</t>
  </si>
  <si>
    <t>Gastos</t>
  </si>
  <si>
    <t>Empresa:</t>
  </si>
  <si>
    <t>TOTAL</t>
  </si>
  <si>
    <t>TOTAL COSTOS / GASTOS</t>
  </si>
  <si>
    <t>Observaciones</t>
  </si>
  <si>
    <t>FORMULARIO DE ANÁLISIS DE TRÁFICO</t>
  </si>
  <si>
    <t>TRÁFICO SALIENTE</t>
  </si>
  <si>
    <t>TIPO DE SERVICIO</t>
  </si>
  <si>
    <t>TOTAL INTERCONEXIÓN SALIENTE</t>
  </si>
  <si>
    <t>TRÁFICO ENTRANTE</t>
  </si>
  <si>
    <t>TOTAL INTERCONEXIÓN ENTRANTE</t>
  </si>
  <si>
    <t>CÓDIGO DE LA CUENTA</t>
  </si>
  <si>
    <t>NOMBRE DE LA CUENTA</t>
  </si>
  <si>
    <t>TRÁFICO NACIONAL O INTERNACIONAL</t>
  </si>
  <si>
    <t>TIPO DE TRÁFICO</t>
  </si>
  <si>
    <t>OPERADORA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</si>
  <si>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</si>
  <si>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</si>
  <si>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</si>
  <si>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</si>
  <si>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</si>
  <si>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</si>
  <si>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</si>
  <si>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</si>
  <si>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</si>
  <si>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</si>
  <si>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</si>
  <si>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</si>
  <si>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OBSERVACIONES</t>
  </si>
  <si>
    <t xml:space="preserve">TS-01 Tráfico Saliente Nacional </t>
  </si>
  <si>
    <t>TS-01 Datos</t>
  </si>
  <si>
    <t>Tipo de Tráfico</t>
  </si>
  <si>
    <t>TS-04 Mensajería SMS</t>
  </si>
  <si>
    <t>TS-01</t>
  </si>
  <si>
    <t>Tráfico Saliente Nacional</t>
  </si>
  <si>
    <t>TS-02 Tráfico Saliente Internacional</t>
  </si>
  <si>
    <t>TS-07 Roaming Internacional</t>
  </si>
  <si>
    <t>TS-02</t>
  </si>
  <si>
    <t>Tráfico Saliente Internacional</t>
  </si>
  <si>
    <t>TS-08 Fijos Voz</t>
  </si>
  <si>
    <t>TS-09 Móvil Voz</t>
  </si>
  <si>
    <t>PR-10 Provisión Registro</t>
  </si>
  <si>
    <t>PR-11 Provisión Reverso</t>
  </si>
  <si>
    <t>TS-02 Internet Navegación</t>
  </si>
  <si>
    <t>Tipo de Servicio</t>
  </si>
  <si>
    <t>Datos</t>
  </si>
  <si>
    <t>TS-06 Roaming Nacional</t>
  </si>
  <si>
    <t>Internet Navegación</t>
  </si>
  <si>
    <t>TS-03 Internet Redes Sociales</t>
  </si>
  <si>
    <t>TS-03</t>
  </si>
  <si>
    <t>Internet Redes Sociales</t>
  </si>
  <si>
    <t>TS-04</t>
  </si>
  <si>
    <t>SMS</t>
  </si>
  <si>
    <t>TS-05 Mensajería MMS</t>
  </si>
  <si>
    <t>TS-05</t>
  </si>
  <si>
    <t>MMS</t>
  </si>
  <si>
    <t>TS-06</t>
  </si>
  <si>
    <t>Roaming Nacional</t>
  </si>
  <si>
    <t>TS-07</t>
  </si>
  <si>
    <t>Roaming Internacional</t>
  </si>
  <si>
    <t>TS-08</t>
  </si>
  <si>
    <t>Fijos Voz</t>
  </si>
  <si>
    <t>TS-09</t>
  </si>
  <si>
    <t>Móvil Voz</t>
  </si>
  <si>
    <t>PR-10</t>
  </si>
  <si>
    <t>Registro de la provisión</t>
  </si>
  <si>
    <t>PR-11</t>
  </si>
  <si>
    <t>Cierre del registro de la provisión</t>
  </si>
  <si>
    <t>CRUCE INTERCONEXIÓN SALIENTE Y SALDO EN LIBROS (EEFF)</t>
  </si>
  <si>
    <t>CÓDIGO CONTABLE</t>
  </si>
  <si>
    <t>CUENTA CONTABLE</t>
  </si>
  <si>
    <t>SALDO ANEXO INTERCONEXIÓN SALIENTE</t>
  </si>
  <si>
    <t>SALDO EN LIBROS (EEFF)</t>
  </si>
  <si>
    <t xml:space="preserve">DIFERENCIA </t>
  </si>
  <si>
    <t xml:space="preserve">TE-01 Tráfico Entrante Nacional </t>
  </si>
  <si>
    <t>Tipo de Interconexión</t>
  </si>
  <si>
    <t>TE-01</t>
  </si>
  <si>
    <t>Tráfico Entrante Nacional</t>
  </si>
  <si>
    <t>TE-02 Tráfico Entrante Internacional</t>
  </si>
  <si>
    <t>TE-02</t>
  </si>
  <si>
    <t>Tráfico Entrante Internacional</t>
  </si>
  <si>
    <t>CRUCE INTERCONEXIÓN ENTRANTE Y SALDO EN LIBROS (EEFF)</t>
  </si>
  <si>
    <t>SALDO ANEXO INTERCONEXIÓN ENTRANTE</t>
  </si>
  <si>
    <t>AJUSTES</t>
  </si>
  <si>
    <t>BASE IMPONIBLE GRAVABLE</t>
  </si>
  <si>
    <t>PORCENTAJE POR  TIPO DE OBLIGACIÓN ECONÓMICA</t>
  </si>
  <si>
    <t>VALOR POR TIPO DE OBLIGACIÓN ECONÓMICA</t>
  </si>
  <si>
    <t xml:space="preserve">FORMULARIO DE HOMOLOGACIÓN DE INGRESOS, COSTOS, GASTOS POR TIPO DE SERVICIOS DE TELECOMUNICACIONES Y RADIODIFUSIÓN </t>
  </si>
  <si>
    <t>Periódo Declarado:</t>
  </si>
  <si>
    <t>dd/mm/aaaa</t>
  </si>
  <si>
    <t>Ene - Mar</t>
  </si>
  <si>
    <t>Abr - Jun</t>
  </si>
  <si>
    <t>Jul - Sep</t>
  </si>
  <si>
    <t>Oct - Dic</t>
  </si>
  <si>
    <t>Anual</t>
  </si>
  <si>
    <t xml:space="preserve">Año Declarado: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</si>
</sst>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8"/>
      <color rgb="FFFFFF00"/>
      <name val="Arial"/>
      <family val="2"/>
    </font>
    <font>
      <b/>
      <i/>
      <sz val="8"/>
      <color rgb="FF002060"/>
      <name val="Arial"/>
      <family val="2"/>
    </font>
    <font>
      <b/>
      <i/>
      <u/>
      <sz val="10"/>
      <color rgb="FF002060"/>
      <name val="Arial"/>
      <family val="2"/>
    </font>
    <font>
      <b/>
      <sz val="9"/>
      <color rgb="FFFFFF00"/>
      <name val="Arial"/>
      <family val="2"/>
    </font>
    <font>
      <b/>
      <sz val="9"/>
      <name val="Arial"/>
      <family val="2"/>
    </font>
    <font>
      <b/>
      <u val="singleAccounting"/>
      <sz val="9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11"/>
      <color rgb="FF002060"/>
      <name val="Arial"/>
      <family val="2"/>
    </font>
    <font>
      <b/>
      <sz val="8"/>
      <color rgb="FF00206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2060"/>
      <name val="Arial"/>
      <family val="2"/>
    </font>
    <font>
      <b/>
      <sz val="8"/>
      <color rgb="FF0099FF"/>
      <name val="Arial"/>
      <family val="2"/>
    </font>
    <font>
      <b/>
      <i/>
      <sz val="9"/>
      <color rgb="FF002060"/>
      <name val="Arial"/>
      <family val="2"/>
    </font>
    <font>
      <b/>
      <sz val="9"/>
      <color indexed="81"/>
      <name val="Arial"/>
      <family val="2"/>
    </font>
    <font>
      <sz val="8"/>
      <color indexed="81"/>
      <name val="Arial"/>
      <family val="2"/>
    </font>
    <font>
      <b/>
      <sz val="8"/>
      <color indexed="81"/>
      <name val="Arial"/>
      <family val="2"/>
    </font>
    <font>
      <b/>
      <i/>
      <sz val="1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3F9D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164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80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5" fillId="2" borderId="0" xfId="0" applyFont="1" applyFill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justify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11" borderId="0" xfId="0" applyFill="1" applyProtection="1">
      <protection hidden="1"/>
    </xf>
    <xf numFmtId="0" fontId="0" fillId="11" borderId="9" xfId="0" applyFill="1" applyBorder="1" applyProtection="1">
      <protection hidden="1"/>
    </xf>
    <xf numFmtId="0" fontId="0" fillId="11" borderId="10" xfId="0" applyFill="1" applyBorder="1" applyProtection="1">
      <protection hidden="1"/>
    </xf>
    <xf numFmtId="0" fontId="0" fillId="11" borderId="21" xfId="0" applyFill="1" applyBorder="1" applyProtection="1">
      <protection hidden="1"/>
    </xf>
    <xf numFmtId="0" fontId="0" fillId="11" borderId="0" xfId="0" applyFill="1" applyBorder="1" applyProtection="1">
      <protection hidden="1"/>
    </xf>
    <xf numFmtId="164" fontId="8" fillId="11" borderId="0" xfId="2" applyFont="1" applyFill="1" applyBorder="1" applyProtection="1">
      <protection hidden="1"/>
    </xf>
    <xf numFmtId="0" fontId="0" fillId="11" borderId="20" xfId="0" applyFill="1" applyBorder="1" applyProtection="1">
      <protection hidden="1"/>
    </xf>
    <xf numFmtId="0" fontId="0" fillId="11" borderId="22" xfId="0" applyFill="1" applyBorder="1" applyProtection="1">
      <protection hidden="1"/>
    </xf>
    <xf numFmtId="0" fontId="0" fillId="11" borderId="0" xfId="0" applyFill="1" applyAlignment="1" applyProtection="1">
      <protection hidden="1"/>
    </xf>
    <xf numFmtId="0" fontId="9" fillId="11" borderId="0" xfId="0" applyFont="1" applyFill="1" applyAlignment="1" applyProtection="1">
      <protection hidden="1"/>
    </xf>
    <xf numFmtId="164" fontId="8" fillId="11" borderId="0" xfId="2" applyFont="1" applyFill="1" applyProtection="1">
      <protection hidden="1"/>
    </xf>
    <xf numFmtId="0" fontId="0" fillId="12" borderId="0" xfId="0" applyFill="1" applyProtection="1">
      <protection hidden="1"/>
    </xf>
    <xf numFmtId="0" fontId="9" fillId="12" borderId="0" xfId="0" applyFont="1" applyFill="1" applyProtection="1">
      <protection hidden="1"/>
    </xf>
    <xf numFmtId="0" fontId="0" fillId="12" borderId="0" xfId="0" applyFill="1" applyBorder="1" applyProtection="1">
      <protection hidden="1"/>
    </xf>
    <xf numFmtId="0" fontId="9" fillId="12" borderId="0" xfId="0" applyFont="1" applyFill="1" applyBorder="1" applyAlignment="1" applyProtection="1">
      <alignment horizontal="right" wrapText="1"/>
      <protection hidden="1"/>
    </xf>
    <xf numFmtId="164" fontId="8" fillId="12" borderId="0" xfId="2" applyFont="1" applyFill="1" applyBorder="1" applyProtection="1">
      <protection hidden="1"/>
    </xf>
    <xf numFmtId="0" fontId="9" fillId="12" borderId="21" xfId="0" applyFont="1" applyFill="1" applyBorder="1" applyAlignment="1" applyProtection="1">
      <alignment horizontal="justify" vertical="center"/>
      <protection hidden="1"/>
    </xf>
    <xf numFmtId="0" fontId="9" fillId="12" borderId="0" xfId="0" applyFont="1" applyFill="1" applyBorder="1" applyAlignment="1" applyProtection="1">
      <alignment horizontal="right" vertical="top" wrapText="1"/>
      <protection hidden="1"/>
    </xf>
    <xf numFmtId="164" fontId="9" fillId="12" borderId="0" xfId="2" applyFont="1" applyFill="1" applyBorder="1" applyProtection="1">
      <protection hidden="1"/>
    </xf>
    <xf numFmtId="0" fontId="12" fillId="12" borderId="0" xfId="0" applyFont="1" applyFill="1" applyAlignment="1" applyProtection="1">
      <protection hidden="1"/>
    </xf>
    <xf numFmtId="0" fontId="9" fillId="14" borderId="0" xfId="0" applyFont="1" applyFill="1" applyBorder="1" applyAlignment="1" applyProtection="1">
      <alignment horizontal="right" wrapText="1"/>
      <protection hidden="1"/>
    </xf>
    <xf numFmtId="164" fontId="9" fillId="14" borderId="0" xfId="2" applyFont="1" applyFill="1" applyBorder="1" applyProtection="1">
      <protection hidden="1"/>
    </xf>
    <xf numFmtId="0" fontId="6" fillId="12" borderId="0" xfId="0" applyFont="1" applyFill="1" applyAlignment="1" applyProtection="1">
      <alignment horizontal="center"/>
      <protection hidden="1"/>
    </xf>
    <xf numFmtId="0" fontId="0" fillId="12" borderId="0" xfId="0" applyFill="1" applyAlignment="1" applyProtection="1">
      <alignment horizontal="left"/>
      <protection hidden="1"/>
    </xf>
    <xf numFmtId="0" fontId="0" fillId="12" borderId="0" xfId="0" applyFill="1" applyBorder="1" applyAlignment="1" applyProtection="1">
      <alignment horizontal="left"/>
      <protection hidden="1"/>
    </xf>
    <xf numFmtId="43" fontId="0" fillId="12" borderId="0" xfId="0" applyNumberFormat="1" applyFill="1" applyProtection="1">
      <protection hidden="1"/>
    </xf>
    <xf numFmtId="0" fontId="14" fillId="12" borderId="0" xfId="0" applyFont="1" applyFill="1" applyAlignment="1" applyProtection="1">
      <protection hidden="1"/>
    </xf>
    <xf numFmtId="0" fontId="0" fillId="5" borderId="0" xfId="0" applyFill="1" applyAlignment="1" applyProtection="1">
      <protection locked="0"/>
    </xf>
    <xf numFmtId="0" fontId="2" fillId="11" borderId="9" xfId="0" applyFont="1" applyFill="1" applyBorder="1" applyProtection="1">
      <protection hidden="1"/>
    </xf>
    <xf numFmtId="0" fontId="2" fillId="11" borderId="20" xfId="0" applyFont="1" applyFill="1" applyBorder="1" applyProtection="1">
      <protection hidden="1"/>
    </xf>
    <xf numFmtId="0" fontId="2" fillId="11" borderId="21" xfId="0" applyFont="1" applyFill="1" applyBorder="1" applyProtection="1">
      <protection hidden="1"/>
    </xf>
    <xf numFmtId="0" fontId="2" fillId="11" borderId="22" xfId="0" applyFont="1" applyFill="1" applyBorder="1" applyProtection="1">
      <protection hidden="1"/>
    </xf>
    <xf numFmtId="0" fontId="2" fillId="11" borderId="11" xfId="0" applyFont="1" applyFill="1" applyBorder="1" applyProtection="1">
      <protection hidden="1"/>
    </xf>
    <xf numFmtId="0" fontId="2" fillId="11" borderId="23" xfId="0" applyFont="1" applyFill="1" applyBorder="1" applyProtection="1">
      <protection hidden="1"/>
    </xf>
    <xf numFmtId="0" fontId="2" fillId="11" borderId="0" xfId="0" applyFont="1" applyFill="1" applyAlignment="1" applyProtection="1">
      <protection hidden="1"/>
    </xf>
    <xf numFmtId="164" fontId="8" fillId="11" borderId="10" xfId="2" applyFont="1" applyFill="1" applyBorder="1" applyProtection="1">
      <protection hidden="1"/>
    </xf>
    <xf numFmtId="0" fontId="2" fillId="12" borderId="0" xfId="0" applyNumberFormat="1" applyFont="1" applyFill="1" applyAlignment="1" applyProtection="1">
      <alignment horizontal="left"/>
      <protection hidden="1"/>
    </xf>
    <xf numFmtId="0" fontId="11" fillId="11" borderId="21" xfId="0" applyFont="1" applyFill="1" applyBorder="1" applyAlignment="1" applyProtection="1">
      <alignment horizontal="center"/>
      <protection hidden="1"/>
    </xf>
    <xf numFmtId="0" fontId="11" fillId="11" borderId="0" xfId="0" applyFont="1" applyFill="1" applyBorder="1" applyAlignment="1" applyProtection="1">
      <alignment horizontal="center"/>
      <protection hidden="1"/>
    </xf>
    <xf numFmtId="0" fontId="11" fillId="11" borderId="22" xfId="0" applyFont="1" applyFill="1" applyBorder="1" applyAlignment="1" applyProtection="1">
      <alignment horizontal="center"/>
      <protection hidden="1"/>
    </xf>
    <xf numFmtId="0" fontId="11" fillId="11" borderId="0" xfId="0" applyFont="1" applyFill="1" applyBorder="1" applyAlignment="1" applyProtection="1">
      <alignment horizontal="right"/>
      <protection hidden="1"/>
    </xf>
    <xf numFmtId="49" fontId="3" fillId="8" borderId="3" xfId="0" applyNumberFormat="1" applyFont="1" applyFill="1" applyBorder="1" applyAlignment="1" applyProtection="1">
      <alignment vertical="center"/>
      <protection hidden="1"/>
    </xf>
    <xf numFmtId="0" fontId="3" fillId="8" borderId="3" xfId="0" applyFont="1" applyFill="1" applyBorder="1" applyAlignment="1" applyProtection="1">
      <alignment vertical="center"/>
      <protection hidden="1"/>
    </xf>
    <xf numFmtId="0" fontId="3" fillId="7" borderId="2" xfId="0" applyFont="1" applyFill="1" applyBorder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vertical="center"/>
      <protection locked="0"/>
    </xf>
    <xf numFmtId="49" fontId="3" fillId="13" borderId="7" xfId="0" applyNumberFormat="1" applyFont="1" applyFill="1" applyBorder="1" applyAlignment="1" applyProtection="1">
      <alignment vertical="center" wrapText="1"/>
      <protection locked="0"/>
    </xf>
    <xf numFmtId="164" fontId="3" fillId="7" borderId="3" xfId="2" applyFont="1" applyFill="1" applyBorder="1" applyAlignment="1" applyProtection="1">
      <alignment vertical="center"/>
      <protection locked="0"/>
    </xf>
    <xf numFmtId="164" fontId="3" fillId="5" borderId="13" xfId="2" applyFont="1" applyFill="1" applyBorder="1" applyAlignment="1" applyProtection="1">
      <alignment vertical="center"/>
      <protection hidden="1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14" borderId="0" xfId="0" applyFont="1" applyFill="1" applyBorder="1" applyAlignment="1" applyProtection="1">
      <alignment horizontal="right" wrapText="1"/>
      <protection hidden="1"/>
    </xf>
    <xf numFmtId="164" fontId="3" fillId="14" borderId="0" xfId="2" applyFont="1" applyFill="1" applyBorder="1" applyProtection="1">
      <protection hidden="1"/>
    </xf>
    <xf numFmtId="49" fontId="3" fillId="8" borderId="14" xfId="0" applyNumberFormat="1" applyFont="1" applyFill="1" applyBorder="1" applyAlignment="1" applyProtection="1">
      <alignment vertical="center" wrapText="1"/>
      <protection hidden="1"/>
    </xf>
    <xf numFmtId="0" fontId="3" fillId="6" borderId="32" xfId="0" applyFont="1" applyFill="1" applyBorder="1" applyAlignment="1" applyProtection="1">
      <alignment horizontal="left" vertical="top" wrapText="1"/>
      <protection hidden="1"/>
    </xf>
    <xf numFmtId="49" fontId="3" fillId="8" borderId="2" xfId="0" applyNumberFormat="1" applyFont="1" applyFill="1" applyBorder="1" applyAlignment="1" applyProtection="1">
      <alignment vertical="center" wrapText="1"/>
      <protection hidden="1"/>
    </xf>
    <xf numFmtId="0" fontId="3" fillId="6" borderId="36" xfId="0" applyFont="1" applyFill="1" applyBorder="1" applyAlignment="1" applyProtection="1">
      <alignment horizontal="left" vertical="top" wrapText="1"/>
      <protection hidden="1"/>
    </xf>
    <xf numFmtId="0" fontId="16" fillId="9" borderId="3" xfId="0" applyFont="1" applyFill="1" applyBorder="1" applyAlignment="1" applyProtection="1">
      <alignment horizontal="center" vertical="center" wrapText="1"/>
      <protection hidden="1"/>
    </xf>
    <xf numFmtId="0" fontId="3" fillId="11" borderId="2" xfId="0" applyNumberFormat="1" applyFont="1" applyFill="1" applyBorder="1" applyProtection="1">
      <protection hidden="1"/>
    </xf>
    <xf numFmtId="164" fontId="16" fillId="11" borderId="3" xfId="2" applyFont="1" applyFill="1" applyBorder="1" applyAlignment="1" applyProtection="1">
      <alignment horizontal="center" vertical="center" wrapText="1"/>
      <protection hidden="1"/>
    </xf>
    <xf numFmtId="164" fontId="3" fillId="11" borderId="3" xfId="2" applyFont="1" applyFill="1" applyBorder="1" applyProtection="1">
      <protection hidden="1"/>
    </xf>
    <xf numFmtId="164" fontId="3" fillId="5" borderId="3" xfId="2" applyFont="1" applyFill="1" applyBorder="1" applyProtection="1">
      <protection locked="0"/>
    </xf>
    <xf numFmtId="43" fontId="3" fillId="11" borderId="3" xfId="0" applyNumberFormat="1" applyFont="1" applyFill="1" applyBorder="1" applyProtection="1">
      <protection hidden="1"/>
    </xf>
    <xf numFmtId="0" fontId="16" fillId="9" borderId="14" xfId="0" applyFont="1" applyFill="1" applyBorder="1" applyAlignment="1" applyProtection="1">
      <alignment horizontal="center" vertical="center" wrapText="1"/>
      <protection hidden="1"/>
    </xf>
    <xf numFmtId="0" fontId="16" fillId="9" borderId="15" xfId="0" applyFont="1" applyFill="1" applyBorder="1" applyAlignment="1" applyProtection="1">
      <alignment vertical="center" wrapText="1"/>
      <protection hidden="1"/>
    </xf>
    <xf numFmtId="0" fontId="16" fillId="9" borderId="15" xfId="0" applyFont="1" applyFill="1" applyBorder="1" applyAlignment="1" applyProtection="1">
      <alignment horizontal="center" vertical="center" wrapText="1"/>
      <protection hidden="1"/>
    </xf>
    <xf numFmtId="0" fontId="16" fillId="9" borderId="16" xfId="0" applyFont="1" applyFill="1" applyBorder="1" applyAlignment="1" applyProtection="1">
      <alignment horizontal="center" vertical="center" wrapText="1"/>
      <protection hidden="1"/>
    </xf>
    <xf numFmtId="0" fontId="3" fillId="11" borderId="35" xfId="0" applyNumberFormat="1" applyFont="1" applyFill="1" applyBorder="1" applyProtection="1">
      <protection hidden="1"/>
    </xf>
    <xf numFmtId="0" fontId="16" fillId="11" borderId="33" xfId="2" applyNumberFormat="1" applyFont="1" applyFill="1" applyBorder="1" applyAlignment="1" applyProtection="1">
      <alignment horizontal="center" wrapText="1"/>
      <protection hidden="1"/>
    </xf>
    <xf numFmtId="164" fontId="3" fillId="11" borderId="33" xfId="2" applyFont="1" applyFill="1" applyBorder="1" applyProtection="1">
      <protection hidden="1"/>
    </xf>
    <xf numFmtId="164" fontId="3" fillId="11" borderId="24" xfId="2" applyFont="1" applyFill="1" applyBorder="1" applyProtection="1">
      <protection hidden="1"/>
    </xf>
    <xf numFmtId="43" fontId="3" fillId="11" borderId="33" xfId="0" applyNumberFormat="1" applyFont="1" applyFill="1" applyBorder="1" applyProtection="1">
      <protection hidden="1"/>
    </xf>
    <xf numFmtId="164" fontId="3" fillId="11" borderId="41" xfId="2" applyFont="1" applyFill="1" applyBorder="1" applyProtection="1">
      <protection hidden="1"/>
    </xf>
    <xf numFmtId="0" fontId="3" fillId="11" borderId="2" xfId="0" applyNumberFormat="1" applyFont="1" applyFill="1" applyBorder="1" applyAlignment="1" applyProtection="1">
      <alignment vertical="center"/>
      <protection hidden="1"/>
    </xf>
    <xf numFmtId="164" fontId="3" fillId="11" borderId="3" xfId="2" applyFont="1" applyFill="1" applyBorder="1" applyAlignment="1" applyProtection="1">
      <alignment vertical="center" wrapText="1"/>
      <protection hidden="1"/>
    </xf>
    <xf numFmtId="164" fontId="3" fillId="11" borderId="3" xfId="2" applyFont="1" applyFill="1" applyBorder="1" applyAlignment="1" applyProtection="1">
      <alignment vertical="center"/>
      <protection hidden="1"/>
    </xf>
    <xf numFmtId="164" fontId="3" fillId="5" borderId="3" xfId="2" applyFont="1" applyFill="1" applyBorder="1" applyAlignment="1" applyProtection="1">
      <alignment vertical="center"/>
      <protection locked="0"/>
    </xf>
    <xf numFmtId="43" fontId="3" fillId="11" borderId="3" xfId="0" applyNumberFormat="1" applyFont="1" applyFill="1" applyBorder="1" applyAlignment="1" applyProtection="1">
      <alignment vertical="center"/>
      <protection hidden="1"/>
    </xf>
    <xf numFmtId="0" fontId="17" fillId="10" borderId="43" xfId="0" applyNumberFormat="1" applyFont="1" applyFill="1" applyBorder="1" applyAlignment="1" applyProtection="1">
      <alignment vertical="center"/>
      <protection hidden="1"/>
    </xf>
    <xf numFmtId="49" fontId="3" fillId="11" borderId="2" xfId="0" applyNumberFormat="1" applyFont="1" applyFill="1" applyBorder="1" applyAlignment="1" applyProtection="1">
      <alignment vertical="center"/>
      <protection hidden="1"/>
    </xf>
    <xf numFmtId="0" fontId="3" fillId="11" borderId="3" xfId="2" applyNumberFormat="1" applyFont="1" applyFill="1" applyBorder="1" applyAlignment="1" applyProtection="1">
      <alignment vertical="center" wrapText="1"/>
      <protection hidden="1"/>
    </xf>
    <xf numFmtId="164" fontId="3" fillId="11" borderId="24" xfId="2" applyFont="1" applyFill="1" applyBorder="1" applyAlignment="1" applyProtection="1">
      <alignment vertical="center"/>
      <protection hidden="1"/>
    </xf>
    <xf numFmtId="43" fontId="3" fillId="11" borderId="33" xfId="0" applyNumberFormat="1" applyFont="1" applyFill="1" applyBorder="1" applyAlignment="1" applyProtection="1">
      <alignment vertical="center"/>
      <protection hidden="1"/>
    </xf>
    <xf numFmtId="164" fontId="3" fillId="11" borderId="13" xfId="2" applyFont="1" applyFill="1" applyBorder="1" applyAlignment="1" applyProtection="1">
      <alignment vertical="center"/>
      <protection hidden="1"/>
    </xf>
    <xf numFmtId="164" fontId="3" fillId="11" borderId="33" xfId="2" applyFont="1" applyFill="1" applyBorder="1" applyAlignment="1" applyProtection="1">
      <alignment vertical="center"/>
      <protection hidden="1"/>
    </xf>
    <xf numFmtId="0" fontId="17" fillId="11" borderId="17" xfId="0" applyNumberFormat="1" applyFont="1" applyFill="1" applyBorder="1" applyAlignment="1" applyProtection="1">
      <alignment vertical="center"/>
      <protection hidden="1"/>
    </xf>
    <xf numFmtId="0" fontId="18" fillId="9" borderId="17" xfId="0" applyFont="1" applyFill="1" applyBorder="1" applyAlignment="1" applyProtection="1">
      <alignment horizontal="center" vertical="center" wrapText="1"/>
      <protection hidden="1"/>
    </xf>
    <xf numFmtId="0" fontId="18" fillId="9" borderId="19" xfId="0" applyFont="1" applyFill="1" applyBorder="1" applyAlignment="1" applyProtection="1">
      <alignment horizontal="center" vertical="center" wrapText="1"/>
      <protection hidden="1"/>
    </xf>
    <xf numFmtId="0" fontId="18" fillId="9" borderId="37" xfId="0" applyFont="1" applyFill="1" applyBorder="1" applyAlignment="1" applyProtection="1">
      <alignment horizontal="center" vertical="center" wrapText="1"/>
      <protection hidden="1"/>
    </xf>
    <xf numFmtId="164" fontId="0" fillId="12" borderId="0" xfId="2" applyFont="1" applyFill="1" applyProtection="1">
      <protection hidden="1"/>
    </xf>
    <xf numFmtId="10" fontId="3" fillId="5" borderId="3" xfId="3" applyNumberFormat="1" applyFont="1" applyFill="1" applyBorder="1" applyAlignment="1" applyProtection="1">
      <alignment horizontal="center"/>
      <protection locked="0"/>
    </xf>
    <xf numFmtId="10" fontId="3" fillId="5" borderId="3" xfId="3" applyNumberFormat="1" applyFont="1" applyFill="1" applyBorder="1" applyAlignment="1" applyProtection="1">
      <alignment horizontal="center" vertical="center"/>
      <protection locked="0"/>
    </xf>
    <xf numFmtId="10" fontId="3" fillId="5" borderId="33" xfId="3" applyNumberFormat="1" applyFont="1" applyFill="1" applyBorder="1" applyAlignment="1" applyProtection="1">
      <alignment horizontal="center"/>
      <protection locked="0"/>
    </xf>
    <xf numFmtId="164" fontId="3" fillId="11" borderId="13" xfId="2" applyFont="1" applyFill="1" applyBorder="1" applyProtection="1">
      <protection hidden="1"/>
    </xf>
    <xf numFmtId="164" fontId="5" fillId="4" borderId="47" xfId="2" applyFont="1" applyFill="1" applyBorder="1" applyProtection="1">
      <protection hidden="1"/>
    </xf>
    <xf numFmtId="164" fontId="0" fillId="11" borderId="0" xfId="2" applyFont="1" applyFill="1" applyProtection="1">
      <protection hidden="1"/>
    </xf>
    <xf numFmtId="49" fontId="3" fillId="8" borderId="3" xfId="0" applyNumberFormat="1" applyFont="1" applyFill="1" applyBorder="1" applyAlignment="1" applyProtection="1">
      <protection hidden="1"/>
    </xf>
    <xf numFmtId="0" fontId="3" fillId="8" borderId="3" xfId="0" applyFont="1" applyFill="1" applyBorder="1" applyProtection="1">
      <protection hidden="1"/>
    </xf>
    <xf numFmtId="164" fontId="20" fillId="10" borderId="42" xfId="2" applyFont="1" applyFill="1" applyBorder="1" applyAlignment="1" applyProtection="1">
      <alignment vertical="center" wrapText="1"/>
      <protection hidden="1"/>
    </xf>
    <xf numFmtId="164" fontId="20" fillId="10" borderId="42" xfId="2" applyFont="1" applyFill="1" applyBorder="1" applyAlignment="1" applyProtection="1">
      <alignment vertical="center"/>
      <protection hidden="1"/>
    </xf>
    <xf numFmtId="164" fontId="20" fillId="10" borderId="44" xfId="2" applyFont="1" applyFill="1" applyBorder="1" applyAlignment="1" applyProtection="1">
      <alignment vertical="center"/>
      <protection hidden="1"/>
    </xf>
    <xf numFmtId="164" fontId="22" fillId="11" borderId="19" xfId="2" applyFont="1" applyFill="1" applyBorder="1" applyAlignment="1" applyProtection="1">
      <alignment vertical="center"/>
      <protection hidden="1"/>
    </xf>
    <xf numFmtId="0" fontId="16" fillId="9" borderId="53" xfId="0" applyFont="1" applyFill="1" applyBorder="1" applyAlignment="1" applyProtection="1">
      <alignment horizontal="center" vertical="center" wrapText="1"/>
      <protection hidden="1"/>
    </xf>
    <xf numFmtId="0" fontId="16" fillId="9" borderId="54" xfId="0" applyFont="1" applyFill="1" applyBorder="1" applyAlignment="1" applyProtection="1">
      <alignment horizontal="center" vertical="center" wrapText="1"/>
      <protection hidden="1"/>
    </xf>
    <xf numFmtId="0" fontId="16" fillId="9" borderId="56" xfId="0" applyFont="1" applyFill="1" applyBorder="1" applyAlignment="1" applyProtection="1">
      <alignment horizontal="center" vertical="center" wrapText="1"/>
      <protection hidden="1"/>
    </xf>
    <xf numFmtId="0" fontId="3" fillId="12" borderId="30" xfId="0" applyFont="1" applyFill="1" applyBorder="1" applyProtection="1">
      <protection hidden="1"/>
    </xf>
    <xf numFmtId="0" fontId="3" fillId="12" borderId="10" xfId="0" applyFont="1" applyFill="1" applyBorder="1" applyProtection="1">
      <protection hidden="1"/>
    </xf>
    <xf numFmtId="49" fontId="3" fillId="6" borderId="14" xfId="0" applyNumberFormat="1" applyFont="1" applyFill="1" applyBorder="1" applyAlignment="1" applyProtection="1">
      <alignment horizontal="justify" vertical="center"/>
      <protection hidden="1"/>
    </xf>
    <xf numFmtId="49" fontId="3" fillId="6" borderId="2" xfId="0" applyNumberFormat="1" applyFont="1" applyFill="1" applyBorder="1" applyAlignment="1" applyProtection="1">
      <alignment horizontal="justify" vertical="center"/>
      <protection hidden="1"/>
    </xf>
    <xf numFmtId="0" fontId="5" fillId="4" borderId="48" xfId="0" applyFont="1" applyFill="1" applyBorder="1" applyAlignment="1" applyProtection="1">
      <alignment horizontal="justify" vertical="center"/>
      <protection hidden="1"/>
    </xf>
    <xf numFmtId="0" fontId="5" fillId="4" borderId="49" xfId="0" applyFont="1" applyFill="1" applyBorder="1" applyAlignment="1" applyProtection="1">
      <alignment vertical="top" wrapText="1"/>
      <protection hidden="1"/>
    </xf>
    <xf numFmtId="0" fontId="2" fillId="12" borderId="9" xfId="0" applyFont="1" applyFill="1" applyBorder="1" applyAlignment="1" applyProtection="1">
      <protection hidden="1"/>
    </xf>
    <xf numFmtId="0" fontId="2" fillId="12" borderId="21" xfId="0" applyFont="1" applyFill="1" applyBorder="1" applyAlignment="1" applyProtection="1">
      <protection hidden="1"/>
    </xf>
    <xf numFmtId="0" fontId="11" fillId="12" borderId="0" xfId="0" applyFont="1" applyFill="1" applyAlignment="1" applyProtection="1">
      <alignment horizontal="right" vertical="center"/>
      <protection hidden="1"/>
    </xf>
    <xf numFmtId="0" fontId="23" fillId="12" borderId="12" xfId="0" applyNumberFormat="1" applyFont="1" applyFill="1" applyBorder="1" applyAlignment="1" applyProtection="1">
      <protection hidden="1"/>
    </xf>
    <xf numFmtId="0" fontId="3" fillId="14" borderId="0" xfId="0" applyFont="1" applyFill="1" applyBorder="1" applyAlignment="1" applyProtection="1">
      <alignment horizontal="left"/>
      <protection hidden="1"/>
    </xf>
    <xf numFmtId="0" fontId="3" fillId="14" borderId="0" xfId="0" applyFont="1" applyFill="1" applyBorder="1" applyProtection="1">
      <protection hidden="1"/>
    </xf>
    <xf numFmtId="0" fontId="9" fillId="14" borderId="0" xfId="0" applyFont="1" applyFill="1" applyBorder="1" applyAlignment="1" applyProtection="1">
      <alignment horizontal="left"/>
      <protection hidden="1"/>
    </xf>
    <xf numFmtId="0" fontId="9" fillId="14" borderId="0" xfId="0" applyFont="1" applyFill="1" applyBorder="1" applyProtection="1">
      <protection hidden="1"/>
    </xf>
    <xf numFmtId="164" fontId="3" fillId="5" borderId="58" xfId="2" applyFont="1" applyFill="1" applyBorder="1" applyProtection="1">
      <protection hidden="1"/>
    </xf>
    <xf numFmtId="164" fontId="3" fillId="5" borderId="59" xfId="2" applyFont="1" applyFill="1" applyBorder="1" applyProtection="1">
      <protection hidden="1"/>
    </xf>
    <xf numFmtId="164" fontId="5" fillId="4" borderId="60" xfId="2" applyFont="1" applyFill="1" applyBorder="1" applyProtection="1">
      <protection hidden="1"/>
    </xf>
    <xf numFmtId="164" fontId="3" fillId="6" borderId="14" xfId="2" applyFont="1" applyFill="1" applyBorder="1" applyProtection="1">
      <protection hidden="1"/>
    </xf>
    <xf numFmtId="164" fontId="3" fillId="6" borderId="16" xfId="2" applyFont="1" applyFill="1" applyBorder="1" applyProtection="1">
      <protection hidden="1"/>
    </xf>
    <xf numFmtId="164" fontId="3" fillId="6" borderId="2" xfId="2" applyFont="1" applyFill="1" applyBorder="1" applyProtection="1">
      <protection hidden="1"/>
    </xf>
    <xf numFmtId="164" fontId="3" fillId="6" borderId="13" xfId="2" applyFont="1" applyFill="1" applyBorder="1" applyProtection="1">
      <protection hidden="1"/>
    </xf>
    <xf numFmtId="164" fontId="5" fillId="4" borderId="48" xfId="2" applyFont="1" applyFill="1" applyBorder="1" applyProtection="1">
      <protection hidden="1"/>
    </xf>
    <xf numFmtId="0" fontId="18" fillId="9" borderId="31" xfId="0" applyFont="1" applyFill="1" applyBorder="1" applyAlignment="1" applyProtection="1">
      <alignment horizontal="center" vertical="center" wrapText="1"/>
      <protection hidden="1"/>
    </xf>
    <xf numFmtId="0" fontId="2" fillId="12" borderId="0" xfId="0" applyFont="1" applyFill="1" applyAlignment="1" applyProtection="1">
      <alignment horizontal="left"/>
      <protection hidden="1"/>
    </xf>
    <xf numFmtId="164" fontId="3" fillId="5" borderId="16" xfId="2" applyFont="1" applyFill="1" applyBorder="1" applyAlignment="1" applyProtection="1">
      <alignment vertical="center"/>
      <protection hidden="1"/>
    </xf>
    <xf numFmtId="0" fontId="3" fillId="7" borderId="43" xfId="0" applyFont="1" applyFill="1" applyBorder="1" applyAlignment="1" applyProtection="1">
      <alignment vertical="center"/>
      <protection locked="0"/>
    </xf>
    <xf numFmtId="0" fontId="3" fillId="7" borderId="42" xfId="0" applyFont="1" applyFill="1" applyBorder="1" applyAlignment="1" applyProtection="1">
      <alignment vertical="center"/>
      <protection locked="0"/>
    </xf>
    <xf numFmtId="49" fontId="3" fillId="13" borderId="39" xfId="0" applyNumberFormat="1" applyFont="1" applyFill="1" applyBorder="1" applyAlignment="1" applyProtection="1">
      <alignment vertical="center" wrapText="1"/>
      <protection locked="0"/>
    </xf>
    <xf numFmtId="164" fontId="3" fillId="7" borderId="42" xfId="2" applyFont="1" applyFill="1" applyBorder="1" applyAlignment="1" applyProtection="1">
      <alignment vertical="center"/>
      <protection locked="0"/>
    </xf>
    <xf numFmtId="164" fontId="3" fillId="5" borderId="44" xfId="2" applyFont="1" applyFill="1" applyBorder="1" applyAlignment="1" applyProtection="1">
      <alignment vertical="center"/>
      <protection hidden="1"/>
    </xf>
    <xf numFmtId="164" fontId="21" fillId="9" borderId="64" xfId="2" applyFont="1" applyFill="1" applyBorder="1" applyProtection="1">
      <protection hidden="1"/>
    </xf>
    <xf numFmtId="164" fontId="21" fillId="9" borderId="51" xfId="2" applyFont="1" applyFill="1" applyBorder="1" applyProtection="1">
      <protection hidden="1"/>
    </xf>
    <xf numFmtId="0" fontId="3" fillId="7" borderId="43" xfId="0" applyFont="1" applyFill="1" applyBorder="1" applyAlignment="1" applyProtection="1">
      <alignment horizontal="left" vertical="center"/>
      <protection locked="0"/>
    </xf>
    <xf numFmtId="164" fontId="21" fillId="9" borderId="64" xfId="2" applyFont="1" applyFill="1" applyBorder="1" applyAlignment="1" applyProtection="1">
      <alignment vertical="center"/>
      <protection hidden="1"/>
    </xf>
    <xf numFmtId="164" fontId="21" fillId="9" borderId="51" xfId="2" applyFont="1" applyFill="1" applyBorder="1" applyAlignment="1" applyProtection="1">
      <alignment vertical="center"/>
      <protection hidden="1"/>
    </xf>
    <xf numFmtId="0" fontId="0" fillId="7" borderId="35" xfId="0" applyFill="1" applyBorder="1" applyProtection="1">
      <protection locked="0"/>
    </xf>
    <xf numFmtId="0" fontId="2" fillId="7" borderId="33" xfId="0" applyFont="1" applyFill="1" applyBorder="1" applyProtection="1">
      <protection locked="0"/>
    </xf>
    <xf numFmtId="0" fontId="0" fillId="7" borderId="35" xfId="0" applyFill="1" applyBorder="1" applyAlignment="1" applyProtection="1">
      <alignment horizontal="left"/>
      <protection locked="0"/>
    </xf>
    <xf numFmtId="0" fontId="2" fillId="7" borderId="3" xfId="0" applyFont="1" applyFill="1" applyBorder="1" applyProtection="1">
      <protection locked="0"/>
    </xf>
    <xf numFmtId="0" fontId="0" fillId="7" borderId="2" xfId="0" applyFill="1" applyBorder="1" applyAlignment="1" applyProtection="1">
      <alignment horizontal="left"/>
      <protection locked="0"/>
    </xf>
    <xf numFmtId="49" fontId="2" fillId="13" borderId="3" xfId="0" applyNumberFormat="1" applyFont="1" applyFill="1" applyBorder="1" applyAlignment="1" applyProtection="1">
      <alignment wrapText="1"/>
      <protection locked="0"/>
    </xf>
    <xf numFmtId="164" fontId="2" fillId="7" borderId="33" xfId="2" applyFont="1" applyFill="1" applyBorder="1" applyProtection="1">
      <protection locked="0"/>
    </xf>
    <xf numFmtId="164" fontId="2" fillId="7" borderId="3" xfId="2" applyFont="1" applyFill="1" applyBorder="1" applyProtection="1">
      <protection locked="0"/>
    </xf>
    <xf numFmtId="164" fontId="5" fillId="4" borderId="48" xfId="2" applyFont="1" applyFill="1" applyBorder="1" applyAlignment="1" applyProtection="1">
      <alignment horizontal="center" vertical="center"/>
      <protection hidden="1"/>
    </xf>
    <xf numFmtId="164" fontId="5" fillId="4" borderId="47" xfId="2" applyFont="1" applyFill="1" applyBorder="1" applyAlignment="1" applyProtection="1">
      <alignment horizontal="center" vertical="center"/>
      <protection hidden="1"/>
    </xf>
    <xf numFmtId="164" fontId="5" fillId="4" borderId="60" xfId="2" applyFont="1" applyFill="1" applyBorder="1" applyAlignment="1" applyProtection="1">
      <alignment horizontal="center" vertical="center"/>
      <protection hidden="1"/>
    </xf>
    <xf numFmtId="0" fontId="1" fillId="15" borderId="0" xfId="5" applyFill="1"/>
    <xf numFmtId="43" fontId="1" fillId="15" borderId="0" xfId="6" applyFont="1" applyFill="1"/>
    <xf numFmtId="0" fontId="1" fillId="15" borderId="9" xfId="5" applyFill="1" applyBorder="1"/>
    <xf numFmtId="0" fontId="1" fillId="15" borderId="10" xfId="5" applyFill="1" applyBorder="1"/>
    <xf numFmtId="0" fontId="1" fillId="15" borderId="20" xfId="5" applyFill="1" applyBorder="1"/>
    <xf numFmtId="0" fontId="1" fillId="15" borderId="21" xfId="5" applyFill="1" applyBorder="1"/>
    <xf numFmtId="43" fontId="1" fillId="15" borderId="0" xfId="6" applyFont="1" applyFill="1" applyBorder="1"/>
    <xf numFmtId="0" fontId="1" fillId="15" borderId="0" xfId="5" applyFill="1" applyBorder="1"/>
    <xf numFmtId="0" fontId="1" fillId="15" borderId="22" xfId="5" applyFill="1" applyBorder="1"/>
    <xf numFmtId="0" fontId="21" fillId="15" borderId="0" xfId="5" applyFont="1" applyFill="1" applyBorder="1" applyAlignment="1" applyProtection="1">
      <alignment horizontal="right"/>
      <protection hidden="1"/>
    </xf>
    <xf numFmtId="0" fontId="30" fillId="15" borderId="21" xfId="5" applyFont="1" applyFill="1" applyBorder="1"/>
    <xf numFmtId="0" fontId="30" fillId="15" borderId="0" xfId="5" applyFont="1" applyFill="1" applyBorder="1"/>
    <xf numFmtId="0" fontId="32" fillId="18" borderId="29" xfId="5" applyFont="1" applyFill="1" applyBorder="1" applyAlignment="1" applyProtection="1">
      <alignment horizontal="center" vertical="center" wrapText="1"/>
      <protection hidden="1"/>
    </xf>
    <xf numFmtId="0" fontId="32" fillId="18" borderId="17" xfId="5" applyFont="1" applyFill="1" applyBorder="1" applyAlignment="1" applyProtection="1">
      <alignment horizontal="center" vertical="center" wrapText="1"/>
      <protection hidden="1"/>
    </xf>
    <xf numFmtId="0" fontId="32" fillId="18" borderId="18" xfId="5" applyFont="1" applyFill="1" applyBorder="1" applyAlignment="1" applyProtection="1">
      <alignment horizontal="center" vertical="center" wrapText="1"/>
      <protection hidden="1"/>
    </xf>
    <xf numFmtId="0" fontId="32" fillId="18" borderId="19" xfId="5" applyFont="1" applyFill="1" applyBorder="1" applyAlignment="1" applyProtection="1">
      <alignment horizontal="center" vertical="center" wrapText="1"/>
      <protection hidden="1"/>
    </xf>
    <xf numFmtId="0" fontId="32" fillId="18" borderId="31" xfId="5" applyFont="1" applyFill="1" applyBorder="1" applyAlignment="1" applyProtection="1">
      <alignment horizontal="center" vertical="center" wrapText="1"/>
      <protection hidden="1"/>
    </xf>
    <xf numFmtId="0" fontId="3" fillId="15" borderId="25" xfId="5" applyNumberFormat="1" applyFont="1" applyFill="1" applyBorder="1" applyAlignment="1" applyProtection="1">
      <alignment vertical="center" wrapText="1"/>
      <protection hidden="1"/>
    </xf>
    <xf numFmtId="43" fontId="30" fillId="15" borderId="14" xfId="6" applyFont="1" applyFill="1" applyBorder="1" applyAlignment="1" applyProtection="1">
      <alignment vertical="center" wrapText="1"/>
      <protection hidden="1"/>
    </xf>
    <xf numFmtId="43" fontId="30" fillId="15" borderId="15" xfId="6" applyFont="1" applyFill="1" applyBorder="1" applyAlignment="1" applyProtection="1">
      <alignment vertical="center" wrapText="1"/>
      <protection hidden="1"/>
    </xf>
    <xf numFmtId="43" fontId="30" fillId="15" borderId="16" xfId="6" applyFont="1" applyFill="1" applyBorder="1" applyAlignment="1" applyProtection="1">
      <alignment vertical="center" wrapText="1"/>
      <protection hidden="1"/>
    </xf>
    <xf numFmtId="43" fontId="33" fillId="15" borderId="58" xfId="5" applyNumberFormat="1" applyFont="1" applyFill="1" applyBorder="1" applyAlignment="1" applyProtection="1">
      <alignment horizontal="center" vertical="center" wrapText="1"/>
      <protection hidden="1"/>
    </xf>
    <xf numFmtId="0" fontId="3" fillId="15" borderId="27" xfId="5" applyNumberFormat="1" applyFont="1" applyFill="1" applyBorder="1" applyAlignment="1" applyProtection="1">
      <alignment vertical="center" wrapText="1"/>
      <protection hidden="1"/>
    </xf>
    <xf numFmtId="43" fontId="30" fillId="15" borderId="2" xfId="6" applyFont="1" applyFill="1" applyBorder="1" applyAlignment="1" applyProtection="1">
      <alignment vertical="center" wrapText="1"/>
      <protection hidden="1"/>
    </xf>
    <xf numFmtId="43" fontId="30" fillId="15" borderId="3" xfId="6" applyFont="1" applyFill="1" applyBorder="1" applyAlignment="1" applyProtection="1">
      <alignment vertical="center" wrapText="1"/>
      <protection hidden="1"/>
    </xf>
    <xf numFmtId="43" fontId="30" fillId="15" borderId="13" xfId="6" applyFont="1" applyFill="1" applyBorder="1" applyAlignment="1" applyProtection="1">
      <alignment vertical="center" wrapText="1"/>
      <protection hidden="1"/>
    </xf>
    <xf numFmtId="43" fontId="33" fillId="15" borderId="59" xfId="5" applyNumberFormat="1" applyFont="1" applyFill="1" applyBorder="1" applyAlignment="1" applyProtection="1">
      <alignment horizontal="center" vertical="center" wrapText="1"/>
      <protection hidden="1"/>
    </xf>
    <xf numFmtId="0" fontId="17" fillId="19" borderId="61" xfId="5" applyFont="1" applyFill="1" applyBorder="1" applyAlignment="1" applyProtection="1">
      <alignment horizontal="center" vertical="center" wrapText="1"/>
      <protection hidden="1"/>
    </xf>
    <xf numFmtId="43" fontId="20" fillId="19" borderId="65" xfId="6" applyFont="1" applyFill="1" applyBorder="1" applyAlignment="1" applyProtection="1">
      <alignment vertical="center" wrapText="1"/>
      <protection hidden="1"/>
    </xf>
    <xf numFmtId="43" fontId="20" fillId="19" borderId="64" xfId="6" applyFont="1" applyFill="1" applyBorder="1" applyAlignment="1" applyProtection="1">
      <alignment vertical="center" wrapText="1"/>
      <protection hidden="1"/>
    </xf>
    <xf numFmtId="43" fontId="20" fillId="19" borderId="51" xfId="6" applyFont="1" applyFill="1" applyBorder="1" applyAlignment="1" applyProtection="1">
      <alignment vertical="center" wrapText="1"/>
      <protection hidden="1"/>
    </xf>
    <xf numFmtId="43" fontId="20" fillId="19" borderId="67" xfId="6" applyFont="1" applyFill="1" applyBorder="1" applyAlignment="1" applyProtection="1">
      <alignment vertical="center" wrapText="1"/>
      <protection hidden="1"/>
    </xf>
    <xf numFmtId="0" fontId="1" fillId="15" borderId="11" xfId="5" applyFill="1" applyBorder="1"/>
    <xf numFmtId="0" fontId="1" fillId="15" borderId="12" xfId="5" applyFill="1" applyBorder="1"/>
    <xf numFmtId="14" fontId="5" fillId="15" borderId="23" xfId="5" applyNumberFormat="1" applyFont="1" applyFill="1" applyBorder="1" applyAlignment="1" applyProtection="1">
      <alignment horizontal="center" vertical="center"/>
      <protection hidden="1"/>
    </xf>
    <xf numFmtId="0" fontId="5" fillId="15" borderId="0" xfId="5" applyFont="1" applyFill="1" applyBorder="1" applyAlignment="1" applyProtection="1">
      <alignment horizontal="center"/>
      <protection hidden="1"/>
    </xf>
    <xf numFmtId="0" fontId="5" fillId="15" borderId="0" xfId="5" applyFont="1" applyFill="1" applyBorder="1" applyAlignment="1" applyProtection="1">
      <alignment horizontal="right"/>
      <protection hidden="1"/>
    </xf>
    <xf numFmtId="14" fontId="5" fillId="15" borderId="0" xfId="5" applyNumberFormat="1" applyFont="1" applyFill="1" applyBorder="1" applyAlignment="1" applyProtection="1">
      <alignment horizontal="center"/>
      <protection hidden="1"/>
    </xf>
    <xf numFmtId="43" fontId="1" fillId="15" borderId="9" xfId="6" applyFont="1" applyFill="1" applyBorder="1"/>
    <xf numFmtId="43" fontId="1" fillId="15" borderId="21" xfId="6" applyFont="1" applyFill="1" applyBorder="1"/>
    <xf numFmtId="0" fontId="1" fillId="15" borderId="0" xfId="5" applyFill="1" applyProtection="1">
      <protection hidden="1"/>
    </xf>
    <xf numFmtId="0" fontId="1" fillId="15" borderId="21" xfId="5" applyFill="1" applyBorder="1" applyProtection="1">
      <protection hidden="1"/>
    </xf>
    <xf numFmtId="0" fontId="1" fillId="15" borderId="0" xfId="5" applyFill="1" applyBorder="1" applyProtection="1">
      <protection hidden="1"/>
    </xf>
    <xf numFmtId="43" fontId="1" fillId="15" borderId="0" xfId="5" applyNumberFormat="1" applyFill="1" applyBorder="1" applyProtection="1">
      <protection hidden="1"/>
    </xf>
    <xf numFmtId="0" fontId="1" fillId="15" borderId="22" xfId="5" applyFill="1" applyBorder="1" applyProtection="1">
      <protection hidden="1"/>
    </xf>
    <xf numFmtId="0" fontId="1" fillId="15" borderId="11" xfId="5" applyFill="1" applyBorder="1" applyProtection="1">
      <protection hidden="1"/>
    </xf>
    <xf numFmtId="0" fontId="1" fillId="15" borderId="12" xfId="5" applyFill="1" applyBorder="1" applyProtection="1">
      <protection hidden="1"/>
    </xf>
    <xf numFmtId="43" fontId="1" fillId="15" borderId="12" xfId="5" applyNumberFormat="1" applyFill="1" applyBorder="1" applyProtection="1">
      <protection hidden="1"/>
    </xf>
    <xf numFmtId="0" fontId="1" fillId="15" borderId="23" xfId="5" applyFill="1" applyBorder="1" applyProtection="1">
      <protection hidden="1"/>
    </xf>
    <xf numFmtId="0" fontId="2" fillId="15" borderId="0" xfId="5" applyFont="1" applyFill="1" applyBorder="1" applyProtection="1">
      <protection hidden="1"/>
    </xf>
    <xf numFmtId="0" fontId="1" fillId="15" borderId="0" xfId="5" applyFill="1" applyBorder="1" applyAlignment="1" applyProtection="1">
      <protection hidden="1"/>
    </xf>
    <xf numFmtId="0" fontId="1" fillId="15" borderId="0" xfId="5" applyFill="1" applyAlignment="1" applyProtection="1">
      <protection hidden="1"/>
    </xf>
    <xf numFmtId="0" fontId="1" fillId="15" borderId="0" xfId="5" applyFill="1" applyAlignment="1" applyProtection="1">
      <protection locked="0"/>
    </xf>
    <xf numFmtId="0" fontId="2" fillId="15" borderId="0" xfId="5" applyFont="1" applyFill="1" applyAlignment="1" applyProtection="1">
      <protection hidden="1"/>
    </xf>
    <xf numFmtId="0" fontId="1" fillId="20" borderId="0" xfId="5" applyFill="1"/>
    <xf numFmtId="0" fontId="34" fillId="15" borderId="0" xfId="5" applyFont="1" applyFill="1" applyAlignment="1">
      <alignment vertical="center"/>
    </xf>
    <xf numFmtId="0" fontId="29" fillId="15" borderId="0" xfId="5" applyFont="1" applyFill="1" applyAlignment="1" applyProtection="1">
      <alignment horizontal="left" vertical="center"/>
      <protection hidden="1"/>
    </xf>
    <xf numFmtId="43" fontId="30" fillId="15" borderId="0" xfId="6" applyFont="1" applyFill="1" applyAlignment="1">
      <alignment vertical="center"/>
    </xf>
    <xf numFmtId="0" fontId="30" fillId="15" borderId="0" xfId="5" applyFont="1" applyFill="1" applyAlignment="1">
      <alignment vertical="center"/>
    </xf>
    <xf numFmtId="0" fontId="30" fillId="15" borderId="0" xfId="5" applyFont="1" applyFill="1" applyAlignment="1">
      <alignment horizontal="left" vertical="center"/>
    </xf>
    <xf numFmtId="0" fontId="32" fillId="18" borderId="17" xfId="5" applyFont="1" applyFill="1" applyBorder="1" applyAlignment="1">
      <alignment horizontal="center" vertical="center" wrapText="1"/>
    </xf>
    <xf numFmtId="0" fontId="32" fillId="18" borderId="18" xfId="5" applyFont="1" applyFill="1" applyBorder="1" applyAlignment="1">
      <alignment horizontal="center" vertical="center"/>
    </xf>
    <xf numFmtId="0" fontId="32" fillId="18" borderId="19" xfId="5" applyFont="1" applyFill="1" applyBorder="1" applyAlignment="1">
      <alignment horizontal="center" vertical="center"/>
    </xf>
    <xf numFmtId="43" fontId="32" fillId="18" borderId="68" xfId="6" applyFont="1" applyFill="1" applyBorder="1" applyAlignment="1">
      <alignment horizontal="center" vertical="center"/>
    </xf>
    <xf numFmtId="43" fontId="32" fillId="18" borderId="18" xfId="6" applyFont="1" applyFill="1" applyBorder="1" applyAlignment="1">
      <alignment horizontal="center" vertical="center"/>
    </xf>
    <xf numFmtId="43" fontId="32" fillId="18" borderId="37" xfId="6" applyFont="1" applyFill="1" applyBorder="1" applyAlignment="1">
      <alignment horizontal="center" vertical="center"/>
    </xf>
    <xf numFmtId="43" fontId="32" fillId="18" borderId="1" xfId="6" applyFont="1" applyFill="1" applyBorder="1" applyAlignment="1">
      <alignment horizontal="center" vertical="center"/>
    </xf>
    <xf numFmtId="43" fontId="32" fillId="18" borderId="69" xfId="6" applyFont="1" applyFill="1" applyBorder="1" applyAlignment="1">
      <alignment horizontal="center" vertical="center"/>
    </xf>
    <xf numFmtId="0" fontId="5" fillId="21" borderId="3" xfId="5" applyFont="1" applyFill="1" applyBorder="1" applyAlignment="1" applyProtection="1">
      <alignment horizontal="center" vertical="center" wrapText="1"/>
      <protection hidden="1"/>
    </xf>
    <xf numFmtId="49" fontId="3" fillId="8" borderId="3" xfId="5" applyNumberFormat="1" applyFont="1" applyFill="1" applyBorder="1" applyAlignment="1" applyProtection="1">
      <alignment vertical="center"/>
      <protection hidden="1"/>
    </xf>
    <xf numFmtId="49" fontId="3" fillId="8" borderId="3" xfId="5" applyNumberFormat="1" applyFont="1" applyFill="1" applyBorder="1" applyAlignment="1" applyProtection="1">
      <alignment horizontal="left" vertical="center"/>
      <protection hidden="1"/>
    </xf>
    <xf numFmtId="0" fontId="3" fillId="16" borderId="2" xfId="5" applyNumberFormat="1" applyFont="1" applyFill="1" applyBorder="1" applyAlignment="1" applyProtection="1">
      <alignment vertical="center" wrapText="1"/>
      <protection locked="0"/>
    </xf>
    <xf numFmtId="0" fontId="30" fillId="16" borderId="3" xfId="5" applyNumberFormat="1" applyFont="1" applyFill="1" applyBorder="1" applyAlignment="1" applyProtection="1">
      <alignment vertical="center" wrapText="1"/>
      <protection locked="0"/>
    </xf>
    <xf numFmtId="0" fontId="30" fillId="15" borderId="3" xfId="5" applyNumberFormat="1" applyFont="1" applyFill="1" applyBorder="1" applyAlignment="1" applyProtection="1">
      <alignment vertical="center" wrapText="1"/>
      <protection locked="0"/>
    </xf>
    <xf numFmtId="0" fontId="30" fillId="16" borderId="2" xfId="7" applyNumberFormat="1" applyFont="1" applyFill="1" applyBorder="1" applyAlignment="1" applyProtection="1">
      <alignment vertical="center" wrapText="1"/>
      <protection locked="0"/>
    </xf>
    <xf numFmtId="0" fontId="30" fillId="16" borderId="3" xfId="7" applyNumberFormat="1" applyFont="1" applyFill="1" applyBorder="1" applyAlignment="1" applyProtection="1">
      <alignment vertical="center" wrapText="1"/>
      <protection locked="0"/>
    </xf>
    <xf numFmtId="43" fontId="30" fillId="15" borderId="72" xfId="6" applyFont="1" applyFill="1" applyBorder="1" applyAlignment="1" applyProtection="1">
      <alignment vertical="center"/>
      <protection hidden="1"/>
    </xf>
    <xf numFmtId="0" fontId="30" fillId="16" borderId="72" xfId="5" applyFont="1" applyFill="1" applyBorder="1" applyAlignment="1" applyProtection="1">
      <alignment vertical="center" wrapText="1"/>
      <protection locked="0"/>
    </xf>
    <xf numFmtId="0" fontId="30" fillId="16" borderId="2" xfId="5" applyNumberFormat="1" applyFont="1" applyFill="1" applyBorder="1" applyAlignment="1" applyProtection="1">
      <alignment vertical="center" wrapText="1"/>
      <protection locked="0"/>
    </xf>
    <xf numFmtId="0" fontId="30" fillId="16" borderId="5" xfId="5" applyNumberFormat="1" applyFont="1" applyFill="1" applyBorder="1" applyAlignment="1" applyProtection="1">
      <alignment vertical="center" wrapText="1"/>
      <protection locked="0"/>
    </xf>
    <xf numFmtId="0" fontId="30" fillId="15" borderId="5" xfId="5" applyNumberFormat="1" applyFont="1" applyFill="1" applyBorder="1" applyAlignment="1" applyProtection="1">
      <alignment vertical="center" wrapText="1"/>
      <protection locked="0"/>
    </xf>
    <xf numFmtId="0" fontId="30" fillId="16" borderId="73" xfId="5" applyFont="1" applyFill="1" applyBorder="1" applyAlignment="1" applyProtection="1">
      <alignment vertical="center" wrapText="1"/>
      <protection locked="0"/>
    </xf>
    <xf numFmtId="43" fontId="36" fillId="17" borderId="63" xfId="6" applyFont="1" applyFill="1" applyBorder="1" applyAlignment="1">
      <alignment vertical="center"/>
    </xf>
    <xf numFmtId="43" fontId="36" fillId="17" borderId="64" xfId="6" applyFont="1" applyFill="1" applyBorder="1" applyAlignment="1">
      <alignment vertical="center"/>
    </xf>
    <xf numFmtId="43" fontId="36" fillId="17" borderId="76" xfId="6" applyFont="1" applyFill="1" applyBorder="1" applyAlignment="1">
      <alignment vertical="center"/>
    </xf>
    <xf numFmtId="43" fontId="36" fillId="17" borderId="77" xfId="6" applyFont="1" applyFill="1" applyBorder="1" applyAlignment="1">
      <alignment vertical="center"/>
    </xf>
    <xf numFmtId="0" fontId="33" fillId="22" borderId="56" xfId="5" applyFont="1" applyFill="1" applyBorder="1" applyAlignment="1">
      <alignment horizontal="center" vertical="center" wrapText="1"/>
    </xf>
    <xf numFmtId="0" fontId="33" fillId="22" borderId="54" xfId="5" applyFont="1" applyFill="1" applyBorder="1" applyAlignment="1">
      <alignment horizontal="center" vertical="center"/>
    </xf>
    <xf numFmtId="0" fontId="33" fillId="22" borderId="45" xfId="5" applyFont="1" applyFill="1" applyBorder="1" applyAlignment="1">
      <alignment horizontal="center" vertical="center" wrapText="1"/>
    </xf>
    <xf numFmtId="0" fontId="33" fillId="22" borderId="78" xfId="5" applyFont="1" applyFill="1" applyBorder="1" applyAlignment="1">
      <alignment horizontal="center" vertical="center"/>
    </xf>
    <xf numFmtId="0" fontId="30" fillId="15" borderId="16" xfId="5" applyNumberFormat="1" applyFont="1" applyFill="1" applyBorder="1" applyAlignment="1" applyProtection="1">
      <alignment horizontal="left" vertical="center" wrapText="1"/>
      <protection hidden="1"/>
    </xf>
    <xf numFmtId="43" fontId="30" fillId="15" borderId="70" xfId="6" applyFont="1" applyFill="1" applyBorder="1" applyAlignment="1" applyProtection="1">
      <alignment vertical="center"/>
      <protection hidden="1"/>
    </xf>
    <xf numFmtId="43" fontId="30" fillId="16" borderId="32" xfId="6" applyFont="1" applyFill="1" applyBorder="1" applyAlignment="1" applyProtection="1">
      <alignment vertical="center"/>
      <protection locked="0"/>
    </xf>
    <xf numFmtId="43" fontId="33" fillId="15" borderId="25" xfId="6" applyFont="1" applyFill="1" applyBorder="1" applyAlignment="1" applyProtection="1">
      <alignment vertical="center"/>
      <protection hidden="1"/>
    </xf>
    <xf numFmtId="165" fontId="30" fillId="15" borderId="0" xfId="6" applyNumberFormat="1" applyFont="1" applyFill="1" applyAlignment="1">
      <alignment vertical="center"/>
    </xf>
    <xf numFmtId="49" fontId="30" fillId="15" borderId="13" xfId="5" applyNumberFormat="1" applyFont="1" applyFill="1" applyBorder="1" applyAlignment="1" applyProtection="1">
      <alignment horizontal="left" vertical="center" wrapText="1"/>
      <protection hidden="1"/>
    </xf>
    <xf numFmtId="43" fontId="30" fillId="15" borderId="7" xfId="6" applyFont="1" applyFill="1" applyBorder="1" applyAlignment="1" applyProtection="1">
      <alignment vertical="center"/>
      <protection hidden="1"/>
    </xf>
    <xf numFmtId="43" fontId="30" fillId="16" borderId="36" xfId="6" applyFont="1" applyFill="1" applyBorder="1" applyAlignment="1" applyProtection="1">
      <alignment vertical="center"/>
      <protection locked="0"/>
    </xf>
    <xf numFmtId="43" fontId="33" fillId="15" borderId="27" xfId="6" applyFont="1" applyFill="1" applyBorder="1" applyAlignment="1" applyProtection="1">
      <alignment vertical="center"/>
      <protection hidden="1"/>
    </xf>
    <xf numFmtId="0" fontId="30" fillId="15" borderId="13" xfId="5" applyFont="1" applyFill="1" applyBorder="1" applyAlignment="1" applyProtection="1">
      <alignment horizontal="left" vertical="center" wrapText="1"/>
      <protection hidden="1"/>
    </xf>
    <xf numFmtId="0" fontId="30" fillId="16" borderId="36" xfId="5" applyFont="1" applyFill="1" applyBorder="1" applyAlignment="1" applyProtection="1">
      <alignment vertical="center"/>
      <protection locked="0"/>
    </xf>
    <xf numFmtId="0" fontId="30" fillId="16" borderId="75" xfId="5" applyFont="1" applyFill="1" applyBorder="1" applyAlignment="1" applyProtection="1">
      <alignment vertical="center"/>
      <protection locked="0"/>
    </xf>
    <xf numFmtId="43" fontId="36" fillId="17" borderId="63" xfId="5" applyNumberFormat="1" applyFont="1" applyFill="1" applyBorder="1" applyAlignment="1">
      <alignment vertical="center"/>
    </xf>
    <xf numFmtId="43" fontId="36" fillId="17" borderId="76" xfId="5" applyNumberFormat="1" applyFont="1" applyFill="1" applyBorder="1" applyAlignment="1">
      <alignment vertical="center"/>
    </xf>
    <xf numFmtId="43" fontId="36" fillId="17" borderId="77" xfId="5" applyNumberFormat="1" applyFont="1" applyFill="1" applyBorder="1" applyAlignment="1">
      <alignment vertical="center"/>
    </xf>
    <xf numFmtId="43" fontId="30" fillId="15" borderId="0" xfId="5" applyNumberFormat="1" applyFont="1" applyFill="1" applyAlignment="1">
      <alignment vertical="center"/>
    </xf>
    <xf numFmtId="0" fontId="30" fillId="16" borderId="14" xfId="5" applyNumberFormat="1" applyFont="1" applyFill="1" applyBorder="1" applyAlignment="1" applyProtection="1">
      <alignment vertical="center" wrapText="1"/>
      <protection locked="0"/>
    </xf>
    <xf numFmtId="0" fontId="30" fillId="16" borderId="15" xfId="7" applyNumberFormat="1" applyFont="1" applyFill="1" applyBorder="1" applyAlignment="1" applyProtection="1">
      <alignment vertical="center" wrapText="1"/>
      <protection locked="0"/>
    </xf>
    <xf numFmtId="0" fontId="30" fillId="15" borderId="15" xfId="5" applyNumberFormat="1" applyFont="1" applyFill="1" applyBorder="1" applyAlignment="1" applyProtection="1">
      <alignment vertical="center" wrapText="1"/>
      <protection locked="0"/>
    </xf>
    <xf numFmtId="43" fontId="30" fillId="16" borderId="70" xfId="6" applyFont="1" applyFill="1" applyBorder="1" applyAlignment="1" applyProtection="1">
      <alignment vertical="center" wrapText="1"/>
      <protection locked="0"/>
    </xf>
    <xf numFmtId="43" fontId="30" fillId="16" borderId="15" xfId="6" applyFont="1" applyFill="1" applyBorder="1" applyAlignment="1" applyProtection="1">
      <alignment vertical="center" wrapText="1"/>
      <protection locked="0"/>
    </xf>
    <xf numFmtId="43" fontId="33" fillId="15" borderId="25" xfId="6" applyFont="1" applyFill="1" applyBorder="1" applyAlignment="1" applyProtection="1">
      <alignment vertical="center" wrapText="1"/>
      <protection hidden="1"/>
    </xf>
    <xf numFmtId="0" fontId="30" fillId="16" borderId="71" xfId="5" applyFont="1" applyFill="1" applyBorder="1" applyAlignment="1" applyProtection="1">
      <alignment vertical="center" wrapText="1"/>
      <protection locked="0"/>
    </xf>
    <xf numFmtId="0" fontId="30" fillId="16" borderId="13" xfId="5" applyNumberFormat="1" applyFont="1" applyFill="1" applyBorder="1" applyAlignment="1" applyProtection="1">
      <alignment horizontal="center" vertical="center" wrapText="1"/>
      <protection locked="0"/>
    </xf>
    <xf numFmtId="43" fontId="30" fillId="16" borderId="7" xfId="6" applyFont="1" applyFill="1" applyBorder="1" applyAlignment="1" applyProtection="1">
      <alignment vertical="center" wrapText="1"/>
      <protection locked="0"/>
    </xf>
    <xf numFmtId="43" fontId="30" fillId="16" borderId="3" xfId="6" applyFont="1" applyFill="1" applyBorder="1" applyAlignment="1" applyProtection="1">
      <alignment vertical="center" wrapText="1"/>
      <protection locked="0"/>
    </xf>
    <xf numFmtId="43" fontId="33" fillId="15" borderId="79" xfId="6" applyFont="1" applyFill="1" applyBorder="1" applyAlignment="1" applyProtection="1">
      <alignment vertical="center" wrapText="1"/>
      <protection hidden="1"/>
    </xf>
    <xf numFmtId="0" fontId="30" fillId="16" borderId="74" xfId="5" applyNumberFormat="1" applyFont="1" applyFill="1" applyBorder="1" applyAlignment="1" applyProtection="1">
      <alignment horizontal="center" vertical="center" wrapText="1"/>
      <protection locked="0"/>
    </xf>
    <xf numFmtId="43" fontId="30" fillId="16" borderId="36" xfId="6" applyFont="1" applyFill="1" applyBorder="1" applyAlignment="1" applyProtection="1">
      <alignment vertical="center" wrapText="1"/>
      <protection locked="0"/>
    </xf>
    <xf numFmtId="43" fontId="30" fillId="16" borderId="39" xfId="6" applyFont="1" applyFill="1" applyBorder="1" applyAlignment="1" applyProtection="1">
      <alignment vertical="center" wrapText="1"/>
      <protection locked="0"/>
    </xf>
    <xf numFmtId="43" fontId="30" fillId="16" borderId="42" xfId="6" applyFont="1" applyFill="1" applyBorder="1" applyAlignment="1" applyProtection="1">
      <alignment vertical="center" wrapText="1"/>
      <protection locked="0"/>
    </xf>
    <xf numFmtId="43" fontId="30" fillId="16" borderId="38" xfId="6" applyFont="1" applyFill="1" applyBorder="1" applyAlignment="1" applyProtection="1">
      <alignment vertical="center" wrapText="1"/>
      <protection locked="0"/>
    </xf>
    <xf numFmtId="0" fontId="33" fillId="22" borderId="80" xfId="5" applyFont="1" applyFill="1" applyBorder="1" applyAlignment="1">
      <alignment horizontal="center" vertical="center" wrapText="1"/>
    </xf>
    <xf numFmtId="0" fontId="33" fillId="22" borderId="45" xfId="5" applyFont="1" applyFill="1" applyBorder="1" applyAlignment="1">
      <alignment horizontal="center" vertical="center"/>
    </xf>
    <xf numFmtId="0" fontId="30" fillId="16" borderId="2" xfId="5" applyNumberFormat="1" applyFont="1" applyFill="1" applyBorder="1" applyAlignment="1" applyProtection="1">
      <alignment vertical="center"/>
      <protection locked="0"/>
    </xf>
    <xf numFmtId="0" fontId="30" fillId="15" borderId="16" xfId="5" applyFont="1" applyFill="1" applyBorder="1" applyAlignment="1" applyProtection="1">
      <alignment horizontal="left" vertical="center" wrapText="1"/>
      <protection hidden="1"/>
    </xf>
    <xf numFmtId="43" fontId="30" fillId="15" borderId="8" xfId="6" applyFont="1" applyFill="1" applyBorder="1" applyAlignment="1" applyProtection="1">
      <alignment vertical="center"/>
      <protection hidden="1"/>
    </xf>
    <xf numFmtId="43" fontId="33" fillId="15" borderId="81" xfId="6" applyFont="1" applyFill="1" applyBorder="1" applyAlignment="1" applyProtection="1">
      <alignment vertical="center"/>
      <protection hidden="1"/>
    </xf>
    <xf numFmtId="0" fontId="30" fillId="16" borderId="14" xfId="7" applyNumberFormat="1" applyFont="1" applyFill="1" applyBorder="1" applyAlignment="1" applyProtection="1">
      <alignment vertical="center" wrapText="1"/>
      <protection locked="0"/>
    </xf>
    <xf numFmtId="0" fontId="30" fillId="16" borderId="15" xfId="5" applyNumberFormat="1" applyFont="1" applyFill="1" applyBorder="1" applyAlignment="1" applyProtection="1">
      <alignment vertical="center" wrapText="1"/>
      <protection locked="0"/>
    </xf>
    <xf numFmtId="0" fontId="30" fillId="16" borderId="16" xfId="7" applyNumberFormat="1" applyFont="1" applyFill="1" applyBorder="1" applyAlignment="1" applyProtection="1">
      <alignment horizontal="center" vertical="center" wrapText="1"/>
      <protection locked="0"/>
    </xf>
    <xf numFmtId="43" fontId="30" fillId="16" borderId="70" xfId="6" applyFont="1" applyFill="1" applyBorder="1" applyAlignment="1" applyProtection="1">
      <alignment vertical="center"/>
      <protection locked="0"/>
    </xf>
    <xf numFmtId="43" fontId="30" fillId="16" borderId="26" xfId="6" applyFont="1" applyFill="1" applyBorder="1" applyAlignment="1" applyProtection="1">
      <alignment vertical="center"/>
      <protection locked="0"/>
    </xf>
    <xf numFmtId="43" fontId="30" fillId="15" borderId="71" xfId="6" applyFont="1" applyFill="1" applyBorder="1" applyAlignment="1" applyProtection="1">
      <alignment vertical="center"/>
      <protection hidden="1"/>
    </xf>
    <xf numFmtId="0" fontId="30" fillId="16" borderId="58" xfId="5" applyFont="1" applyFill="1" applyBorder="1" applyAlignment="1" applyProtection="1">
      <alignment vertical="center" wrapText="1"/>
      <protection locked="0"/>
    </xf>
    <xf numFmtId="0" fontId="30" fillId="16" borderId="13" xfId="7" applyNumberFormat="1" applyFont="1" applyFill="1" applyBorder="1" applyAlignment="1" applyProtection="1">
      <alignment horizontal="center" vertical="center" wrapText="1"/>
      <protection locked="0"/>
    </xf>
    <xf numFmtId="43" fontId="30" fillId="16" borderId="7" xfId="6" applyFont="1" applyFill="1" applyBorder="1" applyAlignment="1" applyProtection="1">
      <alignment vertical="center"/>
      <protection locked="0"/>
    </xf>
    <xf numFmtId="43" fontId="30" fillId="16" borderId="28" xfId="6" applyFont="1" applyFill="1" applyBorder="1" applyAlignment="1" applyProtection="1">
      <alignment vertical="center"/>
      <protection locked="0"/>
    </xf>
    <xf numFmtId="0" fontId="30" fillId="16" borderId="59" xfId="5" applyFont="1" applyFill="1" applyBorder="1" applyAlignment="1" applyProtection="1">
      <alignment vertical="center" wrapText="1"/>
      <protection locked="0"/>
    </xf>
    <xf numFmtId="0" fontId="30" fillId="16" borderId="41" xfId="7" applyNumberFormat="1" applyFont="1" applyFill="1" applyBorder="1" applyAlignment="1" applyProtection="1">
      <alignment horizontal="center" vertical="center" wrapText="1"/>
      <protection locked="0"/>
    </xf>
    <xf numFmtId="43" fontId="30" fillId="16" borderId="33" xfId="6" applyFont="1" applyFill="1" applyBorder="1" applyAlignment="1" applyProtection="1">
      <alignment vertical="center" wrapText="1"/>
      <protection locked="0"/>
    </xf>
    <xf numFmtId="0" fontId="1" fillId="15" borderId="23" xfId="5" applyFill="1" applyBorder="1"/>
    <xf numFmtId="0" fontId="16" fillId="9" borderId="33" xfId="0" applyFont="1" applyFill="1" applyBorder="1" applyAlignment="1" applyProtection="1">
      <alignment horizontal="center" vertical="center"/>
      <protection hidden="1"/>
    </xf>
    <xf numFmtId="0" fontId="16" fillId="9" borderId="33" xfId="0" applyFont="1" applyFill="1" applyBorder="1" applyAlignment="1" applyProtection="1">
      <alignment horizontal="center" vertical="center" wrapText="1"/>
      <protection hidden="1"/>
    </xf>
    <xf numFmtId="0" fontId="11" fillId="11" borderId="1" xfId="0" applyFont="1" applyFill="1" applyBorder="1" applyAlignment="1" applyProtection="1">
      <alignment horizontal="center"/>
      <protection hidden="1"/>
    </xf>
    <xf numFmtId="0" fontId="16" fillId="9" borderId="41" xfId="0" applyFont="1" applyFill="1" applyBorder="1" applyAlignment="1" applyProtection="1">
      <alignment horizontal="center" vertical="center" wrapText="1"/>
      <protection hidden="1"/>
    </xf>
    <xf numFmtId="0" fontId="2" fillId="11" borderId="0" xfId="0" applyFont="1" applyFill="1" applyAlignment="1" applyProtection="1">
      <alignment horizontal="center" vertical="center"/>
      <protection hidden="1"/>
    </xf>
    <xf numFmtId="0" fontId="11" fillId="11" borderId="31" xfId="0" applyFont="1" applyFill="1" applyBorder="1" applyAlignment="1" applyProtection="1">
      <alignment horizontal="center" vertical="center"/>
      <protection hidden="1"/>
    </xf>
    <xf numFmtId="0" fontId="2" fillId="5" borderId="69" xfId="0" applyFont="1" applyFill="1" applyBorder="1" applyAlignment="1" applyProtection="1">
      <alignment horizontal="center"/>
      <protection locked="0" hidden="1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0" fillId="5" borderId="0" xfId="0" applyFill="1" applyBorder="1" applyAlignment="1" applyProtection="1">
      <alignment horizontal="center"/>
      <protection locked="0"/>
    </xf>
    <xf numFmtId="0" fontId="3" fillId="9" borderId="17" xfId="0" applyFont="1" applyFill="1" applyBorder="1" applyAlignment="1" applyProtection="1">
      <alignment horizontal="center" vertical="center"/>
      <protection hidden="1"/>
    </xf>
    <xf numFmtId="0" fontId="3" fillId="9" borderId="18" xfId="0" applyFont="1" applyFill="1" applyBorder="1" applyAlignment="1" applyProtection="1">
      <alignment horizontal="center" vertical="center"/>
      <protection hidden="1"/>
    </xf>
    <xf numFmtId="0" fontId="3" fillId="9" borderId="19" xfId="0" applyFont="1" applyFill="1" applyBorder="1" applyAlignment="1" applyProtection="1">
      <alignment horizontal="center" vertical="center"/>
      <protection hidden="1"/>
    </xf>
    <xf numFmtId="0" fontId="16" fillId="9" borderId="34" xfId="0" applyFont="1" applyFill="1" applyBorder="1" applyAlignment="1" applyProtection="1">
      <alignment horizontal="center" vertical="center" wrapText="1"/>
      <protection hidden="1"/>
    </xf>
    <xf numFmtId="0" fontId="16" fillId="9" borderId="3" xfId="0" applyFont="1" applyFill="1" applyBorder="1" applyAlignment="1" applyProtection="1">
      <alignment horizontal="center" vertical="center" wrapText="1"/>
      <protection hidden="1"/>
    </xf>
    <xf numFmtId="0" fontId="14" fillId="11" borderId="12" xfId="0" applyFont="1" applyFill="1" applyBorder="1" applyAlignment="1" applyProtection="1">
      <alignment horizontal="center" vertical="center"/>
      <protection hidden="1"/>
    </xf>
    <xf numFmtId="0" fontId="41" fillId="11" borderId="21" xfId="0" applyFont="1" applyFill="1" applyBorder="1" applyAlignment="1" applyProtection="1">
      <alignment horizontal="center" vertical="center" wrapText="1"/>
      <protection hidden="1"/>
    </xf>
    <xf numFmtId="0" fontId="41" fillId="11" borderId="0" xfId="0" applyFont="1" applyFill="1" applyBorder="1" applyAlignment="1" applyProtection="1">
      <alignment horizontal="center" vertical="center" wrapText="1"/>
      <protection hidden="1"/>
    </xf>
    <xf numFmtId="0" fontId="41" fillId="11" borderId="22" xfId="0" applyFont="1" applyFill="1" applyBorder="1" applyAlignment="1" applyProtection="1">
      <alignment horizontal="center" vertical="center" wrapText="1"/>
      <protection hidden="1"/>
    </xf>
    <xf numFmtId="0" fontId="11" fillId="11" borderId="21" xfId="0" applyFont="1" applyFill="1" applyBorder="1" applyAlignment="1" applyProtection="1">
      <alignment horizontal="center" vertical="center"/>
      <protection hidden="1"/>
    </xf>
    <xf numFmtId="0" fontId="11" fillId="11" borderId="0" xfId="0" applyFont="1" applyFill="1" applyBorder="1" applyAlignment="1" applyProtection="1">
      <alignment horizontal="center" vertical="center"/>
      <protection hidden="1"/>
    </xf>
    <xf numFmtId="0" fontId="11" fillId="11" borderId="22" xfId="0" applyFont="1" applyFill="1" applyBorder="1" applyAlignment="1" applyProtection="1">
      <alignment horizontal="center" vertical="center"/>
      <protection hidden="1"/>
    </xf>
    <xf numFmtId="0" fontId="5" fillId="11" borderId="18" xfId="0" applyFont="1" applyFill="1" applyBorder="1" applyAlignment="1" applyProtection="1">
      <alignment horizontal="center" vertical="center" wrapText="1"/>
      <protection hidden="1"/>
    </xf>
    <xf numFmtId="0" fontId="0" fillId="11" borderId="9" xfId="0" applyFill="1" applyBorder="1" applyAlignment="1" applyProtection="1">
      <alignment horizontal="center"/>
      <protection hidden="1"/>
    </xf>
    <xf numFmtId="0" fontId="0" fillId="11" borderId="10" xfId="0" applyFill="1" applyBorder="1" applyAlignment="1" applyProtection="1">
      <alignment horizontal="center"/>
      <protection hidden="1"/>
    </xf>
    <xf numFmtId="0" fontId="0" fillId="11" borderId="20" xfId="0" applyFill="1" applyBorder="1" applyAlignment="1" applyProtection="1">
      <alignment horizontal="center"/>
      <protection hidden="1"/>
    </xf>
    <xf numFmtId="0" fontId="0" fillId="11" borderId="21" xfId="0" applyFill="1" applyBorder="1" applyAlignment="1" applyProtection="1">
      <alignment horizontal="center"/>
      <protection hidden="1"/>
    </xf>
    <xf numFmtId="0" fontId="0" fillId="11" borderId="0" xfId="0" applyFill="1" applyBorder="1" applyAlignment="1" applyProtection="1">
      <alignment horizontal="center"/>
      <protection hidden="1"/>
    </xf>
    <xf numFmtId="0" fontId="0" fillId="11" borderId="22" xfId="0" applyFill="1" applyBorder="1" applyAlignment="1" applyProtection="1">
      <alignment horizontal="center"/>
      <protection hidden="1"/>
    </xf>
    <xf numFmtId="0" fontId="0" fillId="11" borderId="11" xfId="0" applyFill="1" applyBorder="1" applyAlignment="1" applyProtection="1">
      <alignment horizontal="center"/>
      <protection hidden="1"/>
    </xf>
    <xf numFmtId="0" fontId="0" fillId="11" borderId="12" xfId="0" applyFill="1" applyBorder="1" applyAlignment="1" applyProtection="1">
      <alignment horizontal="center"/>
      <protection hidden="1"/>
    </xf>
    <xf numFmtId="0" fontId="0" fillId="11" borderId="23" xfId="0" applyFill="1" applyBorder="1" applyAlignment="1" applyProtection="1">
      <alignment horizontal="center"/>
      <protection hidden="1"/>
    </xf>
    <xf numFmtId="0" fontId="16" fillId="9" borderId="35" xfId="0" applyFont="1" applyFill="1" applyBorder="1" applyAlignment="1" applyProtection="1">
      <alignment horizontal="center" vertical="center" wrapText="1"/>
      <protection hidden="1"/>
    </xf>
    <xf numFmtId="0" fontId="16" fillId="9" borderId="2" xfId="0" applyFont="1" applyFill="1" applyBorder="1" applyAlignment="1" applyProtection="1">
      <alignment horizontal="center" vertical="center" wrapText="1"/>
      <protection hidden="1"/>
    </xf>
    <xf numFmtId="49" fontId="11" fillId="5" borderId="3" xfId="0" applyNumberFormat="1" applyFont="1" applyFill="1" applyBorder="1" applyAlignment="1" applyProtection="1">
      <alignment horizontal="center"/>
      <protection locked="0"/>
    </xf>
    <xf numFmtId="0" fontId="11" fillId="5" borderId="36" xfId="0" applyFont="1" applyFill="1" applyBorder="1" applyAlignment="1" applyProtection="1">
      <alignment horizontal="center"/>
      <protection locked="0"/>
    </xf>
    <xf numFmtId="0" fontId="11" fillId="5" borderId="28" xfId="0" applyFont="1" applyFill="1" applyBorder="1" applyAlignment="1" applyProtection="1">
      <alignment horizontal="center"/>
      <protection locked="0"/>
    </xf>
    <xf numFmtId="0" fontId="11" fillId="5" borderId="7" xfId="0" applyFont="1" applyFill="1" applyBorder="1" applyAlignment="1" applyProtection="1">
      <alignment horizontal="center"/>
      <protection locked="0"/>
    </xf>
    <xf numFmtId="0" fontId="11" fillId="11" borderId="29" xfId="0" applyFont="1" applyFill="1" applyBorder="1" applyAlignment="1" applyProtection="1">
      <alignment horizontal="center"/>
      <protection hidden="1"/>
    </xf>
    <xf numFmtId="0" fontId="11" fillId="11" borderId="31" xfId="0" applyFont="1" applyFill="1" applyBorder="1" applyAlignment="1" applyProtection="1">
      <alignment horizontal="center"/>
      <protection hidden="1"/>
    </xf>
    <xf numFmtId="0" fontId="2" fillId="5" borderId="29" xfId="0" applyFont="1" applyFill="1" applyBorder="1" applyAlignment="1" applyProtection="1">
      <alignment horizontal="center"/>
      <protection locked="0" hidden="1"/>
    </xf>
    <xf numFmtId="0" fontId="2" fillId="5" borderId="31" xfId="0" applyFont="1" applyFill="1" applyBorder="1" applyAlignment="1" applyProtection="1">
      <alignment horizontal="center"/>
      <protection locked="0" hidden="1"/>
    </xf>
    <xf numFmtId="0" fontId="11" fillId="4" borderId="3" xfId="0" applyFont="1" applyFill="1" applyBorder="1" applyAlignment="1" applyProtection="1">
      <alignment horizontal="center"/>
      <protection hidden="1"/>
    </xf>
    <xf numFmtId="49" fontId="5" fillId="8" borderId="38" xfId="0" applyNumberFormat="1" applyFont="1" applyFill="1" applyBorder="1" applyAlignment="1" applyProtection="1">
      <alignment horizontal="center" vertical="center" wrapText="1"/>
      <protection hidden="1"/>
    </xf>
    <xf numFmtId="49" fontId="5" fillId="8" borderId="39" xfId="0" applyNumberFormat="1" applyFont="1" applyFill="1" applyBorder="1" applyAlignment="1" applyProtection="1">
      <alignment horizontal="center" vertical="center" wrapText="1"/>
      <protection hidden="1"/>
    </xf>
    <xf numFmtId="49" fontId="5" fillId="8" borderId="34" xfId="0" applyNumberFormat="1" applyFont="1" applyFill="1" applyBorder="1" applyAlignment="1" applyProtection="1">
      <alignment horizontal="center" vertical="center" wrapText="1"/>
      <protection hidden="1"/>
    </xf>
    <xf numFmtId="49" fontId="5" fillId="8" borderId="40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3" xfId="0" applyFont="1" applyFill="1" applyBorder="1" applyAlignment="1" applyProtection="1">
      <alignment horizontal="center" vertical="center" wrapText="1"/>
      <protection hidden="1"/>
    </xf>
    <xf numFmtId="0" fontId="0" fillId="11" borderId="9" xfId="0" applyFill="1" applyBorder="1" applyAlignment="1" applyProtection="1">
      <alignment horizontal="left" vertical="top" wrapText="1"/>
      <protection locked="0" hidden="1"/>
    </xf>
    <xf numFmtId="0" fontId="0" fillId="11" borderId="10" xfId="0" applyFill="1" applyBorder="1" applyAlignment="1" applyProtection="1">
      <alignment horizontal="left" vertical="top" wrapText="1"/>
      <protection locked="0" hidden="1"/>
    </xf>
    <xf numFmtId="0" fontId="0" fillId="11" borderId="20" xfId="0" applyFill="1" applyBorder="1" applyAlignment="1" applyProtection="1">
      <alignment horizontal="left" vertical="top" wrapText="1"/>
      <protection locked="0" hidden="1"/>
    </xf>
    <xf numFmtId="0" fontId="0" fillId="11" borderId="21" xfId="0" applyFill="1" applyBorder="1" applyAlignment="1" applyProtection="1">
      <alignment horizontal="left" vertical="top" wrapText="1"/>
      <protection locked="0" hidden="1"/>
    </xf>
    <xf numFmtId="0" fontId="0" fillId="11" borderId="0" xfId="0" applyFill="1" applyBorder="1" applyAlignment="1" applyProtection="1">
      <alignment horizontal="left" vertical="top" wrapText="1"/>
      <protection locked="0" hidden="1"/>
    </xf>
    <xf numFmtId="0" fontId="0" fillId="11" borderId="22" xfId="0" applyFill="1" applyBorder="1" applyAlignment="1" applyProtection="1">
      <alignment horizontal="left" vertical="top" wrapText="1"/>
      <protection locked="0" hidden="1"/>
    </xf>
    <xf numFmtId="0" fontId="0" fillId="11" borderId="11" xfId="0" applyFill="1" applyBorder="1" applyAlignment="1" applyProtection="1">
      <alignment horizontal="left" vertical="top" wrapText="1"/>
      <protection locked="0" hidden="1"/>
    </xf>
    <xf numFmtId="0" fontId="0" fillId="11" borderId="12" xfId="0" applyFill="1" applyBorder="1" applyAlignment="1" applyProtection="1">
      <alignment horizontal="left" vertical="top" wrapText="1"/>
      <protection locked="0" hidden="1"/>
    </xf>
    <xf numFmtId="0" fontId="0" fillId="11" borderId="23" xfId="0" applyFill="1" applyBorder="1" applyAlignment="1" applyProtection="1">
      <alignment horizontal="left" vertical="top" wrapText="1"/>
      <protection locked="0" hidden="1"/>
    </xf>
    <xf numFmtId="0" fontId="2" fillId="12" borderId="0" xfId="0" applyFont="1" applyFill="1" applyAlignment="1" applyProtection="1">
      <alignment horizontal="center" vertical="center" wrapText="1"/>
      <protection hidden="1"/>
    </xf>
    <xf numFmtId="0" fontId="2" fillId="12" borderId="0" xfId="0" applyFont="1" applyFill="1" applyAlignment="1" applyProtection="1">
      <alignment horizontal="center" vertical="center"/>
      <protection hidden="1"/>
    </xf>
    <xf numFmtId="0" fontId="21" fillId="9" borderId="65" xfId="0" applyFont="1" applyFill="1" applyBorder="1" applyAlignment="1" applyProtection="1">
      <alignment horizontal="center" vertical="center"/>
      <protection hidden="1"/>
    </xf>
    <xf numFmtId="0" fontId="21" fillId="9" borderId="64" xfId="0" applyFont="1" applyFill="1" applyBorder="1" applyAlignment="1" applyProtection="1">
      <alignment horizontal="center" vertical="center"/>
      <protection hidden="1"/>
    </xf>
    <xf numFmtId="0" fontId="16" fillId="9" borderId="9" xfId="0" applyFont="1" applyFill="1" applyBorder="1" applyAlignment="1" applyProtection="1">
      <alignment horizontal="center" vertical="center" wrapText="1"/>
      <protection hidden="1"/>
    </xf>
    <xf numFmtId="0" fontId="16" fillId="9" borderId="10" xfId="0" applyFont="1" applyFill="1" applyBorder="1" applyAlignment="1" applyProtection="1">
      <alignment horizontal="center" vertical="center" wrapText="1"/>
      <protection hidden="1"/>
    </xf>
    <xf numFmtId="0" fontId="16" fillId="9" borderId="20" xfId="0" applyFont="1" applyFill="1" applyBorder="1" applyAlignment="1" applyProtection="1">
      <alignment horizontal="center" vertical="center" wrapText="1"/>
      <protection hidden="1"/>
    </xf>
    <xf numFmtId="0" fontId="5" fillId="4" borderId="46" xfId="0" applyFont="1" applyFill="1" applyBorder="1" applyAlignment="1" applyProtection="1">
      <alignment horizontal="center" vertical="top" wrapText="1"/>
      <protection hidden="1"/>
    </xf>
    <xf numFmtId="0" fontId="5" fillId="4" borderId="57" xfId="0" applyFont="1" applyFill="1" applyBorder="1" applyAlignment="1" applyProtection="1">
      <alignment horizontal="center" vertical="top" wrapText="1"/>
      <protection hidden="1"/>
    </xf>
    <xf numFmtId="0" fontId="13" fillId="12" borderId="10" xfId="0" applyFont="1" applyFill="1" applyBorder="1" applyAlignment="1" applyProtection="1">
      <alignment horizontal="center"/>
      <protection hidden="1"/>
    </xf>
    <xf numFmtId="0" fontId="13" fillId="12" borderId="20" xfId="0" applyFont="1" applyFill="1" applyBorder="1" applyAlignment="1" applyProtection="1">
      <alignment horizontal="center"/>
      <protection hidden="1"/>
    </xf>
    <xf numFmtId="0" fontId="13" fillId="12" borderId="12" xfId="0" applyFont="1" applyFill="1" applyBorder="1" applyAlignment="1" applyProtection="1">
      <alignment horizontal="center"/>
      <protection hidden="1"/>
    </xf>
    <xf numFmtId="0" fontId="13" fillId="12" borderId="23" xfId="0" applyFont="1" applyFill="1" applyBorder="1" applyAlignment="1" applyProtection="1">
      <alignment horizontal="center"/>
      <protection hidden="1"/>
    </xf>
    <xf numFmtId="0" fontId="16" fillId="9" borderId="14" xfId="0" applyFont="1" applyFill="1" applyBorder="1" applyAlignment="1" applyProtection="1">
      <alignment horizontal="center" vertical="center" wrapText="1"/>
      <protection hidden="1"/>
    </xf>
    <xf numFmtId="0" fontId="16" fillId="9" borderId="4" xfId="0" applyFont="1" applyFill="1" applyBorder="1" applyAlignment="1" applyProtection="1">
      <alignment horizontal="center" vertical="center" wrapText="1"/>
      <protection hidden="1"/>
    </xf>
    <xf numFmtId="0" fontId="16" fillId="9" borderId="15" xfId="0" applyFont="1" applyFill="1" applyBorder="1" applyAlignment="1" applyProtection="1">
      <alignment horizontal="center" vertical="center" wrapText="1"/>
      <protection hidden="1"/>
    </xf>
    <xf numFmtId="0" fontId="16" fillId="9" borderId="5" xfId="0" applyFont="1" applyFill="1" applyBorder="1" applyAlignment="1" applyProtection="1">
      <alignment horizontal="center" vertical="center" wrapText="1"/>
      <protection hidden="1"/>
    </xf>
    <xf numFmtId="0" fontId="16" fillId="9" borderId="55" xfId="0" applyFont="1" applyFill="1" applyBorder="1" applyAlignment="1" applyProtection="1">
      <alignment horizontal="center" vertical="center" wrapText="1"/>
      <protection hidden="1"/>
    </xf>
    <xf numFmtId="0" fontId="16" fillId="9" borderId="45" xfId="0" applyFont="1" applyFill="1" applyBorder="1" applyAlignment="1" applyProtection="1">
      <alignment horizontal="center" vertical="center" wrapText="1"/>
      <protection hidden="1"/>
    </xf>
    <xf numFmtId="164" fontId="10" fillId="5" borderId="37" xfId="2" applyFont="1" applyFill="1" applyBorder="1" applyAlignment="1" applyProtection="1">
      <alignment horizontal="center" vertical="center"/>
      <protection hidden="1"/>
    </xf>
    <xf numFmtId="164" fontId="10" fillId="5" borderId="30" xfId="2" applyFont="1" applyFill="1" applyBorder="1" applyAlignment="1" applyProtection="1">
      <alignment horizontal="center" vertical="center"/>
      <protection hidden="1"/>
    </xf>
    <xf numFmtId="164" fontId="10" fillId="5" borderId="31" xfId="2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30" xfId="0" applyFont="1" applyFill="1" applyBorder="1" applyAlignment="1" applyProtection="1">
      <alignment horizontal="center" vertical="center" wrapText="1"/>
      <protection hidden="1"/>
    </xf>
    <xf numFmtId="0" fontId="16" fillId="4" borderId="31" xfId="0" applyFont="1" applyFill="1" applyBorder="1" applyAlignment="1" applyProtection="1">
      <alignment horizontal="center" vertical="center" wrapText="1"/>
      <protection hidden="1"/>
    </xf>
    <xf numFmtId="49" fontId="19" fillId="12" borderId="29" xfId="0" applyNumberFormat="1" applyFont="1" applyFill="1" applyBorder="1" applyAlignment="1" applyProtection="1">
      <alignment horizontal="center" vertical="center" wrapText="1"/>
      <protection hidden="1"/>
    </xf>
    <xf numFmtId="49" fontId="19" fillId="12" borderId="30" xfId="0" applyNumberFormat="1" applyFont="1" applyFill="1" applyBorder="1" applyAlignment="1" applyProtection="1">
      <alignment horizontal="center" vertical="center" wrapText="1"/>
      <protection hidden="1"/>
    </xf>
    <xf numFmtId="49" fontId="19" fillId="12" borderId="31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61" xfId="0" applyFont="1" applyFill="1" applyBorder="1" applyAlignment="1" applyProtection="1">
      <alignment horizontal="center"/>
      <protection hidden="1"/>
    </xf>
    <xf numFmtId="0" fontId="21" fillId="9" borderId="62" xfId="0" applyFont="1" applyFill="1" applyBorder="1" applyAlignment="1" applyProtection="1">
      <alignment horizontal="center"/>
      <protection hidden="1"/>
    </xf>
    <xf numFmtId="0" fontId="21" fillId="9" borderId="63" xfId="0" applyFont="1" applyFill="1" applyBorder="1" applyAlignment="1" applyProtection="1">
      <alignment horizontal="center"/>
      <protection hidden="1"/>
    </xf>
    <xf numFmtId="0" fontId="0" fillId="12" borderId="12" xfId="0" applyFill="1" applyBorder="1" applyAlignment="1" applyProtection="1">
      <alignment horizontal="left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49" fontId="5" fillId="4" borderId="3" xfId="0" applyNumberFormat="1" applyFont="1" applyFill="1" applyBorder="1" applyAlignment="1" applyProtection="1">
      <alignment horizontal="center" vertical="center"/>
      <protection hidden="1"/>
    </xf>
    <xf numFmtId="49" fontId="3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12" borderId="9" xfId="0" applyFont="1" applyFill="1" applyBorder="1" applyAlignment="1" applyProtection="1">
      <alignment horizontal="center"/>
      <protection hidden="1"/>
    </xf>
    <xf numFmtId="0" fontId="13" fillId="12" borderId="11" xfId="0" applyFont="1" applyFill="1" applyBorder="1" applyAlignment="1" applyProtection="1">
      <alignment horizontal="center"/>
      <protection hidden="1"/>
    </xf>
    <xf numFmtId="0" fontId="16" fillId="9" borderId="50" xfId="0" applyFont="1" applyFill="1" applyBorder="1" applyAlignment="1" applyProtection="1">
      <alignment horizontal="center" vertical="center" wrapText="1"/>
      <protection hidden="1"/>
    </xf>
    <xf numFmtId="0" fontId="16" fillId="9" borderId="56" xfId="0" applyFont="1" applyFill="1" applyBorder="1" applyAlignment="1" applyProtection="1">
      <alignment horizontal="center" vertical="center" wrapText="1"/>
      <protection hidden="1"/>
    </xf>
    <xf numFmtId="0" fontId="16" fillId="9" borderId="52" xfId="0" applyFont="1" applyFill="1" applyBorder="1" applyAlignment="1" applyProtection="1">
      <alignment horizontal="center" vertical="center" wrapText="1"/>
      <protection hidden="1"/>
    </xf>
    <xf numFmtId="0" fontId="16" fillId="9" borderId="53" xfId="0" applyFont="1" applyFill="1" applyBorder="1" applyAlignment="1" applyProtection="1">
      <alignment horizontal="center" vertical="center" wrapText="1"/>
      <protection hidden="1"/>
    </xf>
    <xf numFmtId="0" fontId="31" fillId="17" borderId="29" xfId="5" applyFont="1" applyFill="1" applyBorder="1" applyAlignment="1">
      <alignment horizontal="center" vertical="center"/>
    </xf>
    <xf numFmtId="0" fontId="31" fillId="17" borderId="30" xfId="5" applyFont="1" applyFill="1" applyBorder="1" applyAlignment="1">
      <alignment horizontal="center" vertical="center"/>
    </xf>
    <xf numFmtId="0" fontId="31" fillId="17" borderId="31" xfId="5" applyFont="1" applyFill="1" applyBorder="1" applyAlignment="1">
      <alignment horizontal="center" vertical="center"/>
    </xf>
    <xf numFmtId="0" fontId="28" fillId="15" borderId="21" xfId="5" applyFont="1" applyFill="1" applyBorder="1" applyAlignment="1">
      <alignment horizontal="center"/>
    </xf>
    <xf numFmtId="0" fontId="28" fillId="15" borderId="0" xfId="5" applyFont="1" applyFill="1" applyBorder="1" applyAlignment="1">
      <alignment horizontal="center"/>
    </xf>
    <xf numFmtId="0" fontId="28" fillId="15" borderId="22" xfId="5" applyFont="1" applyFill="1" applyBorder="1" applyAlignment="1">
      <alignment horizontal="center"/>
    </xf>
    <xf numFmtId="0" fontId="29" fillId="15" borderId="21" xfId="5" applyFont="1" applyFill="1" applyBorder="1" applyAlignment="1">
      <alignment horizontal="center"/>
    </xf>
    <xf numFmtId="0" fontId="29" fillId="15" borderId="0" xfId="5" applyFont="1" applyFill="1" applyBorder="1" applyAlignment="1">
      <alignment horizontal="center"/>
    </xf>
    <xf numFmtId="0" fontId="29" fillId="15" borderId="22" xfId="5" applyFont="1" applyFill="1" applyBorder="1" applyAlignment="1">
      <alignment horizontal="center"/>
    </xf>
    <xf numFmtId="0" fontId="21" fillId="15" borderId="21" xfId="5" applyFont="1" applyFill="1" applyBorder="1" applyAlignment="1" applyProtection="1">
      <alignment horizontal="right"/>
      <protection hidden="1"/>
    </xf>
    <xf numFmtId="0" fontId="21" fillId="15" borderId="66" xfId="5" applyFont="1" applyFill="1" applyBorder="1" applyAlignment="1" applyProtection="1">
      <alignment horizontal="right"/>
      <protection hidden="1"/>
    </xf>
    <xf numFmtId="0" fontId="21" fillId="16" borderId="3" xfId="5" applyFont="1" applyFill="1" applyBorder="1" applyAlignment="1" applyProtection="1">
      <alignment horizontal="center"/>
      <protection locked="0"/>
    </xf>
    <xf numFmtId="49" fontId="21" fillId="16" borderId="3" xfId="5" applyNumberFormat="1" applyFont="1" applyFill="1" applyBorder="1" applyAlignment="1" applyProtection="1">
      <alignment horizontal="center"/>
      <protection locked="0"/>
    </xf>
    <xf numFmtId="0" fontId="1" fillId="15" borderId="0" xfId="5" applyFill="1" applyBorder="1" applyAlignment="1" applyProtection="1">
      <alignment horizontal="center"/>
      <protection locked="0"/>
    </xf>
    <xf numFmtId="0" fontId="5" fillId="15" borderId="12" xfId="5" applyFont="1" applyFill="1" applyBorder="1" applyAlignment="1" applyProtection="1">
      <alignment horizontal="center"/>
      <protection hidden="1"/>
    </xf>
    <xf numFmtId="0" fontId="5" fillId="15" borderId="12" xfId="5" applyFont="1" applyFill="1" applyBorder="1" applyAlignment="1" applyProtection="1">
      <alignment horizontal="right" vertical="center"/>
      <protection hidden="1"/>
    </xf>
    <xf numFmtId="49" fontId="29" fillId="16" borderId="36" xfId="5" applyNumberFormat="1" applyFont="1" applyFill="1" applyBorder="1" applyAlignment="1" applyProtection="1">
      <alignment horizontal="left"/>
      <protection locked="0"/>
    </xf>
    <xf numFmtId="49" fontId="29" fillId="16" borderId="28" xfId="5" applyNumberFormat="1" applyFont="1" applyFill="1" applyBorder="1" applyAlignment="1" applyProtection="1">
      <alignment horizontal="left"/>
      <protection locked="0"/>
    </xf>
    <xf numFmtId="49" fontId="29" fillId="16" borderId="7" xfId="5" applyNumberFormat="1" applyFont="1" applyFill="1" applyBorder="1" applyAlignment="1" applyProtection="1">
      <alignment horizontal="left"/>
      <protection locked="0"/>
    </xf>
    <xf numFmtId="49" fontId="29" fillId="16" borderId="3" xfId="5" applyNumberFormat="1" applyFont="1" applyFill="1" applyBorder="1" applyAlignment="1" applyProtection="1">
      <alignment horizontal="center"/>
      <protection locked="0"/>
    </xf>
    <xf numFmtId="0" fontId="29" fillId="16" borderId="36" xfId="5" applyFont="1" applyFill="1" applyBorder="1" applyAlignment="1" applyProtection="1">
      <alignment horizontal="left"/>
      <protection locked="0"/>
    </xf>
    <xf numFmtId="0" fontId="29" fillId="16" borderId="28" xfId="5" applyFont="1" applyFill="1" applyBorder="1" applyAlignment="1" applyProtection="1">
      <alignment horizontal="left"/>
      <protection locked="0"/>
    </xf>
    <xf numFmtId="0" fontId="29" fillId="16" borderId="7" xfId="5" applyFont="1" applyFill="1" applyBorder="1" applyAlignment="1" applyProtection="1">
      <alignment horizontal="left"/>
      <protection locked="0"/>
    </xf>
    <xf numFmtId="0" fontId="29" fillId="16" borderId="3" xfId="5" applyFont="1" applyFill="1" applyBorder="1" applyAlignment="1" applyProtection="1">
      <alignment horizontal="center"/>
      <protection locked="0"/>
    </xf>
    <xf numFmtId="43" fontId="30" fillId="16" borderId="2" xfId="6" applyFont="1" applyFill="1" applyBorder="1" applyAlignment="1" applyProtection="1">
      <alignment horizontal="center" vertical="center" wrapText="1"/>
      <protection locked="0"/>
    </xf>
    <xf numFmtId="43" fontId="30" fillId="16" borderId="3" xfId="6" applyFont="1" applyFill="1" applyBorder="1" applyAlignment="1" applyProtection="1">
      <alignment horizontal="center" vertical="center" wrapText="1"/>
      <protection locked="0"/>
    </xf>
    <xf numFmtId="43" fontId="30" fillId="16" borderId="13" xfId="6" applyFont="1" applyFill="1" applyBorder="1" applyAlignment="1" applyProtection="1">
      <alignment horizontal="center" vertical="center" wrapText="1"/>
      <protection locked="0"/>
    </xf>
    <xf numFmtId="0" fontId="34" fillId="15" borderId="0" xfId="5" applyFont="1" applyFill="1" applyAlignment="1">
      <alignment horizontal="left" vertical="center" indent="11"/>
    </xf>
    <xf numFmtId="0" fontId="35" fillId="18" borderId="29" xfId="5" applyFont="1" applyFill="1" applyBorder="1" applyAlignment="1">
      <alignment horizontal="center" vertical="center"/>
    </xf>
    <xf numFmtId="0" fontId="35" fillId="18" borderId="30" xfId="5" applyFont="1" applyFill="1" applyBorder="1" applyAlignment="1">
      <alignment horizontal="center" vertical="center"/>
    </xf>
    <xf numFmtId="0" fontId="35" fillId="18" borderId="31" xfId="5" applyFont="1" applyFill="1" applyBorder="1" applyAlignment="1">
      <alignment horizontal="center" vertical="center"/>
    </xf>
    <xf numFmtId="49" fontId="5" fillId="21" borderId="3" xfId="5" applyNumberFormat="1" applyFont="1" applyFill="1" applyBorder="1" applyAlignment="1" applyProtection="1">
      <alignment horizontal="center" vertical="center" wrapText="1"/>
      <protection hidden="1"/>
    </xf>
    <xf numFmtId="49" fontId="5" fillId="21" borderId="36" xfId="5" applyNumberFormat="1" applyFont="1" applyFill="1" applyBorder="1" applyAlignment="1" applyProtection="1">
      <alignment horizontal="center" vertical="center" wrapText="1"/>
      <protection hidden="1"/>
    </xf>
    <xf numFmtId="49" fontId="5" fillId="21" borderId="7" xfId="5" applyNumberFormat="1" applyFont="1" applyFill="1" applyBorder="1" applyAlignment="1" applyProtection="1">
      <alignment horizontal="center" vertical="center" wrapText="1"/>
      <protection hidden="1"/>
    </xf>
    <xf numFmtId="0" fontId="36" fillId="17" borderId="61" xfId="5" applyFont="1" applyFill="1" applyBorder="1" applyAlignment="1">
      <alignment horizontal="center" vertical="center"/>
    </xf>
    <xf numFmtId="0" fontId="36" fillId="17" borderId="62" xfId="5" applyFont="1" applyFill="1" applyBorder="1" applyAlignment="1">
      <alignment horizontal="center" vertical="center"/>
    </xf>
    <xf numFmtId="0" fontId="36" fillId="17" borderId="67" xfId="5" applyFont="1" applyFill="1" applyBorder="1" applyAlignment="1">
      <alignment horizontal="center" vertical="center"/>
    </xf>
    <xf numFmtId="0" fontId="37" fillId="18" borderId="29" xfId="5" applyFont="1" applyFill="1" applyBorder="1" applyAlignment="1">
      <alignment horizontal="center" vertical="center"/>
    </xf>
    <xf numFmtId="0" fontId="37" fillId="18" borderId="30" xfId="5" applyFont="1" applyFill="1" applyBorder="1" applyAlignment="1">
      <alignment horizontal="center" vertical="center"/>
    </xf>
    <xf numFmtId="0" fontId="37" fillId="18" borderId="31" xfId="5" applyFont="1" applyFill="1" applyBorder="1" applyAlignment="1">
      <alignment horizontal="center" vertical="center"/>
    </xf>
    <xf numFmtId="0" fontId="33" fillId="22" borderId="29" xfId="5" applyFont="1" applyFill="1" applyBorder="1" applyAlignment="1">
      <alignment horizontal="center" vertical="center"/>
    </xf>
    <xf numFmtId="0" fontId="33" fillId="22" borderId="30" xfId="5" applyFont="1" applyFill="1" applyBorder="1" applyAlignment="1">
      <alignment horizontal="center" vertical="center"/>
    </xf>
    <xf numFmtId="0" fontId="33" fillId="22" borderId="31" xfId="5" applyFont="1" applyFill="1" applyBorder="1" applyAlignment="1">
      <alignment horizontal="center" vertical="center"/>
    </xf>
    <xf numFmtId="43" fontId="30" fillId="16" borderId="9" xfId="6" applyFont="1" applyFill="1" applyBorder="1" applyAlignment="1" applyProtection="1">
      <alignment horizontal="center" vertical="center" wrapText="1"/>
      <protection locked="0"/>
    </xf>
    <xf numFmtId="43" fontId="30" fillId="16" borderId="10" xfId="6" applyFont="1" applyFill="1" applyBorder="1" applyAlignment="1" applyProtection="1">
      <alignment horizontal="center" vertical="center" wrapText="1"/>
      <protection locked="0"/>
    </xf>
    <xf numFmtId="43" fontId="30" fillId="16" borderId="20" xfId="6" applyFont="1" applyFill="1" applyBorder="1" applyAlignment="1" applyProtection="1">
      <alignment horizontal="center" vertical="center" wrapText="1"/>
      <protection locked="0"/>
    </xf>
    <xf numFmtId="0" fontId="36" fillId="17" borderId="65" xfId="5" applyFont="1" applyFill="1" applyBorder="1" applyAlignment="1">
      <alignment horizontal="center" vertical="center"/>
    </xf>
    <xf numFmtId="0" fontId="36" fillId="17" borderId="51" xfId="5" applyFont="1" applyFill="1" applyBorder="1" applyAlignment="1">
      <alignment horizontal="center" vertical="center"/>
    </xf>
    <xf numFmtId="43" fontId="30" fillId="16" borderId="4" xfId="6" applyFont="1" applyFill="1" applyBorder="1" applyAlignment="1" applyProtection="1">
      <alignment horizontal="center" vertical="center" wrapText="1"/>
      <protection locked="0"/>
    </xf>
    <xf numFmtId="43" fontId="30" fillId="16" borderId="5" xfId="6" applyFont="1" applyFill="1" applyBorder="1" applyAlignment="1" applyProtection="1">
      <alignment horizontal="center" vertical="center" wrapText="1"/>
      <protection locked="0"/>
    </xf>
    <xf numFmtId="43" fontId="30" fillId="16" borderId="74" xfId="6" applyFont="1" applyFill="1" applyBorder="1" applyAlignment="1" applyProtection="1">
      <alignment horizontal="center" vertical="center" wrapText="1"/>
      <protection locked="0"/>
    </xf>
    <xf numFmtId="43" fontId="30" fillId="16" borderId="14" xfId="6" applyFont="1" applyFill="1" applyBorder="1" applyAlignment="1" applyProtection="1">
      <alignment horizontal="center" vertical="center" wrapText="1"/>
      <protection locked="0"/>
    </xf>
    <xf numFmtId="43" fontId="30" fillId="16" borderId="15" xfId="6" applyFont="1" applyFill="1" applyBorder="1" applyAlignment="1" applyProtection="1">
      <alignment horizontal="center" vertical="center" wrapText="1"/>
      <protection locked="0"/>
    </xf>
    <xf numFmtId="43" fontId="30" fillId="16" borderId="16" xfId="6" applyFont="1" applyFill="1" applyBorder="1" applyAlignment="1" applyProtection="1">
      <alignment horizontal="center" vertical="center" wrapText="1"/>
      <protection locked="0"/>
    </xf>
    <xf numFmtId="0" fontId="2" fillId="11" borderId="29" xfId="0" applyFont="1" applyFill="1" applyBorder="1" applyAlignment="1" applyProtection="1">
      <alignment horizontal="center"/>
      <protection locked="0" hidden="1"/>
    </xf>
    <xf numFmtId="0" fontId="2" fillId="11" borderId="31" xfId="0" applyFont="1" applyFill="1" applyBorder="1" applyAlignment="1" applyProtection="1">
      <alignment horizontal="center"/>
      <protection locked="0" hidden="1"/>
    </xf>
  </cellXfs>
  <cellStyles count="8">
    <cellStyle name="Diseño" xfId="1"/>
    <cellStyle name="Diseño 2" xfId="4"/>
    <cellStyle name="Millares" xfId="2" builtinId="3"/>
    <cellStyle name="Millares 2" xfId="6"/>
    <cellStyle name="Normal" xfId="0" builtinId="0"/>
    <cellStyle name="Normal 2" xfId="5"/>
    <cellStyle name="Normal 2 2" xfId="7"/>
    <cellStyle name="Porcentaje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 baseline="0"/>
              <a:t>Tráfico Saliente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16235018704198"/>
          <c:y val="0.10468846550418603"/>
          <c:w val="0.82118252173949746"/>
          <c:h val="0.512612378329355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'CONSOLIDADO ANÁLISIS TRÁFICO'!$B$10</c:f>
              <c:strCache>
                <c:ptCount val="1"/>
                <c:pt idx="0">
                  <c:v>TS-01 Datos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TRÁFICO'!$C$10:$F$10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'CONSOLIDADO ANÁLISIS TRÁFICO'!$B$11</c:f>
              <c:strCache>
                <c:ptCount val="1"/>
                <c:pt idx="0">
                  <c:v>TS-02 Internet Navegación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TRÁFICO'!$C$11:$F$11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'CONSOLIDADO ANÁLISIS TRÁFICO'!$B$12</c:f>
              <c:strCache>
                <c:ptCount val="1"/>
                <c:pt idx="0">
                  <c:v>TS-03 Internet Redes Sociales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TRÁFICO'!$C$12:$F$12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'CONSOLIDADO ANÁLISIS TRÁFICO'!$B$13</c:f>
              <c:strCache>
                <c:ptCount val="1"/>
                <c:pt idx="0">
                  <c:v>TS-04 Mensajería SMS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TRÁFICO'!$C$13:$F$13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'CONSOLIDADO ANÁLISIS TRÁFICO'!$B$14</c:f>
              <c:strCache>
                <c:ptCount val="1"/>
                <c:pt idx="0">
                  <c:v>TS-05 Mensajería MMS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TRÁFICO'!$C$14:$F$14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'CONSOLIDADO ANÁLISIS TRÁFICO'!$B$15</c:f>
              <c:strCache>
                <c:ptCount val="1"/>
                <c:pt idx="0">
                  <c:v>TS-06 Roaming Nacional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TRÁFICO'!$C$15:$F$15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'CONSOLIDADO ANÁLISIS TRÁFICO'!$B$16</c:f>
              <c:strCache>
                <c:ptCount val="1"/>
                <c:pt idx="0">
                  <c:v>TS-07 Roaming Internacional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TRÁFICO'!$C$16:$F$16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'CONSOLIDADO ANÁLISIS TRÁFICO'!$B$17</c:f>
              <c:strCache>
                <c:ptCount val="1"/>
                <c:pt idx="0">
                  <c:v>TS-08 Fijos Voz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TRÁFICO'!$C$17:$F$17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'CONSOLIDADO ANÁLISIS TRÁFICO'!$B$18</c:f>
              <c:strCache>
                <c:ptCount val="1"/>
                <c:pt idx="0">
                  <c:v>TS-09 Móvil Voz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TRÁFICO'!$C$18:$F$18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'CONSOLIDADO ANÁLISIS TRÁFICO'!$B$19</c:f>
              <c:strCache>
                <c:ptCount val="1"/>
                <c:pt idx="0">
                  <c:v>PR-10 Provisión Registro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TRÁFICO'!$C$19:$F$19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'CONSOLIDADO ANÁLISIS TRÁFICO'!$B$20</c:f>
              <c:strCache>
                <c:ptCount val="1"/>
                <c:pt idx="0">
                  <c:v>PR-11 Provisión Reverso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TRÁFICO'!$C$20:$F$20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'CONSOLIDADO ANÁLISIS TRÁFICO'!$B$21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TRÁFICO'!$C$21:$F$21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'CONSOLIDADO ANÁLISIS TRÁFICO'!$B$22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TRÁFICO'!$C$22:$F$22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'CONSOLIDADO ANÁLISIS TRÁFICO'!$B$23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TRÁFICO'!$C$23:$F$23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'CONSOLIDADO ANÁLISIS TRÁFICO'!$B$24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TRÁFICO'!$C$24:$F$24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'CONSOLIDADO ANÁLISIS TRÁFICO'!$B$25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TRÁFICO'!$C$9:$F$9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'CONSOLIDADO ANÁLISIS TRÁFICO'!$C$25:$F$25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521168"/>
        <c:axId val="278521728"/>
        <c:axId val="0"/>
      </c:bar3DChart>
      <c:catAx>
        <c:axId val="27852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8521728"/>
        <c:crosses val="autoZero"/>
        <c:auto val="1"/>
        <c:lblAlgn val="ctr"/>
        <c:lblOffset val="100"/>
        <c:noMultiLvlLbl val="0"/>
      </c:catAx>
      <c:valAx>
        <c:axId val="27852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852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00138483589098E-2"/>
          <c:y val="0.76872424398373107"/>
          <c:w val="0.88564422142415855"/>
          <c:h val="0.22541043341136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38100">
      <a:gradFill flip="none" rotWithShape="1">
        <a:gsLst>
          <a:gs pos="100000">
            <a:srgbClr val="000000"/>
          </a:gs>
          <a:gs pos="0">
            <a:schemeClr val="accent1">
              <a:lumMod val="0"/>
              <a:lumOff val="100000"/>
            </a:schemeClr>
          </a:gs>
          <a:gs pos="100000">
            <a:schemeClr val="accent1">
              <a:lumMod val="100000"/>
            </a:schemeClr>
          </a:gs>
        </a:gsLst>
        <a:path path="circle">
          <a:fillToRect l="50000" t="-80000" r="50000" b="180000"/>
        </a:path>
        <a:tileRect/>
      </a:gradFill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 baseline="0"/>
              <a:t>Tráfico Entrante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831633275304763"/>
          <c:y val="0.10188241320772373"/>
          <c:w val="0.83179093057026565"/>
          <c:h val="0.506638761951173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'CONSOLIDADO ANÁLISIS TRÁFICO'!$B$31</c:f>
              <c:strCache>
                <c:ptCount val="1"/>
                <c:pt idx="0">
                  <c:v>TS-01 Datos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TRÁFICO'!$C$31:$F$31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'CONSOLIDADO ANÁLISIS TRÁFICO'!$B$32</c:f>
              <c:strCache>
                <c:ptCount val="1"/>
                <c:pt idx="0">
                  <c:v>TS-02 Internet Navegación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TRÁFICO'!$C$32:$F$32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'CONSOLIDADO ANÁLISIS TRÁFICO'!$B$33</c:f>
              <c:strCache>
                <c:ptCount val="1"/>
                <c:pt idx="0">
                  <c:v>TS-03 Internet Redes Sociales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TRÁFICO'!$C$33:$F$33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'CONSOLIDADO ANÁLISIS TRÁFICO'!$B$34</c:f>
              <c:strCache>
                <c:ptCount val="1"/>
                <c:pt idx="0">
                  <c:v>TS-04 Mensajería SMS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TRÁFICO'!$C$34:$F$34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'CONSOLIDADO ANÁLISIS TRÁFICO'!$B$35</c:f>
              <c:strCache>
                <c:ptCount val="1"/>
                <c:pt idx="0">
                  <c:v>TS-05 Mensajería MMS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TRÁFICO'!$C$35:$F$35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'CONSOLIDADO ANÁLISIS TRÁFICO'!$B$36</c:f>
              <c:strCache>
                <c:ptCount val="1"/>
                <c:pt idx="0">
                  <c:v>TS-06 Roaming Nacional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TRÁFICO'!$C$36:$F$36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'CONSOLIDADO ANÁLISIS TRÁFICO'!$B$37</c:f>
              <c:strCache>
                <c:ptCount val="1"/>
                <c:pt idx="0">
                  <c:v>TS-07 Roaming Internacional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TRÁFICO'!$C$37:$F$37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'CONSOLIDADO ANÁLISIS TRÁFICO'!$B$38</c:f>
              <c:strCache>
                <c:ptCount val="1"/>
                <c:pt idx="0">
                  <c:v>TS-08 Fijos Voz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TRÁFICO'!$C$38:$F$38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'CONSOLIDADO ANÁLISIS TRÁFICO'!$B$39</c:f>
              <c:strCache>
                <c:ptCount val="1"/>
                <c:pt idx="0">
                  <c:v>TS-09 Móvil Voz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TRÁFICO'!$C$39:$F$39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'CONSOLIDADO ANÁLISIS TRÁFICO'!$B$40</c:f>
              <c:strCache>
                <c:ptCount val="1"/>
                <c:pt idx="0">
                  <c:v>PR-10 Provisión Registro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TRÁFICO'!$C$40:$F$40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'CONSOLIDADO ANÁLISIS TRÁFICO'!$B$41</c:f>
              <c:strCache>
                <c:ptCount val="1"/>
                <c:pt idx="0">
                  <c:v>PR-11 Provisión Reverso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TRÁFICO'!$C$41:$F$41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'CONSOLIDADO ANÁLISIS TRÁFICO'!$B$42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TRÁFICO'!$C$42:$F$42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'CONSOLIDADO ANÁLISIS TRÁFICO'!$B$43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TRÁFICO'!$C$43:$F$43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'CONSOLIDADO ANÁLISIS TRÁFICO'!$B$44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TRÁFICO'!$C$44:$F$44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'CONSOLIDADO ANÁLISIS TRÁFICO'!$B$45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TRÁFICO'!$C$45:$F$45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'CONSOLIDADO ANÁLISIS TRÁFICO'!$B$46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'CONSOLIDADO ANÁLISIS TRÁFICO'!$C$30:$F$30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'CONSOLIDADO ANÁLISIS TRÁFICO'!$C$46:$F$46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959168"/>
        <c:axId val="277959728"/>
        <c:axId val="0"/>
      </c:bar3DChart>
      <c:catAx>
        <c:axId val="27795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7959728"/>
        <c:crosses val="autoZero"/>
        <c:auto val="1"/>
        <c:lblAlgn val="ctr"/>
        <c:lblOffset val="100"/>
        <c:noMultiLvlLbl val="0"/>
      </c:catAx>
      <c:valAx>
        <c:axId val="27795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795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184597344180141E-2"/>
          <c:y val="0.74853104391402969"/>
          <c:w val="0.96195755635257629"/>
          <c:h val="0.23235322609753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38100">
      <a:gradFill flip="none" rotWithShape="1">
        <a:gsLst>
          <a:gs pos="100000">
            <a:srgbClr val="000000"/>
          </a:gs>
          <a:gs pos="0">
            <a:schemeClr val="accent1">
              <a:lumMod val="0"/>
              <a:lumOff val="100000"/>
            </a:schemeClr>
          </a:gs>
          <a:gs pos="100000">
            <a:schemeClr val="accent1">
              <a:lumMod val="100000"/>
            </a:schemeClr>
          </a:gs>
        </a:gsLst>
        <a:path path="circle">
          <a:fillToRect l="50000" t="-80000" r="50000" b="180000"/>
        </a:path>
        <a:tileRect/>
      </a:gradFill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iagrams/_rels/data1.xml.rels><?xml version="1.0" encoding="UTF-8" standalone="yes"?>
<Relationships xmlns="http://schemas.openxmlformats.org/package/2006/relationships"><Relationship Id="rId2" Type="http://schemas.openxmlformats.org/officeDocument/2006/relationships/hyperlink" Target="#'Homologaci&#243;n de Cuentas SMA'!A1"/><Relationship Id="rId1" Type="http://schemas.openxmlformats.org/officeDocument/2006/relationships/hyperlink" Target="#'Homologaci&#243;n Cuentas Ingresos'!A1"/></Relationships>
</file>

<file path=xl/diagrams/_rels/data2.xml.rels><?xml version="1.0" encoding="UTF-8" standalone="yes"?>
<Relationships xmlns="http://schemas.openxmlformats.org/package/2006/relationships"><Relationship Id="rId1" Type="http://schemas.openxmlformats.org/officeDocument/2006/relationships/hyperlink" Target="#'Homologaci&#243;n de Cuentas SMA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B1F750A-455D-4EBB-9648-9DA8A368C7E2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778620BB-B730-4622-B69A-A10A045CDC2B}">
      <dgm:prSet phldrT="[Texto]" custT="1"/>
      <dgm:spPr/>
      <dgm:t>
        <a:bodyPr/>
        <a:lstStyle/>
        <a:p>
          <a:pPr algn="ctr"/>
          <a:r>
            <a:rPr lang="es-EC" sz="900" b="1" i="1">
              <a:solidFill>
                <a:srgbClr val="FFFF00"/>
              </a:solidFill>
            </a:rPr>
            <a:t>Homologación Ingresos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3E2B337C-32FB-4FF9-8F68-E8BF5BB349DF}" type="parTrans" cxnId="{455073DB-DABB-4CF9-A764-69735204C2E6}">
      <dgm:prSet/>
      <dgm:spPr/>
      <dgm:t>
        <a:bodyPr/>
        <a:lstStyle/>
        <a:p>
          <a:endParaRPr lang="es-EC"/>
        </a:p>
      </dgm:t>
    </dgm:pt>
    <dgm:pt modelId="{24771820-6B63-414B-AF6F-95C0462E175F}" type="sibTrans" cxnId="{455073DB-DABB-4CF9-A764-69735204C2E6}">
      <dgm:prSet/>
      <dgm:spPr/>
      <dgm:t>
        <a:bodyPr/>
        <a:lstStyle/>
        <a:p>
          <a:endParaRPr lang="es-EC"/>
        </a:p>
      </dgm:t>
    </dgm:pt>
    <dgm:pt modelId="{CAF7A59D-801B-4DFD-B2DE-4BEAD4C60264}" type="pres">
      <dgm:prSet presAssocID="{BB1F750A-455D-4EBB-9648-9DA8A368C7E2}" presName="Name0" presStyleCnt="0">
        <dgm:presLayoutVars>
          <dgm:dir/>
          <dgm:animLvl val="lvl"/>
          <dgm:resizeHandles val="exact"/>
        </dgm:presLayoutVars>
      </dgm:prSet>
      <dgm:spPr/>
    </dgm:pt>
    <dgm:pt modelId="{D2D582A3-AF91-4090-8F22-DBCB202EB684}" type="pres">
      <dgm:prSet presAssocID="{BB1F750A-455D-4EBB-9648-9DA8A368C7E2}" presName="dummy" presStyleCnt="0"/>
      <dgm:spPr/>
    </dgm:pt>
    <dgm:pt modelId="{FCAC2CA1-1FAA-4B7B-8008-2D3B8E39CF56}" type="pres">
      <dgm:prSet presAssocID="{BB1F750A-455D-4EBB-9648-9DA8A368C7E2}" presName="linH" presStyleCnt="0"/>
      <dgm:spPr/>
    </dgm:pt>
    <dgm:pt modelId="{C649C469-4B42-4D00-AFF8-E364B5303042}" type="pres">
      <dgm:prSet presAssocID="{BB1F750A-455D-4EBB-9648-9DA8A368C7E2}" presName="padding1" presStyleCnt="0"/>
      <dgm:spPr/>
    </dgm:pt>
    <dgm:pt modelId="{86B84F0C-C01D-48EE-8FD8-D56CBDB184D8}" type="pres">
      <dgm:prSet presAssocID="{778620BB-B730-4622-B69A-A10A045CDC2B}" presName="linV" presStyleCnt="0"/>
      <dgm:spPr/>
    </dgm:pt>
    <dgm:pt modelId="{56691E7F-9273-4A21-9A9F-04F69DC74559}" type="pres">
      <dgm:prSet presAssocID="{778620BB-B730-4622-B69A-A10A045CDC2B}" presName="spVertical1" presStyleCnt="0"/>
      <dgm:spPr/>
    </dgm:pt>
    <dgm:pt modelId="{2C60AFD6-3C8B-4ED1-B731-34A6B9CD17A1}" type="pres">
      <dgm:prSet presAssocID="{778620BB-B730-4622-B69A-A10A045CDC2B}" presName="parTx" presStyleLbl="revTx" presStyleIdx="0" presStyleCnt="1" custScaleX="94829" custScaleY="60976" custLinFactNeighborX="-6430" custLinFactNeighborY="4489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C"/>
        </a:p>
      </dgm:t>
    </dgm:pt>
    <dgm:pt modelId="{D116EF9E-5928-423A-8524-961D80A8EF2A}" type="pres">
      <dgm:prSet presAssocID="{778620BB-B730-4622-B69A-A10A045CDC2B}" presName="spVertical2" presStyleCnt="0"/>
      <dgm:spPr/>
    </dgm:pt>
    <dgm:pt modelId="{BC9A1373-835E-4036-8573-9399903B0FB1}" type="pres">
      <dgm:prSet presAssocID="{778620BB-B730-4622-B69A-A10A045CDC2B}" presName="spVertical3" presStyleCnt="0"/>
      <dgm:spPr/>
    </dgm:pt>
    <dgm:pt modelId="{33AF6313-CA83-4B35-8807-7A8F043C4069}" type="pres">
      <dgm:prSet presAssocID="{BB1F750A-455D-4EBB-9648-9DA8A368C7E2}" presName="padding2" presStyleCnt="0"/>
      <dgm:spPr/>
    </dgm:pt>
    <dgm:pt modelId="{AE264CE8-8FCC-49DA-978D-D4DB27CEF760}" type="pres">
      <dgm:prSet presAssocID="{BB1F750A-455D-4EBB-9648-9DA8A368C7E2}" presName="negArrow" presStyleCnt="0"/>
      <dgm:spPr/>
    </dgm:pt>
    <dgm:pt modelId="{5661E9A9-62AA-4DBE-830D-E729FBC20BA6}" type="pres">
      <dgm:prSet presAssocID="{BB1F750A-455D-4EBB-9648-9DA8A368C7E2}" presName="backgroundArrow" presStyleLbl="node1" presStyleIdx="0" presStyleCnt="1" custScaleY="113819" custLinFactNeighborX="-704"/>
      <dgm:spPr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dgm:spPr>
      <dgm:t>
        <a:bodyPr/>
        <a:lstStyle/>
        <a:p>
          <a:endParaRPr lang="es-EC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</dgm:ptLst>
  <dgm:cxnLst>
    <dgm:cxn modelId="{D6981DBA-7831-4DDD-9A2F-7904F53A51FA}" type="presOf" srcId="{BB1F750A-455D-4EBB-9648-9DA8A368C7E2}" destId="{CAF7A59D-801B-4DFD-B2DE-4BEAD4C60264}" srcOrd="0" destOrd="0" presId="urn:microsoft.com/office/officeart/2005/8/layout/hProcess3"/>
    <dgm:cxn modelId="{737DA733-BA57-478A-AA32-FBE8ACE5766D}" type="presOf" srcId="{778620BB-B730-4622-B69A-A10A045CDC2B}" destId="{2C60AFD6-3C8B-4ED1-B731-34A6B9CD17A1}" srcOrd="0" destOrd="0" presId="urn:microsoft.com/office/officeart/2005/8/layout/hProcess3"/>
    <dgm:cxn modelId="{455073DB-DABB-4CF9-A764-69735204C2E6}" srcId="{BB1F750A-455D-4EBB-9648-9DA8A368C7E2}" destId="{778620BB-B730-4622-B69A-A10A045CDC2B}" srcOrd="0" destOrd="0" parTransId="{3E2B337C-32FB-4FF9-8F68-E8BF5BB349DF}" sibTransId="{24771820-6B63-414B-AF6F-95C0462E175F}"/>
    <dgm:cxn modelId="{56D78CA4-101F-4710-BAB5-8549EE86B093}" type="presParOf" srcId="{CAF7A59D-801B-4DFD-B2DE-4BEAD4C60264}" destId="{D2D582A3-AF91-4090-8F22-DBCB202EB684}" srcOrd="0" destOrd="0" presId="urn:microsoft.com/office/officeart/2005/8/layout/hProcess3"/>
    <dgm:cxn modelId="{B5AA4470-9BB3-4DC0-B44D-FF60BEAF82AF}" type="presParOf" srcId="{CAF7A59D-801B-4DFD-B2DE-4BEAD4C60264}" destId="{FCAC2CA1-1FAA-4B7B-8008-2D3B8E39CF56}" srcOrd="1" destOrd="0" presId="urn:microsoft.com/office/officeart/2005/8/layout/hProcess3"/>
    <dgm:cxn modelId="{D535689E-57D9-4FC8-B082-9C01530394B7}" type="presParOf" srcId="{FCAC2CA1-1FAA-4B7B-8008-2D3B8E39CF56}" destId="{C649C469-4B42-4D00-AFF8-E364B5303042}" srcOrd="0" destOrd="0" presId="urn:microsoft.com/office/officeart/2005/8/layout/hProcess3"/>
    <dgm:cxn modelId="{D8A7480C-F8DB-4D6A-AE5F-4A1191FB92EF}" type="presParOf" srcId="{FCAC2CA1-1FAA-4B7B-8008-2D3B8E39CF56}" destId="{86B84F0C-C01D-48EE-8FD8-D56CBDB184D8}" srcOrd="1" destOrd="0" presId="urn:microsoft.com/office/officeart/2005/8/layout/hProcess3"/>
    <dgm:cxn modelId="{FF3AE77D-E787-4DEE-A4AE-102E7AB691AD}" type="presParOf" srcId="{86B84F0C-C01D-48EE-8FD8-D56CBDB184D8}" destId="{56691E7F-9273-4A21-9A9F-04F69DC74559}" srcOrd="0" destOrd="0" presId="urn:microsoft.com/office/officeart/2005/8/layout/hProcess3"/>
    <dgm:cxn modelId="{6F0AB8B4-652E-4FF8-9BB1-004BE2DD7204}" type="presParOf" srcId="{86B84F0C-C01D-48EE-8FD8-D56CBDB184D8}" destId="{2C60AFD6-3C8B-4ED1-B731-34A6B9CD17A1}" srcOrd="1" destOrd="0" presId="urn:microsoft.com/office/officeart/2005/8/layout/hProcess3"/>
    <dgm:cxn modelId="{7A6DA063-F63E-44C3-B78B-FC0CFA99514C}" type="presParOf" srcId="{86B84F0C-C01D-48EE-8FD8-D56CBDB184D8}" destId="{D116EF9E-5928-423A-8524-961D80A8EF2A}" srcOrd="2" destOrd="0" presId="urn:microsoft.com/office/officeart/2005/8/layout/hProcess3"/>
    <dgm:cxn modelId="{5424F324-7F50-4C3B-9A71-B83F2319DED3}" type="presParOf" srcId="{86B84F0C-C01D-48EE-8FD8-D56CBDB184D8}" destId="{BC9A1373-835E-4036-8573-9399903B0FB1}" srcOrd="3" destOrd="0" presId="urn:microsoft.com/office/officeart/2005/8/layout/hProcess3"/>
    <dgm:cxn modelId="{7600BDA5-185A-4FAA-A9AE-3E6694EC34D9}" type="presParOf" srcId="{FCAC2CA1-1FAA-4B7B-8008-2D3B8E39CF56}" destId="{33AF6313-CA83-4B35-8807-7A8F043C4069}" srcOrd="2" destOrd="0" presId="urn:microsoft.com/office/officeart/2005/8/layout/hProcess3"/>
    <dgm:cxn modelId="{CDB567EF-49B6-40DB-8958-8BAEA1AE9D29}" type="presParOf" srcId="{FCAC2CA1-1FAA-4B7B-8008-2D3B8E39CF56}" destId="{AE264CE8-8FCC-49DA-978D-D4DB27CEF760}" srcOrd="3" destOrd="0" presId="urn:microsoft.com/office/officeart/2005/8/layout/hProcess3"/>
    <dgm:cxn modelId="{372672C3-5146-4A8A-B298-C2306CDA94A8}" type="presParOf" srcId="{FCAC2CA1-1FAA-4B7B-8008-2D3B8E39CF56}" destId="{5661E9A9-62AA-4DBE-830D-E729FBC20BA6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BB1F750A-455D-4EBB-9648-9DA8A368C7E2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778620BB-B730-4622-B69A-A10A045CDC2B}">
      <dgm:prSet phldrT="[Texto]" custT="1"/>
      <dgm:spPr/>
      <dgm:t>
        <a:bodyPr/>
        <a:lstStyle/>
        <a:p>
          <a:pPr algn="ctr"/>
          <a:r>
            <a:rPr lang="es-EC" sz="900" b="1" i="1">
              <a:solidFill>
                <a:srgbClr val="FFFF00"/>
              </a:solidFill>
            </a:rPr>
            <a:t>Homologación Egresos</a:t>
          </a:r>
        </a:p>
      </dgm:t>
      <dgm:extLst/>
    </dgm:pt>
    <dgm:pt modelId="{3E2B337C-32FB-4FF9-8F68-E8BF5BB349DF}" type="parTrans" cxnId="{455073DB-DABB-4CF9-A764-69735204C2E6}">
      <dgm:prSet/>
      <dgm:spPr/>
      <dgm:t>
        <a:bodyPr/>
        <a:lstStyle/>
        <a:p>
          <a:endParaRPr lang="es-EC"/>
        </a:p>
      </dgm:t>
    </dgm:pt>
    <dgm:pt modelId="{24771820-6B63-414B-AF6F-95C0462E175F}" type="sibTrans" cxnId="{455073DB-DABB-4CF9-A764-69735204C2E6}">
      <dgm:prSet/>
      <dgm:spPr/>
      <dgm:t>
        <a:bodyPr/>
        <a:lstStyle/>
        <a:p>
          <a:endParaRPr lang="es-EC"/>
        </a:p>
      </dgm:t>
    </dgm:pt>
    <dgm:pt modelId="{CAF7A59D-801B-4DFD-B2DE-4BEAD4C60264}" type="pres">
      <dgm:prSet presAssocID="{BB1F750A-455D-4EBB-9648-9DA8A368C7E2}" presName="Name0" presStyleCnt="0">
        <dgm:presLayoutVars>
          <dgm:dir/>
          <dgm:animLvl val="lvl"/>
          <dgm:resizeHandles val="exact"/>
        </dgm:presLayoutVars>
      </dgm:prSet>
      <dgm:spPr/>
    </dgm:pt>
    <dgm:pt modelId="{D2D582A3-AF91-4090-8F22-DBCB202EB684}" type="pres">
      <dgm:prSet presAssocID="{BB1F750A-455D-4EBB-9648-9DA8A368C7E2}" presName="dummy" presStyleCnt="0"/>
      <dgm:spPr/>
    </dgm:pt>
    <dgm:pt modelId="{FCAC2CA1-1FAA-4B7B-8008-2D3B8E39CF56}" type="pres">
      <dgm:prSet presAssocID="{BB1F750A-455D-4EBB-9648-9DA8A368C7E2}" presName="linH" presStyleCnt="0"/>
      <dgm:spPr/>
    </dgm:pt>
    <dgm:pt modelId="{C649C469-4B42-4D00-AFF8-E364B5303042}" type="pres">
      <dgm:prSet presAssocID="{BB1F750A-455D-4EBB-9648-9DA8A368C7E2}" presName="padding1" presStyleCnt="0"/>
      <dgm:spPr/>
    </dgm:pt>
    <dgm:pt modelId="{86B84F0C-C01D-48EE-8FD8-D56CBDB184D8}" type="pres">
      <dgm:prSet presAssocID="{778620BB-B730-4622-B69A-A10A045CDC2B}" presName="linV" presStyleCnt="0"/>
      <dgm:spPr/>
    </dgm:pt>
    <dgm:pt modelId="{56691E7F-9273-4A21-9A9F-04F69DC74559}" type="pres">
      <dgm:prSet presAssocID="{778620BB-B730-4622-B69A-A10A045CDC2B}" presName="spVertical1" presStyleCnt="0"/>
      <dgm:spPr/>
    </dgm:pt>
    <dgm:pt modelId="{2C60AFD6-3C8B-4ED1-B731-34A6B9CD17A1}" type="pres">
      <dgm:prSet presAssocID="{778620BB-B730-4622-B69A-A10A045CDC2B}" presName="parTx" presStyleLbl="revTx" presStyleIdx="0" presStyleCnt="1" custScaleX="69706" custScaleY="63917" custLinFactNeighborX="-1593" custLinFactNeighborY="674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C"/>
        </a:p>
      </dgm:t>
    </dgm:pt>
    <dgm:pt modelId="{D116EF9E-5928-423A-8524-961D80A8EF2A}" type="pres">
      <dgm:prSet presAssocID="{778620BB-B730-4622-B69A-A10A045CDC2B}" presName="spVertical2" presStyleCnt="0"/>
      <dgm:spPr/>
    </dgm:pt>
    <dgm:pt modelId="{BC9A1373-835E-4036-8573-9399903B0FB1}" type="pres">
      <dgm:prSet presAssocID="{778620BB-B730-4622-B69A-A10A045CDC2B}" presName="spVertical3" presStyleCnt="0"/>
      <dgm:spPr/>
    </dgm:pt>
    <dgm:pt modelId="{33AF6313-CA83-4B35-8807-7A8F043C4069}" type="pres">
      <dgm:prSet presAssocID="{BB1F750A-455D-4EBB-9648-9DA8A368C7E2}" presName="padding2" presStyleCnt="0"/>
      <dgm:spPr/>
    </dgm:pt>
    <dgm:pt modelId="{AE264CE8-8FCC-49DA-978D-D4DB27CEF760}" type="pres">
      <dgm:prSet presAssocID="{BB1F750A-455D-4EBB-9648-9DA8A368C7E2}" presName="negArrow" presStyleCnt="0"/>
      <dgm:spPr/>
    </dgm:pt>
    <dgm:pt modelId="{5661E9A9-62AA-4DBE-830D-E729FBC20BA6}" type="pres">
      <dgm:prSet presAssocID="{BB1F750A-455D-4EBB-9648-9DA8A368C7E2}" presName="backgroundArrow" presStyleLbl="node1" presStyleIdx="0" presStyleCnt="1" custScaleY="113819" custLinFactNeighborX="31447"/>
      <dgm:spPr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dgm:spPr>
      <dgm:t>
        <a:bodyPr/>
        <a:lstStyle/>
        <a:p>
          <a:endParaRPr lang="es-EC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455073DB-DABB-4CF9-A764-69735204C2E6}" srcId="{BB1F750A-455D-4EBB-9648-9DA8A368C7E2}" destId="{778620BB-B730-4622-B69A-A10A045CDC2B}" srcOrd="0" destOrd="0" parTransId="{3E2B337C-32FB-4FF9-8F68-E8BF5BB349DF}" sibTransId="{24771820-6B63-414B-AF6F-95C0462E175F}"/>
    <dgm:cxn modelId="{2A4B28A6-B03E-4839-A68B-FF05EE2768A9}" type="presOf" srcId="{778620BB-B730-4622-B69A-A10A045CDC2B}" destId="{2C60AFD6-3C8B-4ED1-B731-34A6B9CD17A1}" srcOrd="0" destOrd="0" presId="urn:microsoft.com/office/officeart/2005/8/layout/hProcess3"/>
    <dgm:cxn modelId="{21DDA797-25B6-4302-9461-28C478FE1157}" type="presOf" srcId="{BB1F750A-455D-4EBB-9648-9DA8A368C7E2}" destId="{CAF7A59D-801B-4DFD-B2DE-4BEAD4C60264}" srcOrd="0" destOrd="0" presId="urn:microsoft.com/office/officeart/2005/8/layout/hProcess3"/>
    <dgm:cxn modelId="{1FCAEECF-9406-4AB4-86EB-47183205FA14}" type="presParOf" srcId="{CAF7A59D-801B-4DFD-B2DE-4BEAD4C60264}" destId="{D2D582A3-AF91-4090-8F22-DBCB202EB684}" srcOrd="0" destOrd="0" presId="urn:microsoft.com/office/officeart/2005/8/layout/hProcess3"/>
    <dgm:cxn modelId="{E0FD1A49-F000-4622-82C6-057580034A0C}" type="presParOf" srcId="{CAF7A59D-801B-4DFD-B2DE-4BEAD4C60264}" destId="{FCAC2CA1-1FAA-4B7B-8008-2D3B8E39CF56}" srcOrd="1" destOrd="0" presId="urn:microsoft.com/office/officeart/2005/8/layout/hProcess3"/>
    <dgm:cxn modelId="{21AE6502-AC1B-4DFA-AB78-AB86A027465C}" type="presParOf" srcId="{FCAC2CA1-1FAA-4B7B-8008-2D3B8E39CF56}" destId="{C649C469-4B42-4D00-AFF8-E364B5303042}" srcOrd="0" destOrd="0" presId="urn:microsoft.com/office/officeart/2005/8/layout/hProcess3"/>
    <dgm:cxn modelId="{2F1051FA-5AA0-47D7-9D30-58AC40DBA96F}" type="presParOf" srcId="{FCAC2CA1-1FAA-4B7B-8008-2D3B8E39CF56}" destId="{86B84F0C-C01D-48EE-8FD8-D56CBDB184D8}" srcOrd="1" destOrd="0" presId="urn:microsoft.com/office/officeart/2005/8/layout/hProcess3"/>
    <dgm:cxn modelId="{7B777A27-19E1-4513-9F6E-4362F1143465}" type="presParOf" srcId="{86B84F0C-C01D-48EE-8FD8-D56CBDB184D8}" destId="{56691E7F-9273-4A21-9A9F-04F69DC74559}" srcOrd="0" destOrd="0" presId="urn:microsoft.com/office/officeart/2005/8/layout/hProcess3"/>
    <dgm:cxn modelId="{059DBD60-9F55-40AE-9383-F8976DE30771}" type="presParOf" srcId="{86B84F0C-C01D-48EE-8FD8-D56CBDB184D8}" destId="{2C60AFD6-3C8B-4ED1-B731-34A6B9CD17A1}" srcOrd="1" destOrd="0" presId="urn:microsoft.com/office/officeart/2005/8/layout/hProcess3"/>
    <dgm:cxn modelId="{A18FD459-2889-4A9E-86DB-37BB25635563}" type="presParOf" srcId="{86B84F0C-C01D-48EE-8FD8-D56CBDB184D8}" destId="{D116EF9E-5928-423A-8524-961D80A8EF2A}" srcOrd="2" destOrd="0" presId="urn:microsoft.com/office/officeart/2005/8/layout/hProcess3"/>
    <dgm:cxn modelId="{AFC9975F-CBC5-40B0-BF71-6247B75231E4}" type="presParOf" srcId="{86B84F0C-C01D-48EE-8FD8-D56CBDB184D8}" destId="{BC9A1373-835E-4036-8573-9399903B0FB1}" srcOrd="3" destOrd="0" presId="urn:microsoft.com/office/officeart/2005/8/layout/hProcess3"/>
    <dgm:cxn modelId="{B3321811-FFBE-4890-9FF5-0975C892B526}" type="presParOf" srcId="{FCAC2CA1-1FAA-4B7B-8008-2D3B8E39CF56}" destId="{33AF6313-CA83-4B35-8807-7A8F043C4069}" srcOrd="2" destOrd="0" presId="urn:microsoft.com/office/officeart/2005/8/layout/hProcess3"/>
    <dgm:cxn modelId="{C554F42D-2342-4186-A9E4-86CB90BAB0EE}" type="presParOf" srcId="{FCAC2CA1-1FAA-4B7B-8008-2D3B8E39CF56}" destId="{AE264CE8-8FCC-49DA-978D-D4DB27CEF760}" srcOrd="3" destOrd="0" presId="urn:microsoft.com/office/officeart/2005/8/layout/hProcess3"/>
    <dgm:cxn modelId="{0D97F7DE-5122-4DD8-8E38-CFCB9CE59256}" type="presParOf" srcId="{FCAC2CA1-1FAA-4B7B-8008-2D3B8E39CF56}" destId="{5661E9A9-62AA-4DBE-830D-E729FBC20BA6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661E9A9-62AA-4DBE-830D-E729FBC20BA6}">
      <dsp:nvSpPr>
        <dsp:cNvPr id="0" name=""/>
        <dsp:cNvSpPr/>
      </dsp:nvSpPr>
      <dsp:spPr>
        <a:xfrm>
          <a:off x="0" y="0"/>
          <a:ext cx="1848323" cy="295274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C60AFD6-3C8B-4ED1-B731-34A6B9CD17A1}">
      <dsp:nvSpPr>
        <dsp:cNvPr id="0" name=""/>
        <dsp:cNvSpPr/>
      </dsp:nvSpPr>
      <dsp:spPr>
        <a:xfrm>
          <a:off x="90559" y="95738"/>
          <a:ext cx="1542211" cy="111739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91440" rIns="0" bIns="9144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C" sz="900" b="1" i="1" kern="1200">
              <a:solidFill>
                <a:srgbClr val="FFFF00"/>
              </a:solidFill>
            </a:rPr>
            <a:t>Homologación Ingresos</a:t>
          </a:r>
        </a:p>
      </dsp:txBody>
      <dsp:txXfrm>
        <a:off x="90559" y="95738"/>
        <a:ext cx="1542211" cy="111739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661E9A9-62AA-4DBE-830D-E729FBC20BA6}">
      <dsp:nvSpPr>
        <dsp:cNvPr id="0" name=""/>
        <dsp:cNvSpPr/>
      </dsp:nvSpPr>
      <dsp:spPr>
        <a:xfrm>
          <a:off x="9005" y="0"/>
          <a:ext cx="1838844" cy="266700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C60AFD6-3C8B-4ED1-B731-34A6B9CD17A1}">
      <dsp:nvSpPr>
        <dsp:cNvPr id="0" name=""/>
        <dsp:cNvSpPr/>
      </dsp:nvSpPr>
      <dsp:spPr>
        <a:xfrm>
          <a:off x="372119" y="86800"/>
          <a:ext cx="1132827" cy="10395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91440" rIns="0" bIns="9144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C" sz="900" b="1" i="1" kern="1200">
              <a:solidFill>
                <a:srgbClr val="FFFF00"/>
              </a:solidFill>
            </a:rPr>
            <a:t>Homologación Egresos</a:t>
          </a:r>
        </a:p>
      </dsp:txBody>
      <dsp:txXfrm>
        <a:off x="372119" y="86800"/>
        <a:ext cx="1132827" cy="10395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QuickStyle" Target="../diagrams/quickStyle1.xml"/><Relationship Id="rId7" Type="http://schemas.openxmlformats.org/officeDocument/2006/relationships/diagramData" Target="../diagrams/data2.xml"/><Relationship Id="rId12" Type="http://schemas.openxmlformats.org/officeDocument/2006/relationships/image" Target="../media/image1.pn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hyperlink" Target="#'Homologaci&#243;n Cuentas Ctos_Gtos'!A1"/><Relationship Id="rId11" Type="http://schemas.microsoft.com/office/2007/relationships/diagramDrawing" Target="../diagrams/drawing2.xml"/><Relationship Id="rId5" Type="http://schemas.microsoft.com/office/2007/relationships/diagramDrawing" Target="../diagrams/drawing1.xml"/><Relationship Id="rId10" Type="http://schemas.openxmlformats.org/officeDocument/2006/relationships/diagramColors" Target="../diagrams/colors2.xml"/><Relationship Id="rId4" Type="http://schemas.openxmlformats.org/officeDocument/2006/relationships/diagramColors" Target="../diagrams/colors1.xml"/><Relationship Id="rId9" Type="http://schemas.openxmlformats.org/officeDocument/2006/relationships/diagramQuickStyle" Target="../diagrams/quickStyle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Formulario FCS-001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Formulario FCS-001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57151</xdr:rowOff>
    </xdr:from>
    <xdr:to>
      <xdr:col>9</xdr:col>
      <xdr:colOff>1209675</xdr:colOff>
      <xdr:row>2</xdr:row>
      <xdr:rowOff>28575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 fPrintsWithSheet="0"/>
  </xdr:twoCellAnchor>
  <xdr:twoCellAnchor>
    <xdr:from>
      <xdr:col>8</xdr:col>
      <xdr:colOff>161926</xdr:colOff>
      <xdr:row>2</xdr:row>
      <xdr:rowOff>95250</xdr:rowOff>
    </xdr:from>
    <xdr:to>
      <xdr:col>9</xdr:col>
      <xdr:colOff>1171576</xdr:colOff>
      <xdr:row>3</xdr:row>
      <xdr:rowOff>200025</xdr:rowOff>
    </xdr:to>
    <xdr:graphicFrame macro="">
      <xdr:nvGraphicFramePr>
        <xdr:cNvPr id="6" name="Diagrama 5">
          <a:hlinkClick xmlns:r="http://schemas.openxmlformats.org/officeDocument/2006/relationships" r:id="rId6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 fPrintsWithSheet="0"/>
  </xdr:twoCellAnchor>
  <xdr:twoCellAnchor editAs="oneCell">
    <xdr:from>
      <xdr:col>1</xdr:col>
      <xdr:colOff>28575</xdr:colOff>
      <xdr:row>0</xdr:row>
      <xdr:rowOff>38100</xdr:rowOff>
    </xdr:from>
    <xdr:to>
      <xdr:col>2</xdr:col>
      <xdr:colOff>1638300</xdr:colOff>
      <xdr:row>3</xdr:row>
      <xdr:rowOff>190500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22098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130175</xdr:colOff>
      <xdr:row>0</xdr:row>
      <xdr:rowOff>142876</xdr:rowOff>
    </xdr:from>
    <xdr:to>
      <xdr:col>6</xdr:col>
      <xdr:colOff>1352550</xdr:colOff>
      <xdr:row>2</xdr:row>
      <xdr:rowOff>19051</xdr:rowOff>
    </xdr:to>
    <xdr:sp macro="" textlink="">
      <xdr:nvSpPr>
        <xdr:cNvPr id="5" name="Flecha derecha 4">
          <a:hlinkClick xmlns:r="http://schemas.openxmlformats.org/officeDocument/2006/relationships" r:id="rId1"/>
        </xdr:cNvPr>
        <xdr:cNvSpPr/>
      </xdr:nvSpPr>
      <xdr:spPr>
        <a:xfrm>
          <a:off x="9883775" y="142876"/>
          <a:ext cx="1222375" cy="381000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EC" sz="900" b="1" i="1">
              <a:solidFill>
                <a:srgbClr val="FFFF00"/>
              </a:solidFill>
            </a:rPr>
            <a:t>Ir a </a:t>
          </a:r>
          <a:r>
            <a:rPr lang="es-EC" sz="900" b="1" i="1" baseline="0">
              <a:solidFill>
                <a:srgbClr val="FFFF00"/>
              </a:solidFill>
            </a:rPr>
            <a:t> Hoja Principal</a:t>
          </a:r>
          <a:endParaRPr lang="es-EC" sz="900" b="1" i="1">
            <a:solidFill>
              <a:srgbClr val="FFFF00"/>
            </a:solidFill>
          </a:endParaRPr>
        </a:p>
      </xdr:txBody>
    </xdr:sp>
    <xdr:clientData fPrintsWithSheet="0"/>
  </xdr:twoCellAnchor>
  <xdr:twoCellAnchor editAs="oneCell">
    <xdr:from>
      <xdr:col>0</xdr:col>
      <xdr:colOff>142875</xdr:colOff>
      <xdr:row>0</xdr:row>
      <xdr:rowOff>95251</xdr:rowOff>
    </xdr:from>
    <xdr:to>
      <xdr:col>1</xdr:col>
      <xdr:colOff>1905000</xdr:colOff>
      <xdr:row>2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1"/>
          <a:ext cx="2809875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171450</xdr:rowOff>
    </xdr:from>
    <xdr:to>
      <xdr:col>6</xdr:col>
      <xdr:colOff>1295401</xdr:colOff>
      <xdr:row>2</xdr:row>
      <xdr:rowOff>123825</xdr:rowOff>
    </xdr:to>
    <xdr:sp macro="" textlink="">
      <xdr:nvSpPr>
        <xdr:cNvPr id="2" name="Flecha derecha 1">
          <a:hlinkClick xmlns:r="http://schemas.openxmlformats.org/officeDocument/2006/relationships" r:id="rId1"/>
        </xdr:cNvPr>
        <xdr:cNvSpPr/>
      </xdr:nvSpPr>
      <xdr:spPr>
        <a:xfrm>
          <a:off x="9953625" y="171450"/>
          <a:ext cx="1190626" cy="457200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EC" sz="900" b="1" i="1">
              <a:solidFill>
                <a:srgbClr val="FFFF00"/>
              </a:solidFill>
            </a:rPr>
            <a:t>Ir a Hoja Principal</a:t>
          </a:r>
        </a:p>
      </xdr:txBody>
    </xdr:sp>
    <xdr:clientData fPrintsWithSheet="0"/>
  </xdr:twoCellAnchor>
  <xdr:twoCellAnchor editAs="oneCell">
    <xdr:from>
      <xdr:col>0</xdr:col>
      <xdr:colOff>152400</xdr:colOff>
      <xdr:row>0</xdr:row>
      <xdr:rowOff>95250</xdr:rowOff>
    </xdr:from>
    <xdr:to>
      <xdr:col>1</xdr:col>
      <xdr:colOff>1914525</xdr:colOff>
      <xdr:row>2</xdr:row>
      <xdr:rowOff>123824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2809875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257177</xdr:colOff>
      <xdr:row>7</xdr:row>
      <xdr:rowOff>180975</xdr:rowOff>
    </xdr:from>
    <xdr:to>
      <xdr:col>13</xdr:col>
      <xdr:colOff>1038225</xdr:colOff>
      <xdr:row>25</xdr:row>
      <xdr:rowOff>276225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200024</xdr:colOff>
      <xdr:row>28</xdr:row>
      <xdr:rowOff>123826</xdr:rowOff>
    </xdr:from>
    <xdr:to>
      <xdr:col>13</xdr:col>
      <xdr:colOff>1028700</xdr:colOff>
      <xdr:row>46</xdr:row>
      <xdr:rowOff>238125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85727</xdr:colOff>
      <xdr:row>1</xdr:row>
      <xdr:rowOff>57150</xdr:rowOff>
    </xdr:from>
    <xdr:to>
      <xdr:col>2</xdr:col>
      <xdr:colOff>676275</xdr:colOff>
      <xdr:row>4</xdr:row>
      <xdr:rowOff>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9506" t="62378" r="25027" b="21213"/>
        <a:stretch/>
      </xdr:blipFill>
      <xdr:spPr>
        <a:xfrm>
          <a:off x="361952" y="257175"/>
          <a:ext cx="2105023" cy="438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1457323</xdr:colOff>
      <xdr:row>3</xdr:row>
      <xdr:rowOff>66675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506" t="62378" r="25027" b="21213"/>
        <a:stretch/>
      </xdr:blipFill>
      <xdr:spPr>
        <a:xfrm>
          <a:off x="104775" y="47625"/>
          <a:ext cx="1990723" cy="466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1314448</xdr:colOff>
      <xdr:row>3</xdr:row>
      <xdr:rowOff>66675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506" t="62378" r="25027" b="21213"/>
        <a:stretch/>
      </xdr:blipFill>
      <xdr:spPr>
        <a:xfrm>
          <a:off x="104775" y="47625"/>
          <a:ext cx="1990723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F89"/>
  <sheetViews>
    <sheetView workbookViewId="0">
      <selection activeCell="B2" sqref="B2:E2"/>
    </sheetView>
  </sheetViews>
  <sheetFormatPr baseColWidth="10" defaultColWidth="11.42578125" defaultRowHeight="11.25" x14ac:dyDescent="0.2"/>
  <cols>
    <col min="1" max="1" width="6.42578125" style="2" customWidth="1"/>
    <col min="2" max="2" width="9.5703125" style="2" customWidth="1"/>
    <col min="3" max="3" width="18.5703125" style="2" customWidth="1"/>
    <col min="4" max="4" width="42.42578125" style="2" customWidth="1"/>
    <col min="5" max="5" width="18.140625" style="1" customWidth="1"/>
    <col min="6" max="6" width="15.7109375" style="1" customWidth="1"/>
    <col min="7" max="16384" width="11.42578125" style="2"/>
  </cols>
  <sheetData>
    <row r="2" spans="2:6" ht="23.25" x14ac:dyDescent="0.35">
      <c r="B2" s="328" t="s">
        <v>21</v>
      </c>
      <c r="C2" s="328"/>
      <c r="D2" s="328"/>
      <c r="E2" s="328"/>
    </row>
    <row r="4" spans="2:6" ht="12" thickBot="1" x14ac:dyDescent="0.25"/>
    <row r="5" spans="2:6" ht="32.25" customHeight="1" thickBot="1" x14ac:dyDescent="0.25">
      <c r="B5" s="332" t="s">
        <v>7</v>
      </c>
      <c r="C5" s="333"/>
      <c r="D5" s="333"/>
      <c r="E5" s="334"/>
    </row>
    <row r="6" spans="2:6" ht="12" thickBot="1" x14ac:dyDescent="0.25"/>
    <row r="7" spans="2:6" ht="12" thickBot="1" x14ac:dyDescent="0.25">
      <c r="B7" s="3" t="s">
        <v>1</v>
      </c>
      <c r="C7" s="3"/>
      <c r="D7" s="4"/>
    </row>
    <row r="8" spans="2:6" ht="12" thickBot="1" x14ac:dyDescent="0.25">
      <c r="B8" s="3"/>
      <c r="C8" s="3"/>
      <c r="D8" s="5"/>
    </row>
    <row r="9" spans="2:6" ht="12" thickBot="1" x14ac:dyDescent="0.25">
      <c r="B9" s="3" t="s">
        <v>0</v>
      </c>
      <c r="C9" s="3"/>
      <c r="D9" s="4"/>
    </row>
    <row r="11" spans="2:6" ht="12" thickBot="1" x14ac:dyDescent="0.25"/>
    <row r="12" spans="2:6" ht="12" thickBot="1" x14ac:dyDescent="0.25">
      <c r="B12" s="15" t="s">
        <v>6</v>
      </c>
      <c r="C12" s="15" t="s">
        <v>22</v>
      </c>
      <c r="D12" s="15" t="s">
        <v>2</v>
      </c>
      <c r="E12" s="16" t="s">
        <v>3</v>
      </c>
      <c r="F12" s="6"/>
    </row>
    <row r="13" spans="2:6" ht="5.25" customHeight="1" thickBot="1" x14ac:dyDescent="0.25"/>
    <row r="14" spans="2:6" ht="30.75" customHeight="1" x14ac:dyDescent="0.2">
      <c r="B14" s="326" t="s">
        <v>8</v>
      </c>
      <c r="C14" s="327"/>
      <c r="D14" s="327"/>
      <c r="E14" s="327"/>
    </row>
    <row r="15" spans="2:6" ht="22.5" x14ac:dyDescent="0.2">
      <c r="B15" s="19" t="s">
        <v>6</v>
      </c>
      <c r="C15" s="20" t="s">
        <v>22</v>
      </c>
      <c r="D15" s="17" t="s">
        <v>14</v>
      </c>
      <c r="E15" s="8"/>
    </row>
    <row r="16" spans="2:6" x14ac:dyDescent="0.2">
      <c r="B16" s="7"/>
      <c r="C16" s="21"/>
      <c r="D16" s="9"/>
      <c r="E16" s="8"/>
    </row>
    <row r="17" spans="2:5" x14ac:dyDescent="0.2">
      <c r="B17" s="7"/>
      <c r="C17" s="21"/>
      <c r="D17" s="9"/>
      <c r="E17" s="8"/>
    </row>
    <row r="18" spans="2:5" ht="12.75" customHeight="1" x14ac:dyDescent="0.2">
      <c r="B18" s="329" t="s">
        <v>16</v>
      </c>
      <c r="C18" s="330"/>
      <c r="D18" s="330"/>
      <c r="E18" s="331"/>
    </row>
    <row r="19" spans="2:5" x14ac:dyDescent="0.2">
      <c r="B19" s="7"/>
      <c r="C19" s="21"/>
      <c r="D19" s="9"/>
      <c r="E19" s="8"/>
    </row>
    <row r="20" spans="2:5" ht="12" thickBot="1" x14ac:dyDescent="0.25">
      <c r="B20" s="10"/>
      <c r="C20" s="22"/>
      <c r="D20" s="11"/>
      <c r="E20" s="12"/>
    </row>
    <row r="21" spans="2:5" ht="12" thickBot="1" x14ac:dyDescent="0.25">
      <c r="B21" s="5"/>
      <c r="C21" s="5"/>
      <c r="D21" s="5"/>
      <c r="E21" s="13"/>
    </row>
    <row r="22" spans="2:5" ht="12.75" customHeight="1" x14ac:dyDescent="0.2">
      <c r="B22" s="324" t="s">
        <v>9</v>
      </c>
      <c r="C22" s="325"/>
      <c r="D22" s="325"/>
      <c r="E22" s="325"/>
    </row>
    <row r="23" spans="2:5" ht="22.5" x14ac:dyDescent="0.2">
      <c r="B23" s="19" t="s">
        <v>6</v>
      </c>
      <c r="C23" s="20" t="s">
        <v>22</v>
      </c>
      <c r="D23" s="17" t="s">
        <v>14</v>
      </c>
      <c r="E23" s="8"/>
    </row>
    <row r="24" spans="2:5" x14ac:dyDescent="0.2">
      <c r="B24" s="7"/>
      <c r="C24" s="21"/>
      <c r="D24" s="9"/>
      <c r="E24" s="8"/>
    </row>
    <row r="25" spans="2:5" x14ac:dyDescent="0.2">
      <c r="B25" s="7"/>
      <c r="C25" s="21"/>
      <c r="D25" s="9"/>
      <c r="E25" s="8"/>
    </row>
    <row r="26" spans="2:5" x14ac:dyDescent="0.2">
      <c r="B26" s="7"/>
      <c r="C26" s="21"/>
      <c r="D26" s="9"/>
      <c r="E26" s="8"/>
    </row>
    <row r="27" spans="2:5" ht="12.75" customHeight="1" x14ac:dyDescent="0.2">
      <c r="B27" s="329" t="s">
        <v>15</v>
      </c>
      <c r="C27" s="330"/>
      <c r="D27" s="330"/>
      <c r="E27" s="331"/>
    </row>
    <row r="28" spans="2:5" x14ac:dyDescent="0.2">
      <c r="B28" s="7"/>
      <c r="C28" s="21"/>
      <c r="D28" s="9"/>
      <c r="E28" s="8"/>
    </row>
    <row r="29" spans="2:5" ht="12" thickBot="1" x14ac:dyDescent="0.25">
      <c r="B29" s="10"/>
      <c r="C29" s="22"/>
      <c r="D29" s="11"/>
      <c r="E29" s="12"/>
    </row>
    <row r="30" spans="2:5" ht="12" thickBot="1" x14ac:dyDescent="0.25"/>
    <row r="31" spans="2:5" ht="39.75" customHeight="1" x14ac:dyDescent="0.2">
      <c r="B31" s="326" t="s">
        <v>10</v>
      </c>
      <c r="C31" s="327"/>
      <c r="D31" s="327"/>
      <c r="E31" s="327"/>
    </row>
    <row r="32" spans="2:5" ht="22.5" x14ac:dyDescent="0.2">
      <c r="B32" s="19" t="s">
        <v>6</v>
      </c>
      <c r="C32" s="20" t="s">
        <v>22</v>
      </c>
      <c r="D32" s="17" t="s">
        <v>17</v>
      </c>
      <c r="E32" s="8"/>
    </row>
    <row r="33" spans="1:6" x14ac:dyDescent="0.2">
      <c r="B33" s="7"/>
      <c r="C33" s="21"/>
      <c r="D33" s="9"/>
      <c r="E33" s="8"/>
    </row>
    <row r="34" spans="1:6" x14ac:dyDescent="0.2">
      <c r="B34" s="7"/>
      <c r="C34" s="21"/>
      <c r="D34" s="9"/>
      <c r="E34" s="8"/>
    </row>
    <row r="35" spans="1:6" x14ac:dyDescent="0.2">
      <c r="B35" s="7"/>
      <c r="C35" s="21"/>
      <c r="D35" s="9"/>
      <c r="E35" s="8"/>
    </row>
    <row r="36" spans="1:6" ht="12.75" customHeight="1" x14ac:dyDescent="0.2">
      <c r="B36" s="329" t="s">
        <v>16</v>
      </c>
      <c r="C36" s="330"/>
      <c r="D36" s="330"/>
      <c r="E36" s="331"/>
    </row>
    <row r="37" spans="1:6" x14ac:dyDescent="0.2">
      <c r="B37" s="7"/>
      <c r="C37" s="21"/>
      <c r="D37" s="9"/>
      <c r="E37" s="8"/>
    </row>
    <row r="38" spans="1:6" x14ac:dyDescent="0.2">
      <c r="B38" s="7"/>
      <c r="C38" s="21"/>
      <c r="D38" s="9"/>
      <c r="E38" s="8"/>
    </row>
    <row r="39" spans="1:6" x14ac:dyDescent="0.2">
      <c r="B39" s="7"/>
      <c r="C39" s="21"/>
      <c r="D39" s="9"/>
      <c r="E39" s="8"/>
    </row>
    <row r="40" spans="1:6" ht="12" thickBot="1" x14ac:dyDescent="0.25">
      <c r="B40" s="10"/>
      <c r="C40" s="22"/>
      <c r="D40" s="11"/>
      <c r="E40" s="12"/>
    </row>
    <row r="41" spans="1:6" ht="12" thickBot="1" x14ac:dyDescent="0.25">
      <c r="A41" s="5"/>
      <c r="B41" s="5"/>
      <c r="C41" s="5"/>
      <c r="D41" s="5"/>
      <c r="E41" s="13"/>
      <c r="F41" s="13"/>
    </row>
    <row r="42" spans="1:6" ht="30" customHeight="1" x14ac:dyDescent="0.2">
      <c r="A42" s="5"/>
      <c r="B42" s="326" t="s">
        <v>18</v>
      </c>
      <c r="C42" s="327"/>
      <c r="D42" s="327"/>
      <c r="E42" s="327"/>
      <c r="F42" s="13"/>
    </row>
    <row r="43" spans="1:6" ht="22.5" x14ac:dyDescent="0.2">
      <c r="A43" s="5"/>
      <c r="B43" s="19" t="s">
        <v>6</v>
      </c>
      <c r="C43" s="20" t="s">
        <v>22</v>
      </c>
      <c r="D43" s="17" t="s">
        <v>17</v>
      </c>
      <c r="E43" s="8"/>
      <c r="F43" s="13"/>
    </row>
    <row r="44" spans="1:6" x14ac:dyDescent="0.2">
      <c r="A44" s="5"/>
      <c r="B44" s="7"/>
      <c r="C44" s="21"/>
      <c r="D44" s="9"/>
      <c r="E44" s="8"/>
      <c r="F44" s="13"/>
    </row>
    <row r="45" spans="1:6" x14ac:dyDescent="0.2">
      <c r="A45" s="5"/>
      <c r="B45" s="7"/>
      <c r="C45" s="21"/>
      <c r="D45" s="9"/>
      <c r="E45" s="8"/>
      <c r="F45" s="13"/>
    </row>
    <row r="46" spans="1:6" x14ac:dyDescent="0.2">
      <c r="A46" s="5"/>
      <c r="B46" s="7"/>
      <c r="C46" s="21"/>
      <c r="D46" s="9"/>
      <c r="E46" s="8"/>
      <c r="F46" s="13"/>
    </row>
    <row r="47" spans="1:6" ht="12.75" customHeight="1" x14ac:dyDescent="0.2">
      <c r="A47" s="5"/>
      <c r="B47" s="329" t="s">
        <v>16</v>
      </c>
      <c r="C47" s="330"/>
      <c r="D47" s="330"/>
      <c r="E47" s="331"/>
      <c r="F47" s="13"/>
    </row>
    <row r="48" spans="1:6" x14ac:dyDescent="0.2">
      <c r="A48" s="5"/>
      <c r="B48" s="7"/>
      <c r="C48" s="21"/>
      <c r="D48" s="9"/>
      <c r="E48" s="8"/>
      <c r="F48" s="13"/>
    </row>
    <row r="49" spans="1:6" x14ac:dyDescent="0.2">
      <c r="A49" s="5"/>
      <c r="B49" s="7"/>
      <c r="C49" s="21"/>
      <c r="D49" s="9"/>
      <c r="E49" s="8"/>
      <c r="F49" s="13"/>
    </row>
    <row r="50" spans="1:6" x14ac:dyDescent="0.2">
      <c r="A50" s="5"/>
      <c r="B50" s="7"/>
      <c r="C50" s="21"/>
      <c r="D50" s="9"/>
      <c r="E50" s="8"/>
      <c r="F50" s="13"/>
    </row>
    <row r="51" spans="1:6" ht="12" thickBot="1" x14ac:dyDescent="0.25">
      <c r="A51" s="5"/>
      <c r="B51" s="10"/>
      <c r="C51" s="22"/>
      <c r="D51" s="11"/>
      <c r="E51" s="12"/>
      <c r="F51" s="13"/>
    </row>
    <row r="52" spans="1:6" ht="12" thickBot="1" x14ac:dyDescent="0.25">
      <c r="A52" s="5"/>
      <c r="B52" s="5"/>
      <c r="C52" s="5"/>
      <c r="D52" s="5"/>
      <c r="E52" s="13"/>
      <c r="F52" s="13"/>
    </row>
    <row r="53" spans="1:6" x14ac:dyDescent="0.2">
      <c r="A53" s="5"/>
      <c r="B53" s="326" t="s">
        <v>19</v>
      </c>
      <c r="C53" s="327"/>
      <c r="D53" s="327"/>
      <c r="E53" s="327"/>
      <c r="F53" s="13"/>
    </row>
    <row r="54" spans="1:6" ht="22.5" x14ac:dyDescent="0.2">
      <c r="A54" s="5"/>
      <c r="B54" s="19" t="s">
        <v>6</v>
      </c>
      <c r="C54" s="20" t="s">
        <v>22</v>
      </c>
      <c r="D54" s="17" t="s">
        <v>17</v>
      </c>
      <c r="E54" s="8"/>
      <c r="F54" s="13"/>
    </row>
    <row r="55" spans="1:6" x14ac:dyDescent="0.2">
      <c r="A55" s="5"/>
      <c r="B55" s="7"/>
      <c r="C55" s="21"/>
      <c r="D55" s="9"/>
      <c r="E55" s="8"/>
      <c r="F55" s="13"/>
    </row>
    <row r="56" spans="1:6" x14ac:dyDescent="0.2">
      <c r="A56" s="5"/>
      <c r="B56" s="7"/>
      <c r="C56" s="21"/>
      <c r="D56" s="9"/>
      <c r="E56" s="8"/>
      <c r="F56" s="13"/>
    </row>
    <row r="57" spans="1:6" x14ac:dyDescent="0.2">
      <c r="A57" s="5"/>
      <c r="B57" s="7"/>
      <c r="C57" s="21"/>
      <c r="D57" s="9"/>
      <c r="E57" s="8"/>
      <c r="F57" s="13"/>
    </row>
    <row r="58" spans="1:6" ht="12.75" customHeight="1" x14ac:dyDescent="0.2">
      <c r="A58" s="5"/>
      <c r="B58" s="329" t="s">
        <v>16</v>
      </c>
      <c r="C58" s="330"/>
      <c r="D58" s="330"/>
      <c r="E58" s="331"/>
      <c r="F58" s="13"/>
    </row>
    <row r="59" spans="1:6" x14ac:dyDescent="0.2">
      <c r="A59" s="5"/>
      <c r="B59" s="7"/>
      <c r="C59" s="21"/>
      <c r="D59" s="9"/>
      <c r="E59" s="8"/>
      <c r="F59" s="13"/>
    </row>
    <row r="60" spans="1:6" x14ac:dyDescent="0.2">
      <c r="A60" s="5"/>
      <c r="B60" s="7"/>
      <c r="C60" s="21"/>
      <c r="D60" s="9"/>
      <c r="E60" s="8"/>
      <c r="F60" s="13"/>
    </row>
    <row r="61" spans="1:6" x14ac:dyDescent="0.2">
      <c r="A61" s="5"/>
      <c r="B61" s="7"/>
      <c r="C61" s="21"/>
      <c r="D61" s="9"/>
      <c r="E61" s="8"/>
      <c r="F61" s="13"/>
    </row>
    <row r="62" spans="1:6" ht="12" thickBot="1" x14ac:dyDescent="0.25">
      <c r="A62" s="5"/>
      <c r="B62" s="10"/>
      <c r="C62" s="22"/>
      <c r="D62" s="11"/>
      <c r="E62" s="12"/>
      <c r="F62" s="13"/>
    </row>
    <row r="63" spans="1:6" ht="12" thickBot="1" x14ac:dyDescent="0.25">
      <c r="A63" s="5"/>
      <c r="B63" s="5"/>
      <c r="C63" s="5"/>
      <c r="D63" s="5"/>
      <c r="E63" s="13"/>
      <c r="F63" s="13"/>
    </row>
    <row r="64" spans="1:6" ht="12.75" customHeight="1" x14ac:dyDescent="0.2">
      <c r="B64" s="324" t="s">
        <v>11</v>
      </c>
      <c r="C64" s="325"/>
      <c r="D64" s="325"/>
      <c r="E64" s="325"/>
    </row>
    <row r="65" spans="2:5" x14ac:dyDescent="0.2">
      <c r="B65" s="19" t="s">
        <v>6</v>
      </c>
      <c r="C65" s="20" t="s">
        <v>22</v>
      </c>
      <c r="D65" s="18" t="s">
        <v>4</v>
      </c>
      <c r="E65" s="8"/>
    </row>
    <row r="66" spans="2:5" x14ac:dyDescent="0.2">
      <c r="B66" s="7"/>
      <c r="C66" s="21"/>
      <c r="D66" s="9"/>
      <c r="E66" s="8"/>
    </row>
    <row r="67" spans="2:5" x14ac:dyDescent="0.2">
      <c r="B67" s="7"/>
      <c r="C67" s="21"/>
      <c r="D67" s="9"/>
      <c r="E67" s="8"/>
    </row>
    <row r="68" spans="2:5" x14ac:dyDescent="0.2">
      <c r="B68" s="7"/>
      <c r="C68" s="21"/>
      <c r="D68" s="9"/>
      <c r="E68" s="8"/>
    </row>
    <row r="69" spans="2:5" ht="12.75" customHeight="1" x14ac:dyDescent="0.2">
      <c r="B69" s="321" t="s">
        <v>5</v>
      </c>
      <c r="C69" s="322"/>
      <c r="D69" s="322"/>
      <c r="E69" s="323"/>
    </row>
    <row r="70" spans="2:5" x14ac:dyDescent="0.2">
      <c r="B70" s="7"/>
      <c r="C70" s="21"/>
      <c r="D70" s="9"/>
      <c r="E70" s="8"/>
    </row>
    <row r="71" spans="2:5" x14ac:dyDescent="0.2">
      <c r="B71" s="7"/>
      <c r="C71" s="21"/>
      <c r="D71" s="9"/>
      <c r="E71" s="8"/>
    </row>
    <row r="72" spans="2:5" ht="12" thickBot="1" x14ac:dyDescent="0.25">
      <c r="B72" s="10"/>
      <c r="C72" s="22"/>
      <c r="D72" s="11"/>
      <c r="E72" s="12"/>
    </row>
    <row r="73" spans="2:5" ht="12" thickBot="1" x14ac:dyDescent="0.25"/>
    <row r="74" spans="2:5" ht="12.75" customHeight="1" x14ac:dyDescent="0.2">
      <c r="B74" s="324" t="s">
        <v>12</v>
      </c>
      <c r="C74" s="325"/>
      <c r="D74" s="325"/>
      <c r="E74" s="325"/>
    </row>
    <row r="75" spans="2:5" x14ac:dyDescent="0.2">
      <c r="B75" s="19" t="s">
        <v>6</v>
      </c>
      <c r="C75" s="20" t="s">
        <v>22</v>
      </c>
      <c r="D75" s="18" t="s">
        <v>5</v>
      </c>
      <c r="E75" s="8"/>
    </row>
    <row r="76" spans="2:5" x14ac:dyDescent="0.2">
      <c r="B76" s="7"/>
      <c r="C76" s="21"/>
      <c r="D76" s="9"/>
      <c r="E76" s="8"/>
    </row>
    <row r="77" spans="2:5" x14ac:dyDescent="0.2">
      <c r="B77" s="7"/>
      <c r="C77" s="21"/>
      <c r="D77" s="9"/>
      <c r="E77" s="8"/>
    </row>
    <row r="78" spans="2:5" ht="12" thickBot="1" x14ac:dyDescent="0.25">
      <c r="B78" s="10"/>
      <c r="C78" s="22"/>
      <c r="D78" s="11"/>
      <c r="E78" s="12"/>
    </row>
    <row r="79" spans="2:5" ht="12" thickBot="1" x14ac:dyDescent="0.25">
      <c r="D79" s="14"/>
    </row>
    <row r="80" spans="2:5" x14ac:dyDescent="0.2">
      <c r="B80" s="324" t="s">
        <v>20</v>
      </c>
      <c r="C80" s="325"/>
      <c r="D80" s="325"/>
      <c r="E80" s="325"/>
    </row>
    <row r="81" spans="2:5" x14ac:dyDescent="0.2">
      <c r="B81" s="19" t="s">
        <v>6</v>
      </c>
      <c r="C81" s="20" t="s">
        <v>22</v>
      </c>
      <c r="D81" s="18" t="s">
        <v>5</v>
      </c>
      <c r="E81" s="8"/>
    </row>
    <row r="82" spans="2:5" x14ac:dyDescent="0.2">
      <c r="B82" s="7"/>
      <c r="C82" s="21"/>
      <c r="D82" s="9"/>
      <c r="E82" s="8"/>
    </row>
    <row r="83" spans="2:5" x14ac:dyDescent="0.2">
      <c r="B83" s="7"/>
      <c r="C83" s="21"/>
      <c r="D83" s="9"/>
      <c r="E83" s="8"/>
    </row>
    <row r="84" spans="2:5" ht="12" thickBot="1" x14ac:dyDescent="0.25">
      <c r="B84" s="10"/>
      <c r="C84" s="22"/>
      <c r="D84" s="11"/>
      <c r="E84" s="12"/>
    </row>
    <row r="85" spans="2:5" ht="12" thickBot="1" x14ac:dyDescent="0.25">
      <c r="D85" s="14"/>
    </row>
    <row r="86" spans="2:5" ht="12.75" customHeight="1" x14ac:dyDescent="0.2">
      <c r="B86" s="324" t="s">
        <v>13</v>
      </c>
      <c r="C86" s="325"/>
      <c r="D86" s="325"/>
      <c r="E86" s="325"/>
    </row>
    <row r="87" spans="2:5" x14ac:dyDescent="0.2">
      <c r="B87" s="19" t="s">
        <v>6</v>
      </c>
      <c r="C87" s="20"/>
      <c r="D87" s="9"/>
      <c r="E87" s="8"/>
    </row>
    <row r="88" spans="2:5" x14ac:dyDescent="0.2">
      <c r="B88" s="7"/>
      <c r="C88" s="21"/>
      <c r="D88" s="9"/>
      <c r="E88" s="8"/>
    </row>
    <row r="89" spans="2:5" ht="12" thickBot="1" x14ac:dyDescent="0.25">
      <c r="B89" s="10"/>
      <c r="C89" s="22"/>
      <c r="D89" s="11"/>
      <c r="E89" s="12"/>
    </row>
  </sheetData>
  <mergeCells count="17">
    <mergeCell ref="B2:E2"/>
    <mergeCell ref="B14:E14"/>
    <mergeCell ref="B22:E22"/>
    <mergeCell ref="B31:E31"/>
    <mergeCell ref="B64:E64"/>
    <mergeCell ref="B18:E18"/>
    <mergeCell ref="B27:E27"/>
    <mergeCell ref="B36:E36"/>
    <mergeCell ref="B47:E47"/>
    <mergeCell ref="B58:E58"/>
    <mergeCell ref="B5:E5"/>
    <mergeCell ref="B69:E69"/>
    <mergeCell ref="B74:E74"/>
    <mergeCell ref="B86:E86"/>
    <mergeCell ref="B42:E42"/>
    <mergeCell ref="B53:E53"/>
    <mergeCell ref="B80:E80"/>
  </mergeCells>
  <phoneticPr fontId="3" type="noConversion"/>
  <pageMargins left="1.1200000000000001" right="0.18" top="0.27" bottom="0.25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L106"/>
  <sheetViews>
    <sheetView showGridLines="0" showRowColHeaders="0" tabSelected="1" topLeftCell="B1" zoomScaleNormal="100" workbookViewId="0">
      <selection activeCell="F11" sqref="F11:G11"/>
    </sheetView>
  </sheetViews>
  <sheetFormatPr baseColWidth="10" defaultColWidth="11.42578125" defaultRowHeight="12.75" x14ac:dyDescent="0.2"/>
  <cols>
    <col min="1" max="1" width="3.28515625" style="23" customWidth="1"/>
    <col min="2" max="2" width="9" style="23" customWidth="1"/>
    <col min="3" max="3" width="45.42578125" style="23" customWidth="1"/>
    <col min="4" max="6" width="19.7109375" style="23" customWidth="1"/>
    <col min="7" max="7" width="15.28515625" style="116" customWidth="1"/>
    <col min="8" max="8" width="19.7109375" style="23" customWidth="1"/>
    <col min="9" max="9" width="12.5703125" style="23" customWidth="1"/>
    <col min="10" max="10" width="19.7109375" style="23" customWidth="1"/>
    <col min="11" max="16384" width="11.42578125" style="23"/>
  </cols>
  <sheetData>
    <row r="1" spans="2:12" x14ac:dyDescent="0.2">
      <c r="G1" s="33"/>
    </row>
    <row r="2" spans="2:12" x14ac:dyDescent="0.2">
      <c r="G2" s="33"/>
      <c r="L2" s="318" t="s">
        <v>255</v>
      </c>
    </row>
    <row r="3" spans="2:12" x14ac:dyDescent="0.2">
      <c r="G3" s="33"/>
      <c r="L3" s="318" t="s">
        <v>256</v>
      </c>
    </row>
    <row r="4" spans="2:12" ht="18.75" thickBot="1" x14ac:dyDescent="0.25">
      <c r="B4" s="341" t="s">
        <v>127</v>
      </c>
      <c r="C4" s="341"/>
      <c r="D4" s="341"/>
      <c r="E4" s="341"/>
      <c r="F4" s="341"/>
      <c r="G4" s="341"/>
      <c r="H4" s="341"/>
      <c r="I4" s="341"/>
      <c r="J4" s="341"/>
      <c r="L4" s="318" t="s">
        <v>257</v>
      </c>
    </row>
    <row r="5" spans="2:12" x14ac:dyDescent="0.2">
      <c r="B5" s="24"/>
      <c r="C5" s="25"/>
      <c r="D5" s="25"/>
      <c r="E5" s="25"/>
      <c r="F5" s="25"/>
      <c r="G5" s="58"/>
      <c r="H5" s="25"/>
      <c r="I5" s="25"/>
      <c r="J5" s="29"/>
      <c r="L5" s="318" t="s">
        <v>258</v>
      </c>
    </row>
    <row r="6" spans="2:12" ht="12" customHeight="1" x14ac:dyDescent="0.2">
      <c r="B6" s="342" t="s">
        <v>252</v>
      </c>
      <c r="C6" s="343"/>
      <c r="D6" s="343"/>
      <c r="E6" s="343"/>
      <c r="F6" s="343"/>
      <c r="G6" s="343"/>
      <c r="H6" s="343"/>
      <c r="I6" s="343"/>
      <c r="J6" s="344"/>
      <c r="L6" s="318" t="s">
        <v>259</v>
      </c>
    </row>
    <row r="7" spans="2:12" ht="15.75" customHeight="1" x14ac:dyDescent="0.2">
      <c r="B7" s="342"/>
      <c r="C7" s="343"/>
      <c r="D7" s="343"/>
      <c r="E7" s="343"/>
      <c r="F7" s="343"/>
      <c r="G7" s="343"/>
      <c r="H7" s="343"/>
      <c r="I7" s="343"/>
      <c r="J7" s="344"/>
    </row>
    <row r="8" spans="2:12" x14ac:dyDescent="0.2">
      <c r="B8" s="345" t="s">
        <v>124</v>
      </c>
      <c r="C8" s="346"/>
      <c r="D8" s="346"/>
      <c r="E8" s="346"/>
      <c r="F8" s="346"/>
      <c r="G8" s="346"/>
      <c r="H8" s="346"/>
      <c r="I8" s="346"/>
      <c r="J8" s="347"/>
    </row>
    <row r="9" spans="2:12" x14ac:dyDescent="0.2">
      <c r="B9" s="60"/>
      <c r="C9" s="63" t="s">
        <v>129</v>
      </c>
      <c r="D9" s="361"/>
      <c r="E9" s="362"/>
      <c r="F9" s="363"/>
      <c r="G9" s="61" t="s">
        <v>128</v>
      </c>
      <c r="H9" s="360"/>
      <c r="I9" s="360"/>
      <c r="J9" s="62"/>
    </row>
    <row r="10" spans="2:12" ht="13.5" thickBot="1" x14ac:dyDescent="0.25">
      <c r="B10" s="26"/>
      <c r="C10" s="27"/>
      <c r="D10" s="27"/>
      <c r="E10" s="27"/>
      <c r="F10" s="27"/>
      <c r="G10" s="28"/>
      <c r="H10" s="27"/>
      <c r="I10" s="27"/>
      <c r="J10" s="30"/>
    </row>
    <row r="11" spans="2:12" ht="13.5" thickBot="1" x14ac:dyDescent="0.25">
      <c r="B11" s="364" t="s">
        <v>46</v>
      </c>
      <c r="C11" s="365"/>
      <c r="D11" s="320" t="s">
        <v>254</v>
      </c>
      <c r="E11" s="316" t="s">
        <v>253</v>
      </c>
      <c r="F11" s="478" t="s">
        <v>259</v>
      </c>
      <c r="G11" s="479"/>
      <c r="H11" s="319" t="s">
        <v>260</v>
      </c>
      <c r="I11" s="366"/>
      <c r="J11" s="367"/>
    </row>
    <row r="12" spans="2:12" ht="15.75" customHeight="1" thickBot="1" x14ac:dyDescent="0.25">
      <c r="B12" s="358" t="str">
        <f>+'Homologación Cuentas Ingresos'!D7</f>
        <v>Código de Servicio</v>
      </c>
      <c r="C12" s="339" t="s">
        <v>115</v>
      </c>
      <c r="D12" s="336" t="s">
        <v>23</v>
      </c>
      <c r="E12" s="337"/>
      <c r="F12" s="337"/>
      <c r="G12" s="337"/>
      <c r="H12" s="337"/>
      <c r="I12" s="337"/>
      <c r="J12" s="338"/>
    </row>
    <row r="13" spans="2:12" ht="42" x14ac:dyDescent="0.2">
      <c r="B13" s="359"/>
      <c r="C13" s="340"/>
      <c r="D13" s="315" t="str">
        <f>+'Homologación Cuentas Ingresos'!E7</f>
        <v>( A )    INGRESOS GRAVADOS</v>
      </c>
      <c r="E13" s="315" t="str">
        <f>+'Homologación Cuentas Ingresos'!F7</f>
        <v>INGRESOS EXENTOS</v>
      </c>
      <c r="F13" s="314" t="str">
        <f>+'Homologación Cuentas Ingresos'!G7</f>
        <v>TOTAL INGRESOS</v>
      </c>
      <c r="G13" s="315" t="s">
        <v>248</v>
      </c>
      <c r="H13" s="315" t="s">
        <v>249</v>
      </c>
      <c r="I13" s="315" t="s">
        <v>250</v>
      </c>
      <c r="J13" s="317" t="s">
        <v>251</v>
      </c>
    </row>
    <row r="14" spans="2:12" x14ac:dyDescent="0.2">
      <c r="B14" s="79"/>
      <c r="C14" s="80" t="str">
        <f>+'Homologación Cuentas Ingresos'!A507</f>
        <v>INGRESOS</v>
      </c>
      <c r="D14" s="81"/>
      <c r="E14" s="81"/>
      <c r="F14" s="81"/>
      <c r="G14" s="82"/>
      <c r="H14" s="83">
        <f>+D14+G14</f>
        <v>0</v>
      </c>
      <c r="I14" s="111"/>
      <c r="J14" s="114">
        <f>+H14*I14</f>
        <v>0</v>
      </c>
    </row>
    <row r="15" spans="2:12" x14ac:dyDescent="0.2">
      <c r="B15" s="94" t="str">
        <f>IF('Homologación Cuentas Ingresos'!A510&gt;0,+'Homologación Cuentas Ingresos'!A510,"")</f>
        <v>ST-01</v>
      </c>
      <c r="C15" s="95" t="str">
        <f>IF(+'Homologación Cuentas Ingresos'!B510&gt;0,+'Homologación Cuentas Ingresos'!B510,"")</f>
        <v>Telefonía Fija Local (incluye los ingresos del Servicio de LDN)</v>
      </c>
      <c r="D15" s="96">
        <f>IF('Homologación Cuentas Ingresos'!A510&gt;0,VLOOKUP(B15,'Homologación Cuentas Ingresos'!$A$510:$C$525,3,0),0)</f>
        <v>0</v>
      </c>
      <c r="E15" s="96">
        <f>IF('Homologación Cuentas Ingresos'!A510&gt;0,VLOOKUP(B15,'Homologación Cuentas Ingresos'!$A$510:$D$525,4,0),0)</f>
        <v>0</v>
      </c>
      <c r="F15" s="96">
        <f>+D15+E15</f>
        <v>0</v>
      </c>
      <c r="G15" s="97"/>
      <c r="H15" s="98">
        <f t="shared" ref="H15:H30" si="0">+D15+G15</f>
        <v>0</v>
      </c>
      <c r="I15" s="112"/>
      <c r="J15" s="104">
        <f t="shared" ref="J15:J30" si="1">+H15*I15</f>
        <v>0</v>
      </c>
    </row>
    <row r="16" spans="2:12" x14ac:dyDescent="0.2">
      <c r="B16" s="94" t="str">
        <f>IF('Homologación Cuentas Ingresos'!A511&gt;0,+'Homologación Cuentas Ingresos'!A511,"")</f>
        <v>ST-02</v>
      </c>
      <c r="C16" s="95" t="str">
        <f>IF(+'Homologación Cuentas Ingresos'!B511&gt;0,+'Homologación Cuentas Ingresos'!B511,"")</f>
        <v>Servicio Móvil Avanzado.</v>
      </c>
      <c r="D16" s="96">
        <f>IF('Homologación Cuentas Ingresos'!A511&gt;0,VLOOKUP(B16,'Homologación Cuentas Ingresos'!$A$510:$C$525,3,0),0)</f>
        <v>0</v>
      </c>
      <c r="E16" s="96">
        <f>IF('Homologación Cuentas Ingresos'!A511&gt;0,VLOOKUP(B16,'Homologación Cuentas Ingresos'!$A$510:$D$525,4,0),0)</f>
        <v>0</v>
      </c>
      <c r="F16" s="96">
        <f t="shared" ref="F16:F30" si="2">+D16+E16</f>
        <v>0</v>
      </c>
      <c r="G16" s="97"/>
      <c r="H16" s="98">
        <f t="shared" si="0"/>
        <v>0</v>
      </c>
      <c r="I16" s="112"/>
      <c r="J16" s="104">
        <f t="shared" si="1"/>
        <v>0</v>
      </c>
    </row>
    <row r="17" spans="2:10" x14ac:dyDescent="0.2">
      <c r="B17" s="94" t="str">
        <f>IF('Homologación Cuentas Ingresos'!A512&gt;0,+'Homologación Cuentas Ingresos'!A512,"")</f>
        <v>ST-03</v>
      </c>
      <c r="C17" s="95" t="str">
        <f>IF(+'Homologación Cuentas Ingresos'!B512&gt;0,+'Homologación Cuentas Ingresos'!B512,"")</f>
        <v>Larga Distancia Internacional.</v>
      </c>
      <c r="D17" s="96">
        <f>IF('Homologación Cuentas Ingresos'!A512&gt;0,VLOOKUP(B17,'Homologación Cuentas Ingresos'!$A$510:$C$525,3,0),0)</f>
        <v>0</v>
      </c>
      <c r="E17" s="96">
        <f>IF('Homologación Cuentas Ingresos'!A512&gt;0,VLOOKUP(B17,'Homologación Cuentas Ingresos'!$A$510:$D$525,4,0),0)</f>
        <v>0</v>
      </c>
      <c r="F17" s="96">
        <f t="shared" si="2"/>
        <v>0</v>
      </c>
      <c r="G17" s="97"/>
      <c r="H17" s="98">
        <f t="shared" si="0"/>
        <v>0</v>
      </c>
      <c r="I17" s="112"/>
      <c r="J17" s="104">
        <f t="shared" si="1"/>
        <v>0</v>
      </c>
    </row>
    <row r="18" spans="2:10" ht="22.5" x14ac:dyDescent="0.2">
      <c r="B18" s="94" t="str">
        <f>IF('Homologación Cuentas Ingresos'!A513&gt;0,+'Homologación Cuentas Ingresos'!A513,"")</f>
        <v>ST-04</v>
      </c>
      <c r="C18" s="95" t="str">
        <f>IF(+'Homologación Cuentas Ingresos'!B513&gt;0,+'Homologación Cuentas Ingresos'!B513,"")</f>
        <v>Servicios de telecomunicaciones a través de terminales de uso público.</v>
      </c>
      <c r="D18" s="96">
        <f>IF('Homologación Cuentas Ingresos'!A513&gt;0,VLOOKUP(B18,'Homologación Cuentas Ingresos'!$A$510:$C$525,3,0),0)</f>
        <v>0</v>
      </c>
      <c r="E18" s="96">
        <f>IF('Homologación Cuentas Ingresos'!A513&gt;0,VLOOKUP(B18,'Homologación Cuentas Ingresos'!$A$510:$D$525,4,0),0)</f>
        <v>0</v>
      </c>
      <c r="F18" s="96">
        <f t="shared" si="2"/>
        <v>0</v>
      </c>
      <c r="G18" s="97"/>
      <c r="H18" s="98">
        <f t="shared" si="0"/>
        <v>0</v>
      </c>
      <c r="I18" s="112"/>
      <c r="J18" s="104">
        <f t="shared" si="1"/>
        <v>0</v>
      </c>
    </row>
    <row r="19" spans="2:10" x14ac:dyDescent="0.2">
      <c r="B19" s="94" t="str">
        <f>IF('Homologación Cuentas Ingresos'!A514&gt;0,+'Homologación Cuentas Ingresos'!A514,"")</f>
        <v>ST-05</v>
      </c>
      <c r="C19" s="95" t="str">
        <f>IF(+'Homologación Cuentas Ingresos'!B514&gt;0,+'Homologación Cuentas Ingresos'!B514,"")</f>
        <v>Servicios Portadores.</v>
      </c>
      <c r="D19" s="96">
        <f>IF('Homologación Cuentas Ingresos'!A514&gt;0,VLOOKUP(B19,'Homologación Cuentas Ingresos'!$A$510:$C$525,3,0),0)</f>
        <v>0</v>
      </c>
      <c r="E19" s="96">
        <f>IF('Homologación Cuentas Ingresos'!A514&gt;0,VLOOKUP(B19,'Homologación Cuentas Ingresos'!$A$510:$D$525,4,0),0)</f>
        <v>0</v>
      </c>
      <c r="F19" s="96">
        <f t="shared" si="2"/>
        <v>0</v>
      </c>
      <c r="G19" s="97"/>
      <c r="H19" s="98">
        <f t="shared" si="0"/>
        <v>0</v>
      </c>
      <c r="I19" s="112"/>
      <c r="J19" s="104">
        <f t="shared" si="1"/>
        <v>0</v>
      </c>
    </row>
    <row r="20" spans="2:10" x14ac:dyDescent="0.2">
      <c r="B20" s="94" t="str">
        <f>IF('Homologación Cuentas Ingresos'!A515&gt;0,+'Homologación Cuentas Ingresos'!A515,"")</f>
        <v>ST-06</v>
      </c>
      <c r="C20" s="95" t="str">
        <f>IF(+'Homologación Cuentas Ingresos'!B515&gt;0,+'Homologación Cuentas Ingresos'!B515,"")</f>
        <v xml:space="preserve">Servicios finales de telecomunicaciones por satélite. </v>
      </c>
      <c r="D20" s="96">
        <f>IF('Homologación Cuentas Ingresos'!A515&gt;0,VLOOKUP(B20,'Homologación Cuentas Ingresos'!$A$510:$C$525,3,0),0)</f>
        <v>0</v>
      </c>
      <c r="E20" s="96">
        <f>IF('Homologación Cuentas Ingresos'!A515&gt;0,VLOOKUP(B20,'Homologación Cuentas Ingresos'!$A$510:$D$525,4,0),0)</f>
        <v>0</v>
      </c>
      <c r="F20" s="96">
        <f t="shared" si="2"/>
        <v>0</v>
      </c>
      <c r="G20" s="97"/>
      <c r="H20" s="98">
        <f t="shared" si="0"/>
        <v>0</v>
      </c>
      <c r="I20" s="112"/>
      <c r="J20" s="104">
        <f t="shared" si="1"/>
        <v>0</v>
      </c>
    </row>
    <row r="21" spans="2:10" x14ac:dyDescent="0.2">
      <c r="B21" s="94" t="str">
        <f>IF('Homologación Cuentas Ingresos'!A516&gt;0,+'Homologación Cuentas Ingresos'!A516,"")</f>
        <v>ST-07</v>
      </c>
      <c r="C21" s="95" t="str">
        <f>IF(+'Homologación Cuentas Ingresos'!B516&gt;0,+'Homologación Cuentas Ingresos'!B516,"")</f>
        <v xml:space="preserve">Servicios de Valor Agregado. </v>
      </c>
      <c r="D21" s="96">
        <f>IF('Homologación Cuentas Ingresos'!A516&gt;0,VLOOKUP(B21,'Homologación Cuentas Ingresos'!$A$510:$C$525,3,0),0)</f>
        <v>0</v>
      </c>
      <c r="E21" s="96">
        <f>IF('Homologación Cuentas Ingresos'!A516&gt;0,VLOOKUP(B21,'Homologación Cuentas Ingresos'!$A$510:$D$525,4,0),0)</f>
        <v>0</v>
      </c>
      <c r="F21" s="96">
        <f t="shared" si="2"/>
        <v>0</v>
      </c>
      <c r="G21" s="97"/>
      <c r="H21" s="98">
        <f t="shared" si="0"/>
        <v>0</v>
      </c>
      <c r="I21" s="112"/>
      <c r="J21" s="104">
        <f t="shared" si="1"/>
        <v>0</v>
      </c>
    </row>
    <row r="22" spans="2:10" x14ac:dyDescent="0.2">
      <c r="B22" s="94" t="str">
        <f>IF('Homologación Cuentas Ingresos'!A517&gt;0,+'Homologación Cuentas Ingresos'!A517,"")</f>
        <v>ST-08</v>
      </c>
      <c r="C22" s="95" t="str">
        <f>IF(+'Homologación Cuentas Ingresos'!B517&gt;0,+'Homologación Cuentas Ingresos'!B517,"")</f>
        <v>Provisión de capacidad de cable submarino</v>
      </c>
      <c r="D22" s="96">
        <f>IF('Homologación Cuentas Ingresos'!A517&gt;0,VLOOKUP(B22,'Homologación Cuentas Ingresos'!$A$510:$C$525,3,0),0)</f>
        <v>0</v>
      </c>
      <c r="E22" s="96">
        <f>IF('Homologación Cuentas Ingresos'!A517&gt;0,VLOOKUP(B22,'Homologación Cuentas Ingresos'!$A$510:$D$525,4,0),0)</f>
        <v>0</v>
      </c>
      <c r="F22" s="96">
        <f t="shared" si="2"/>
        <v>0</v>
      </c>
      <c r="G22" s="97"/>
      <c r="H22" s="98">
        <f t="shared" si="0"/>
        <v>0</v>
      </c>
      <c r="I22" s="112"/>
      <c r="J22" s="104">
        <f t="shared" si="1"/>
        <v>0</v>
      </c>
    </row>
    <row r="23" spans="2:10" x14ac:dyDescent="0.2">
      <c r="B23" s="94" t="str">
        <f>IF('Homologación Cuentas Ingresos'!A518&gt;0,+'Homologación Cuentas Ingresos'!A518,"")</f>
        <v>ST-09</v>
      </c>
      <c r="C23" s="95" t="str">
        <f>IF(+'Homologación Cuentas Ingresos'!B518&gt;0,+'Homologación Cuentas Ingresos'!B518,"")</f>
        <v>Radiodifusión y Televisión.</v>
      </c>
      <c r="D23" s="96">
        <f>IF('Homologación Cuentas Ingresos'!A518&gt;0,VLOOKUP(B23,'Homologación Cuentas Ingresos'!$A$510:$C$525,3,0),0)</f>
        <v>0</v>
      </c>
      <c r="E23" s="96">
        <f>IF('Homologación Cuentas Ingresos'!A518&gt;0,VLOOKUP(B23,'Homologación Cuentas Ingresos'!$A$510:$D$525,4,0),0)</f>
        <v>0</v>
      </c>
      <c r="F23" s="96">
        <f t="shared" si="2"/>
        <v>0</v>
      </c>
      <c r="G23" s="97"/>
      <c r="H23" s="98">
        <f t="shared" si="0"/>
        <v>0</v>
      </c>
      <c r="I23" s="112"/>
      <c r="J23" s="104">
        <f t="shared" si="1"/>
        <v>0</v>
      </c>
    </row>
    <row r="24" spans="2:10" x14ac:dyDescent="0.2">
      <c r="B24" s="94" t="str">
        <f>IF('Homologación Cuentas Ingresos'!A519&gt;0,+'Homologación Cuentas Ingresos'!A519,"")</f>
        <v>ST-10</v>
      </c>
      <c r="C24" s="95" t="str">
        <f>IF(+'Homologación Cuentas Ingresos'!B519&gt;0,+'Homologación Cuentas Ingresos'!B519,"")</f>
        <v>Sistemas Troncalizados</v>
      </c>
      <c r="D24" s="96">
        <f>IF('Homologación Cuentas Ingresos'!A519&gt;0,VLOOKUP(B24,'Homologación Cuentas Ingresos'!$A$510:$C$525,3,0),0)</f>
        <v>0</v>
      </c>
      <c r="E24" s="96">
        <f>IF('Homologación Cuentas Ingresos'!A519&gt;0,VLOOKUP(B24,'Homologación Cuentas Ingresos'!$A$510:$D$525,4,0),0)</f>
        <v>0</v>
      </c>
      <c r="F24" s="96">
        <f t="shared" si="2"/>
        <v>0</v>
      </c>
      <c r="G24" s="97"/>
      <c r="H24" s="98">
        <f t="shared" si="0"/>
        <v>0</v>
      </c>
      <c r="I24" s="112"/>
      <c r="J24" s="104">
        <f t="shared" si="1"/>
        <v>0</v>
      </c>
    </row>
    <row r="25" spans="2:10" x14ac:dyDescent="0.2">
      <c r="B25" s="94" t="str">
        <f>IF('Homologación Cuentas Ingresos'!A520&gt;0,+'Homologación Cuentas Ingresos'!A520,"")</f>
        <v>ST-11</v>
      </c>
      <c r="C25" s="95" t="str">
        <f>IF(+'Homologación Cuentas Ingresos'!B520&gt;0,+'Homologación Cuentas Ingresos'!B520,"")</f>
        <v>Audio y Video por Suscripción</v>
      </c>
      <c r="D25" s="96">
        <f>IF('Homologación Cuentas Ingresos'!A520&gt;0,VLOOKUP(B25,'Homologación Cuentas Ingresos'!$A$510:$C$525,3,0),0)</f>
        <v>0</v>
      </c>
      <c r="E25" s="96">
        <f>IF('Homologación Cuentas Ingresos'!A520&gt;0,VLOOKUP(B25,'Homologación Cuentas Ingresos'!$A$510:$D$525,4,0),0)</f>
        <v>0</v>
      </c>
      <c r="F25" s="96">
        <f t="shared" si="2"/>
        <v>0</v>
      </c>
      <c r="G25" s="97"/>
      <c r="H25" s="98">
        <f t="shared" si="0"/>
        <v>0</v>
      </c>
      <c r="I25" s="112"/>
      <c r="J25" s="104">
        <f t="shared" si="1"/>
        <v>0</v>
      </c>
    </row>
    <row r="26" spans="2:10" x14ac:dyDescent="0.2">
      <c r="B26" s="94" t="str">
        <f>IF('Homologación Cuentas Ingresos'!A521&gt;0,+'Homologación Cuentas Ingresos'!A521,"")</f>
        <v>ST-12</v>
      </c>
      <c r="C26" s="95" t="str">
        <f>IF(+'Homologación Cuentas Ingresos'!B521&gt;0,+'Homologación Cuentas Ingresos'!B521,"")</f>
        <v>Otros Ingresos por Servicios de Telecomunicaciones</v>
      </c>
      <c r="D26" s="96">
        <f>IF('Homologación Cuentas Ingresos'!A521&gt;0,VLOOKUP(B26,'Homologación Cuentas Ingresos'!$A$510:$C$525,3,0),0)</f>
        <v>0</v>
      </c>
      <c r="E26" s="96">
        <f>IF('Homologación Cuentas Ingresos'!A521&gt;0,VLOOKUP(B26,'Homologación Cuentas Ingresos'!$A$510:$D$525,4,0),0)</f>
        <v>0</v>
      </c>
      <c r="F26" s="96">
        <f t="shared" si="2"/>
        <v>0</v>
      </c>
      <c r="G26" s="97"/>
      <c r="H26" s="98">
        <f t="shared" si="0"/>
        <v>0</v>
      </c>
      <c r="I26" s="112"/>
      <c r="J26" s="104">
        <f t="shared" si="1"/>
        <v>0</v>
      </c>
    </row>
    <row r="27" spans="2:10" x14ac:dyDescent="0.2">
      <c r="B27" s="94" t="str">
        <f>IF('Homologación Cuentas Ingresos'!A522&gt;0,+'Homologación Cuentas Ingresos'!A522,"")</f>
        <v>ST-13</v>
      </c>
      <c r="C27" s="95" t="str">
        <f>IF(+'Homologación Cuentas Ingresos'!B522&gt;0,+'Homologación Cuentas Ingresos'!B522,"")</f>
        <v>Comunales</v>
      </c>
      <c r="D27" s="96">
        <f>IF('Homologación Cuentas Ingresos'!A522&gt;0,VLOOKUP(B27,'Homologación Cuentas Ingresos'!$A$510:$C$525,3,0),0)</f>
        <v>0</v>
      </c>
      <c r="E27" s="96">
        <f>IF('Homologación Cuentas Ingresos'!A522&gt;0,VLOOKUP(B27,'Homologación Cuentas Ingresos'!$A$510:$D$525,4,0),0)</f>
        <v>0</v>
      </c>
      <c r="F27" s="96">
        <f t="shared" si="2"/>
        <v>0</v>
      </c>
      <c r="G27" s="97"/>
      <c r="H27" s="98">
        <f t="shared" si="0"/>
        <v>0</v>
      </c>
      <c r="I27" s="112"/>
      <c r="J27" s="104">
        <f t="shared" si="1"/>
        <v>0</v>
      </c>
    </row>
    <row r="28" spans="2:10" x14ac:dyDescent="0.2">
      <c r="B28" s="94" t="str">
        <f>IF('Homologación Cuentas Ingresos'!A523&gt;0,+'Homologación Cuentas Ingresos'!A523,"")</f>
        <v>VT-01</v>
      </c>
      <c r="C28" s="95" t="str">
        <f>IF(+'Homologación Cuentas Ingresos'!B523&gt;0,+'Homologación Cuentas Ingresos'!B523,"")</f>
        <v>Venta de Terminales</v>
      </c>
      <c r="D28" s="96">
        <f>IF('Homologación Cuentas Ingresos'!A523&gt;0,VLOOKUP(B28,'Homologación Cuentas Ingresos'!$A$510:$C$525,3,0),0)</f>
        <v>0</v>
      </c>
      <c r="E28" s="96">
        <f>IF('Homologación Cuentas Ingresos'!A523&gt;0,VLOOKUP(B28,'Homologación Cuentas Ingresos'!$A$510:$D$525,4,0),0)</f>
        <v>0</v>
      </c>
      <c r="F28" s="96">
        <f t="shared" si="2"/>
        <v>0</v>
      </c>
      <c r="G28" s="97"/>
      <c r="H28" s="98">
        <f t="shared" si="0"/>
        <v>0</v>
      </c>
      <c r="I28" s="112"/>
      <c r="J28" s="104">
        <f t="shared" si="1"/>
        <v>0</v>
      </c>
    </row>
    <row r="29" spans="2:10" x14ac:dyDescent="0.2">
      <c r="B29" s="94" t="str">
        <f>IF('Homologación Cuentas Ingresos'!A524&gt;0,+'Homologación Cuentas Ingresos'!A524,"")</f>
        <v>OI-01</v>
      </c>
      <c r="C29" s="95" t="str">
        <f>IF(+'Homologación Cuentas Ingresos'!B524&gt;0,+'Homologación Cuentas Ingresos'!B524,"")</f>
        <v>Otros Ingresos</v>
      </c>
      <c r="D29" s="96">
        <f>IF('Homologación Cuentas Ingresos'!A524&gt;0,VLOOKUP(B29,'Homologación Cuentas Ingresos'!$A$510:$C$525,3,0),0)</f>
        <v>0</v>
      </c>
      <c r="E29" s="96">
        <f>IF('Homologación Cuentas Ingresos'!A524&gt;0,VLOOKUP(B29,'Homologación Cuentas Ingresos'!$A$510:$D$525,4,0),0)</f>
        <v>0</v>
      </c>
      <c r="F29" s="96">
        <f t="shared" si="2"/>
        <v>0</v>
      </c>
      <c r="G29" s="97"/>
      <c r="H29" s="98">
        <f t="shared" si="0"/>
        <v>0</v>
      </c>
      <c r="I29" s="112"/>
      <c r="J29" s="104">
        <f t="shared" si="1"/>
        <v>0</v>
      </c>
    </row>
    <row r="30" spans="2:10" x14ac:dyDescent="0.2">
      <c r="B30" s="94" t="str">
        <f>IF('Homologación Cuentas Ingresos'!A525&gt;0,+'Homologación Cuentas Ingresos'!A525,"")</f>
        <v/>
      </c>
      <c r="C30" s="95" t="str">
        <f>IF(+'Homologación Cuentas Ingresos'!B525&gt;0,+'Homologación Cuentas Ingresos'!B525,"")</f>
        <v/>
      </c>
      <c r="D30" s="96">
        <f>IF('Homologación Cuentas Ingresos'!A525&gt;0,VLOOKUP(B30,'Homologación Cuentas Ingresos'!$A$510:$C$525,3,0),0)</f>
        <v>0</v>
      </c>
      <c r="E30" s="96">
        <f>IF('Homologación Cuentas Ingresos'!A525&gt;0,VLOOKUP(B30,'Homologación Cuentas Ingresos'!$A$510:$D$525,4,0),0)</f>
        <v>0</v>
      </c>
      <c r="F30" s="96">
        <f t="shared" si="2"/>
        <v>0</v>
      </c>
      <c r="G30" s="97"/>
      <c r="H30" s="98">
        <f t="shared" si="0"/>
        <v>0</v>
      </c>
      <c r="I30" s="112"/>
      <c r="J30" s="104">
        <f t="shared" si="1"/>
        <v>0</v>
      </c>
    </row>
    <row r="31" spans="2:10" ht="17.25" customHeight="1" thickBot="1" x14ac:dyDescent="0.25">
      <c r="B31" s="99"/>
      <c r="C31" s="119" t="s">
        <v>90</v>
      </c>
      <c r="D31" s="120">
        <f>SUM(D15:D30)</f>
        <v>0</v>
      </c>
      <c r="E31" s="120">
        <f>SUM(E15:E30)</f>
        <v>0</v>
      </c>
      <c r="F31" s="120">
        <f>SUM(F15:F30)</f>
        <v>0</v>
      </c>
      <c r="G31" s="120">
        <f t="shared" ref="G31:J31" si="3">SUM(G15:G30)</f>
        <v>0</v>
      </c>
      <c r="H31" s="120">
        <f t="shared" si="3"/>
        <v>0</v>
      </c>
      <c r="I31" s="120"/>
      <c r="J31" s="121">
        <f t="shared" si="3"/>
        <v>0</v>
      </c>
    </row>
    <row r="32" spans="2:10" ht="51.75" customHeight="1" x14ac:dyDescent="0.2">
      <c r="B32" s="84" t="str">
        <f>+'Homologación Cuentas Ctos_Gtos'!D7</f>
        <v>Código de Costo/ Gasto</v>
      </c>
      <c r="C32" s="85" t="str">
        <f>+C12</f>
        <v>Nombre del Servicio de Telecomunicaciones</v>
      </c>
      <c r="D32" s="86" t="str">
        <f>+'Homologación Cuentas Ctos_Gtos'!E7</f>
        <v>(  B  )        COSTOS DEDUCIBLES</v>
      </c>
      <c r="E32" s="86" t="str">
        <f>+'Homologación Cuentas Ctos_Gtos'!F7</f>
        <v>COSTOS / GASTOS NO DEDUCIBLES</v>
      </c>
      <c r="F32" s="86" t="str">
        <f>+'Homologación Cuentas Ctos_Gtos'!G7</f>
        <v>TOTAL COSTOS y GASTOS</v>
      </c>
      <c r="G32" s="78"/>
      <c r="H32" s="86" t="s">
        <v>125</v>
      </c>
      <c r="I32" s="86" t="s">
        <v>250</v>
      </c>
      <c r="J32" s="87" t="s">
        <v>251</v>
      </c>
    </row>
    <row r="33" spans="2:10" x14ac:dyDescent="0.2">
      <c r="B33" s="88"/>
      <c r="C33" s="89"/>
      <c r="D33" s="90"/>
      <c r="E33" s="90"/>
      <c r="F33" s="90"/>
      <c r="G33" s="91"/>
      <c r="H33" s="92">
        <f t="shared" ref="H33:H34" si="4">+D33</f>
        <v>0</v>
      </c>
      <c r="I33" s="113"/>
      <c r="J33" s="93">
        <f t="shared" ref="J33:J55" si="5">+H33*I33</f>
        <v>0</v>
      </c>
    </row>
    <row r="34" spans="2:10" x14ac:dyDescent="0.2">
      <c r="B34" s="100" t="str">
        <f>+'Homologación Cuentas Ctos_Gtos'!A509</f>
        <v>CT-01</v>
      </c>
      <c r="C34" s="101" t="str">
        <f>+'Homologación Cuentas Ctos_Gtos'!B509</f>
        <v>Telefonía Fija Local (incluye los ingresos del Servicio de LDN)</v>
      </c>
      <c r="D34" s="96">
        <f>+'Homologación Cuentas Ctos_Gtos'!C509</f>
        <v>0</v>
      </c>
      <c r="E34" s="96">
        <f>+'Homologación Cuentas Ctos_Gtos'!D509</f>
        <v>0</v>
      </c>
      <c r="F34" s="96">
        <f>+'Homologación Cuentas Ctos_Gtos'!E509</f>
        <v>0</v>
      </c>
      <c r="G34" s="102"/>
      <c r="H34" s="103">
        <f t="shared" si="4"/>
        <v>0</v>
      </c>
      <c r="I34" s="112"/>
      <c r="J34" s="104">
        <f t="shared" si="5"/>
        <v>0</v>
      </c>
    </row>
    <row r="35" spans="2:10" x14ac:dyDescent="0.2">
      <c r="B35" s="100" t="str">
        <f>+'Homologación Cuentas Ctos_Gtos'!A510</f>
        <v>CT-02</v>
      </c>
      <c r="C35" s="101" t="str">
        <f>+'Homologación Cuentas Ctos_Gtos'!B510</f>
        <v>Servicio Móvil Avanzado.</v>
      </c>
      <c r="D35" s="96">
        <f>+'Homologación Cuentas Ctos_Gtos'!C510</f>
        <v>0</v>
      </c>
      <c r="E35" s="96">
        <f>+'Homologación Cuentas Ctos_Gtos'!D510</f>
        <v>0</v>
      </c>
      <c r="F35" s="96">
        <f>+'Homologación Cuentas Ctos_Gtos'!E510</f>
        <v>0</v>
      </c>
      <c r="G35" s="102"/>
      <c r="H35" s="103">
        <f>+D35</f>
        <v>0</v>
      </c>
      <c r="I35" s="112"/>
      <c r="J35" s="104">
        <f t="shared" si="5"/>
        <v>0</v>
      </c>
    </row>
    <row r="36" spans="2:10" x14ac:dyDescent="0.2">
      <c r="B36" s="100" t="str">
        <f>+'Homologación Cuentas Ctos_Gtos'!A511</f>
        <v>CT-03</v>
      </c>
      <c r="C36" s="101" t="str">
        <f>+'Homologación Cuentas Ctos_Gtos'!B511</f>
        <v>Larga DiCTancia Internacional.</v>
      </c>
      <c r="D36" s="96">
        <f>+'Homologación Cuentas Ctos_Gtos'!C511</f>
        <v>0</v>
      </c>
      <c r="E36" s="96">
        <f>+'Homologación Cuentas Ctos_Gtos'!D511</f>
        <v>0</v>
      </c>
      <c r="F36" s="96">
        <f>+'Homologación Cuentas Ctos_Gtos'!E511</f>
        <v>0</v>
      </c>
      <c r="G36" s="102"/>
      <c r="H36" s="103">
        <f t="shared" ref="H36:H55" si="6">+D36</f>
        <v>0</v>
      </c>
      <c r="I36" s="112"/>
      <c r="J36" s="104">
        <f t="shared" si="5"/>
        <v>0</v>
      </c>
    </row>
    <row r="37" spans="2:10" ht="22.5" x14ac:dyDescent="0.2">
      <c r="B37" s="100" t="str">
        <f>+'Homologación Cuentas Ctos_Gtos'!A512</f>
        <v>CT-04</v>
      </c>
      <c r="C37" s="101" t="str">
        <f>+'Homologación Cuentas Ctos_Gtos'!B512</f>
        <v>Servicios de telecomunicaciones a través de terminales de uso público.</v>
      </c>
      <c r="D37" s="96">
        <f>+'Homologación Cuentas Ctos_Gtos'!C512</f>
        <v>0</v>
      </c>
      <c r="E37" s="96">
        <f>+'Homologación Cuentas Ctos_Gtos'!D512</f>
        <v>0</v>
      </c>
      <c r="F37" s="96">
        <f>+'Homologación Cuentas Ctos_Gtos'!E512</f>
        <v>0</v>
      </c>
      <c r="G37" s="102"/>
      <c r="H37" s="103">
        <f t="shared" si="6"/>
        <v>0</v>
      </c>
      <c r="I37" s="112"/>
      <c r="J37" s="104">
        <f t="shared" si="5"/>
        <v>0</v>
      </c>
    </row>
    <row r="38" spans="2:10" x14ac:dyDescent="0.2">
      <c r="B38" s="100" t="str">
        <f>+'Homologación Cuentas Ctos_Gtos'!A513</f>
        <v>CT-05</v>
      </c>
      <c r="C38" s="101" t="str">
        <f>+'Homologación Cuentas Ctos_Gtos'!B513</f>
        <v>Servicios Portadores.</v>
      </c>
      <c r="D38" s="96">
        <f>+'Homologación Cuentas Ctos_Gtos'!C513</f>
        <v>0</v>
      </c>
      <c r="E38" s="96">
        <f>+'Homologación Cuentas Ctos_Gtos'!D513</f>
        <v>0</v>
      </c>
      <c r="F38" s="96">
        <f>+'Homologación Cuentas Ctos_Gtos'!E513</f>
        <v>0</v>
      </c>
      <c r="G38" s="102"/>
      <c r="H38" s="103">
        <f t="shared" si="6"/>
        <v>0</v>
      </c>
      <c r="I38" s="112"/>
      <c r="J38" s="104">
        <f t="shared" si="5"/>
        <v>0</v>
      </c>
    </row>
    <row r="39" spans="2:10" x14ac:dyDescent="0.2">
      <c r="B39" s="100" t="str">
        <f>+'Homologación Cuentas Ctos_Gtos'!A514</f>
        <v>CT-06</v>
      </c>
      <c r="C39" s="101" t="str">
        <f>+'Homologación Cuentas Ctos_Gtos'!B514</f>
        <v xml:space="preserve">Servicios finales de telecomunicaciones por satélite. </v>
      </c>
      <c r="D39" s="96">
        <f>+'Homologación Cuentas Ctos_Gtos'!C514</f>
        <v>0</v>
      </c>
      <c r="E39" s="96">
        <f>+'Homologación Cuentas Ctos_Gtos'!D514</f>
        <v>0</v>
      </c>
      <c r="F39" s="96">
        <f>+'Homologación Cuentas Ctos_Gtos'!E514</f>
        <v>0</v>
      </c>
      <c r="G39" s="102"/>
      <c r="H39" s="103">
        <f t="shared" si="6"/>
        <v>0</v>
      </c>
      <c r="I39" s="112"/>
      <c r="J39" s="104">
        <f t="shared" si="5"/>
        <v>0</v>
      </c>
    </row>
    <row r="40" spans="2:10" x14ac:dyDescent="0.2">
      <c r="B40" s="100" t="str">
        <f>+'Homologación Cuentas Ctos_Gtos'!A515</f>
        <v>CT-07</v>
      </c>
      <c r="C40" s="101" t="str">
        <f>+'Homologación Cuentas Ctos_Gtos'!B515</f>
        <v xml:space="preserve">Servicios de Valor Agregado. </v>
      </c>
      <c r="D40" s="96">
        <f>+'Homologación Cuentas Ctos_Gtos'!C515</f>
        <v>0</v>
      </c>
      <c r="E40" s="96">
        <f>+'Homologación Cuentas Ctos_Gtos'!D515</f>
        <v>0</v>
      </c>
      <c r="F40" s="96">
        <f>+'Homologación Cuentas Ctos_Gtos'!E515</f>
        <v>0</v>
      </c>
      <c r="G40" s="102"/>
      <c r="H40" s="103">
        <f t="shared" si="6"/>
        <v>0</v>
      </c>
      <c r="I40" s="112"/>
      <c r="J40" s="104">
        <f t="shared" si="5"/>
        <v>0</v>
      </c>
    </row>
    <row r="41" spans="2:10" x14ac:dyDescent="0.2">
      <c r="B41" s="100" t="str">
        <f>+'Homologación Cuentas Ctos_Gtos'!A516</f>
        <v>CT-08</v>
      </c>
      <c r="C41" s="101" t="str">
        <f>+'Homologación Cuentas Ctos_Gtos'!B516</f>
        <v>Provisión de capacidad de cable submarino</v>
      </c>
      <c r="D41" s="96">
        <f>+'Homologación Cuentas Ctos_Gtos'!C516</f>
        <v>0</v>
      </c>
      <c r="E41" s="96">
        <f>+'Homologación Cuentas Ctos_Gtos'!D516</f>
        <v>0</v>
      </c>
      <c r="F41" s="96">
        <f>+'Homologación Cuentas Ctos_Gtos'!E516</f>
        <v>0</v>
      </c>
      <c r="G41" s="102"/>
      <c r="H41" s="103">
        <f t="shared" si="6"/>
        <v>0</v>
      </c>
      <c r="I41" s="112"/>
      <c r="J41" s="104">
        <f t="shared" si="5"/>
        <v>0</v>
      </c>
    </row>
    <row r="42" spans="2:10" x14ac:dyDescent="0.2">
      <c r="B42" s="100" t="str">
        <f>+'Homologación Cuentas Ctos_Gtos'!A517</f>
        <v>CT-09</v>
      </c>
      <c r="C42" s="101" t="str">
        <f>+'Homologación Cuentas Ctos_Gtos'!B517</f>
        <v>Radiodifusión y Televisión.</v>
      </c>
      <c r="D42" s="96">
        <f>+'Homologación Cuentas Ctos_Gtos'!C517</f>
        <v>0</v>
      </c>
      <c r="E42" s="96">
        <f>+'Homologación Cuentas Ctos_Gtos'!D517</f>
        <v>0</v>
      </c>
      <c r="F42" s="96">
        <f>+'Homologación Cuentas Ctos_Gtos'!E517</f>
        <v>0</v>
      </c>
      <c r="G42" s="102"/>
      <c r="H42" s="103">
        <f t="shared" si="6"/>
        <v>0</v>
      </c>
      <c r="I42" s="112"/>
      <c r="J42" s="104">
        <f t="shared" si="5"/>
        <v>0</v>
      </c>
    </row>
    <row r="43" spans="2:10" x14ac:dyDescent="0.2">
      <c r="B43" s="100" t="str">
        <f>+'Homologación Cuentas Ctos_Gtos'!A518</f>
        <v>CT-10</v>
      </c>
      <c r="C43" s="101" t="str">
        <f>+'Homologación Cuentas Ctos_Gtos'!B518</f>
        <v>Sistemas Troncalizados</v>
      </c>
      <c r="D43" s="96">
        <f>+'Homologación Cuentas Ctos_Gtos'!C518</f>
        <v>0</v>
      </c>
      <c r="E43" s="96">
        <f>+'Homologación Cuentas Ctos_Gtos'!D518</f>
        <v>0</v>
      </c>
      <c r="F43" s="96">
        <f>+'Homologación Cuentas Ctos_Gtos'!E518</f>
        <v>0</v>
      </c>
      <c r="G43" s="102"/>
      <c r="H43" s="103">
        <f t="shared" si="6"/>
        <v>0</v>
      </c>
      <c r="I43" s="112"/>
      <c r="J43" s="104">
        <f t="shared" si="5"/>
        <v>0</v>
      </c>
    </row>
    <row r="44" spans="2:10" x14ac:dyDescent="0.2">
      <c r="B44" s="100" t="str">
        <f>+'Homologación Cuentas Ctos_Gtos'!A519</f>
        <v>CT-11</v>
      </c>
      <c r="C44" s="101" t="str">
        <f>+'Homologación Cuentas Ctos_Gtos'!B519</f>
        <v>Audio y Video Por Suscripción</v>
      </c>
      <c r="D44" s="96">
        <f>+'Homologación Cuentas Ctos_Gtos'!C519</f>
        <v>0</v>
      </c>
      <c r="E44" s="96">
        <f>+'Homologación Cuentas Ctos_Gtos'!D519</f>
        <v>0</v>
      </c>
      <c r="F44" s="96">
        <f>+'Homologación Cuentas Ctos_Gtos'!E519</f>
        <v>0</v>
      </c>
      <c r="G44" s="102"/>
      <c r="H44" s="103">
        <f t="shared" si="6"/>
        <v>0</v>
      </c>
      <c r="I44" s="112"/>
      <c r="J44" s="104">
        <f t="shared" si="5"/>
        <v>0</v>
      </c>
    </row>
    <row r="45" spans="2:10" ht="22.5" x14ac:dyDescent="0.2">
      <c r="B45" s="100" t="str">
        <f>+'Homologación Cuentas Ctos_Gtos'!A520</f>
        <v>CT-12</v>
      </c>
      <c r="C45" s="101" t="str">
        <f>+'Homologación Cuentas Ctos_Gtos'!B520</f>
        <v>Costos provenientes por otros Servicios de Telecomunicaciones</v>
      </c>
      <c r="D45" s="96">
        <f>+'Homologación Cuentas Ctos_Gtos'!C520</f>
        <v>0</v>
      </c>
      <c r="E45" s="96">
        <f>+'Homologación Cuentas Ctos_Gtos'!D520</f>
        <v>0</v>
      </c>
      <c r="F45" s="96">
        <f>+'Homologación Cuentas Ctos_Gtos'!E520</f>
        <v>0</v>
      </c>
      <c r="G45" s="102"/>
      <c r="H45" s="103">
        <f t="shared" si="6"/>
        <v>0</v>
      </c>
      <c r="I45" s="112"/>
      <c r="J45" s="104">
        <f t="shared" si="5"/>
        <v>0</v>
      </c>
    </row>
    <row r="46" spans="2:10" x14ac:dyDescent="0.2">
      <c r="B46" s="100" t="str">
        <f>+'Homologación Cuentas Ctos_Gtos'!A521</f>
        <v>CT-13</v>
      </c>
      <c r="C46" s="101" t="str">
        <f>+'Homologación Cuentas Ctos_Gtos'!B521</f>
        <v>Comunales</v>
      </c>
      <c r="D46" s="96">
        <f>+'Homologación Cuentas Ctos_Gtos'!C521</f>
        <v>0</v>
      </c>
      <c r="E46" s="96">
        <f>+'Homologación Cuentas Ctos_Gtos'!D521</f>
        <v>0</v>
      </c>
      <c r="F46" s="96">
        <f>+'Homologación Cuentas Ctos_Gtos'!E521</f>
        <v>0</v>
      </c>
      <c r="G46" s="102"/>
      <c r="H46" s="103">
        <f t="shared" si="6"/>
        <v>0</v>
      </c>
      <c r="I46" s="112"/>
      <c r="J46" s="104">
        <f t="shared" si="5"/>
        <v>0</v>
      </c>
    </row>
    <row r="47" spans="2:10" x14ac:dyDescent="0.2">
      <c r="B47" s="100" t="str">
        <f>+'Homologación Cuentas Ctos_Gtos'!A522</f>
        <v>CV-01</v>
      </c>
      <c r="C47" s="101" t="str">
        <f>+'Homologación Cuentas Ctos_Gtos'!B522</f>
        <v>Costo de Venta Terminales</v>
      </c>
      <c r="D47" s="96">
        <f>+'Homologación Cuentas Ctos_Gtos'!C522</f>
        <v>0</v>
      </c>
      <c r="E47" s="96">
        <f>+'Homologación Cuentas Ctos_Gtos'!D522</f>
        <v>0</v>
      </c>
      <c r="F47" s="96">
        <f>+'Homologación Cuentas Ctos_Gtos'!E522</f>
        <v>0</v>
      </c>
      <c r="G47" s="102"/>
      <c r="H47" s="103">
        <f t="shared" si="6"/>
        <v>0</v>
      </c>
      <c r="I47" s="112"/>
      <c r="J47" s="104">
        <f t="shared" si="5"/>
        <v>0</v>
      </c>
    </row>
    <row r="48" spans="2:10" ht="13.5" customHeight="1" x14ac:dyDescent="0.2">
      <c r="B48" s="100" t="str">
        <f>+'Homologación Cuentas Ctos_Gtos'!A523</f>
        <v>OC-01</v>
      </c>
      <c r="C48" s="101" t="str">
        <f>+'Homologación Cuentas Ctos_Gtos'!B523</f>
        <v>Costos</v>
      </c>
      <c r="D48" s="96">
        <f>+'Homologación Cuentas Ctos_Gtos'!C523</f>
        <v>0</v>
      </c>
      <c r="E48" s="96">
        <f>+'Homologación Cuentas Ctos_Gtos'!D523</f>
        <v>0</v>
      </c>
      <c r="F48" s="96">
        <f>+'Homologación Cuentas Ctos_Gtos'!E523</f>
        <v>0</v>
      </c>
      <c r="G48" s="102"/>
      <c r="H48" s="103">
        <f t="shared" si="6"/>
        <v>0</v>
      </c>
      <c r="I48" s="112"/>
      <c r="J48" s="104">
        <f t="shared" si="5"/>
        <v>0</v>
      </c>
    </row>
    <row r="49" spans="1:10" x14ac:dyDescent="0.2">
      <c r="B49" s="100" t="str">
        <f>+'Homologación Cuentas Ctos_Gtos'!A524</f>
        <v>OG-01</v>
      </c>
      <c r="C49" s="101" t="str">
        <f>+'Homologación Cuentas Ctos_Gtos'!B524</f>
        <v>Gastos</v>
      </c>
      <c r="D49" s="96">
        <f>+'Homologación Cuentas Ctos_Gtos'!C524</f>
        <v>0</v>
      </c>
      <c r="E49" s="96">
        <f>+'Homologación Cuentas Ctos_Gtos'!D524</f>
        <v>0</v>
      </c>
      <c r="F49" s="96">
        <f>+'Homologación Cuentas Ctos_Gtos'!E524</f>
        <v>0</v>
      </c>
      <c r="G49" s="102"/>
      <c r="H49" s="103">
        <f t="shared" si="6"/>
        <v>0</v>
      </c>
      <c r="I49" s="112"/>
      <c r="J49" s="104">
        <f t="shared" si="5"/>
        <v>0</v>
      </c>
    </row>
    <row r="50" spans="1:10" x14ac:dyDescent="0.2">
      <c r="B50" s="100">
        <f>+'Homologación Cuentas Ctos_Gtos'!A525</f>
        <v>0</v>
      </c>
      <c r="C50" s="101" t="str">
        <f>+'Homologación Cuentas Ctos_Gtos'!B525</f>
        <v/>
      </c>
      <c r="D50" s="96">
        <f>+'Homologación Cuentas Ctos_Gtos'!C525</f>
        <v>0</v>
      </c>
      <c r="E50" s="96">
        <f>+'Homologación Cuentas Ctos_Gtos'!D525</f>
        <v>0</v>
      </c>
      <c r="F50" s="96">
        <f>+'Homologación Cuentas Ctos_Gtos'!E525</f>
        <v>0</v>
      </c>
      <c r="G50" s="102"/>
      <c r="H50" s="103">
        <f t="shared" si="6"/>
        <v>0</v>
      </c>
      <c r="I50" s="112"/>
      <c r="J50" s="104">
        <f t="shared" si="5"/>
        <v>0</v>
      </c>
    </row>
    <row r="51" spans="1:10" x14ac:dyDescent="0.2">
      <c r="B51" s="100">
        <f>+'Homologación Cuentas Ctos_Gtos'!A526</f>
        <v>0</v>
      </c>
      <c r="C51" s="101" t="str">
        <f>+'Homologación Cuentas Ctos_Gtos'!B526</f>
        <v/>
      </c>
      <c r="D51" s="96">
        <f>+'Homologación Cuentas Ctos_Gtos'!C526</f>
        <v>0</v>
      </c>
      <c r="E51" s="96">
        <f>+'Homologación Cuentas Ctos_Gtos'!D526</f>
        <v>0</v>
      </c>
      <c r="F51" s="96">
        <f>+'Homologación Cuentas Ctos_Gtos'!E526</f>
        <v>0</v>
      </c>
      <c r="G51" s="102"/>
      <c r="H51" s="103">
        <f t="shared" si="6"/>
        <v>0</v>
      </c>
      <c r="I51" s="112"/>
      <c r="J51" s="104">
        <f t="shared" si="5"/>
        <v>0</v>
      </c>
    </row>
    <row r="52" spans="1:10" x14ac:dyDescent="0.2">
      <c r="B52" s="100">
        <f>+'Homologación Cuentas Ctos_Gtos'!A527</f>
        <v>0</v>
      </c>
      <c r="C52" s="101" t="str">
        <f>+'Homologación Cuentas Ctos_Gtos'!B527</f>
        <v/>
      </c>
      <c r="D52" s="96">
        <f>+'Homologación Cuentas Ctos_Gtos'!C527</f>
        <v>0</v>
      </c>
      <c r="E52" s="96">
        <f>+'Homologación Cuentas Ctos_Gtos'!D527</f>
        <v>0</v>
      </c>
      <c r="F52" s="96">
        <f>+'Homologación Cuentas Ctos_Gtos'!E527</f>
        <v>0</v>
      </c>
      <c r="G52" s="102"/>
      <c r="H52" s="103">
        <f t="shared" si="6"/>
        <v>0</v>
      </c>
      <c r="I52" s="112"/>
      <c r="J52" s="104">
        <f t="shared" si="5"/>
        <v>0</v>
      </c>
    </row>
    <row r="53" spans="1:10" x14ac:dyDescent="0.2">
      <c r="B53" s="100">
        <f>+'Homologación Cuentas Ctos_Gtos'!A528</f>
        <v>0</v>
      </c>
      <c r="C53" s="101" t="str">
        <f>+'Homologación Cuentas Ctos_Gtos'!B528</f>
        <v/>
      </c>
      <c r="D53" s="96">
        <f>+'Homologación Cuentas Ctos_Gtos'!C528</f>
        <v>0</v>
      </c>
      <c r="E53" s="96">
        <f>+'Homologación Cuentas Ctos_Gtos'!D528</f>
        <v>0</v>
      </c>
      <c r="F53" s="96">
        <f>+'Homologación Cuentas Ctos_Gtos'!E528</f>
        <v>0</v>
      </c>
      <c r="G53" s="102"/>
      <c r="H53" s="103">
        <f t="shared" si="6"/>
        <v>0</v>
      </c>
      <c r="I53" s="112"/>
      <c r="J53" s="104">
        <f t="shared" si="5"/>
        <v>0</v>
      </c>
    </row>
    <row r="54" spans="1:10" x14ac:dyDescent="0.2">
      <c r="B54" s="100">
        <f>+'Homologación Cuentas Ctos_Gtos'!A529</f>
        <v>0</v>
      </c>
      <c r="C54" s="101" t="str">
        <f>+'Homologación Cuentas Ctos_Gtos'!B529</f>
        <v/>
      </c>
      <c r="D54" s="96">
        <f>+'Homologación Cuentas Ctos_Gtos'!C529</f>
        <v>0</v>
      </c>
      <c r="E54" s="96">
        <f>+'Homologación Cuentas Ctos_Gtos'!D529</f>
        <v>0</v>
      </c>
      <c r="F54" s="96">
        <f>+'Homologación Cuentas Ctos_Gtos'!E529</f>
        <v>0</v>
      </c>
      <c r="G54" s="102"/>
      <c r="H54" s="103">
        <f t="shared" si="6"/>
        <v>0</v>
      </c>
      <c r="I54" s="112"/>
      <c r="J54" s="104">
        <f t="shared" si="5"/>
        <v>0</v>
      </c>
    </row>
    <row r="55" spans="1:10" x14ac:dyDescent="0.2">
      <c r="B55" s="100">
        <f>+'Homologación Cuentas Ctos_Gtos'!A530</f>
        <v>0</v>
      </c>
      <c r="C55" s="101" t="str">
        <f>+'Homologación Cuentas Ctos_Gtos'!B530</f>
        <v/>
      </c>
      <c r="D55" s="96">
        <f>+'Homologación Cuentas Ctos_Gtos'!C530</f>
        <v>0</v>
      </c>
      <c r="E55" s="96">
        <f>+'Homologación Cuentas Ctos_Gtos'!D530</f>
        <v>0</v>
      </c>
      <c r="F55" s="96">
        <f>+'Homologación Cuentas Ctos_Gtos'!E530</f>
        <v>0</v>
      </c>
      <c r="G55" s="105"/>
      <c r="H55" s="103">
        <f t="shared" si="6"/>
        <v>0</v>
      </c>
      <c r="I55" s="112"/>
      <c r="J55" s="104">
        <f t="shared" si="5"/>
        <v>0</v>
      </c>
    </row>
    <row r="56" spans="1:10" ht="17.25" customHeight="1" thickBot="1" x14ac:dyDescent="0.25">
      <c r="B56" s="99"/>
      <c r="C56" s="119" t="s">
        <v>41</v>
      </c>
      <c r="D56" s="120">
        <f>SUM(D34:D55)</f>
        <v>0</v>
      </c>
      <c r="E56" s="120">
        <f>SUM(E34:E55)</f>
        <v>0</v>
      </c>
      <c r="F56" s="120">
        <f>SUM(F34:F55)</f>
        <v>0</v>
      </c>
      <c r="G56" s="120">
        <f t="shared" ref="G56:J56" si="7">SUM(G34:G55)</f>
        <v>0</v>
      </c>
      <c r="H56" s="120">
        <f t="shared" si="7"/>
        <v>0</v>
      </c>
      <c r="I56" s="120"/>
      <c r="J56" s="121">
        <f t="shared" si="7"/>
        <v>0</v>
      </c>
    </row>
    <row r="57" spans="1:10" ht="15" thickBot="1" x14ac:dyDescent="0.25">
      <c r="A57" s="27"/>
      <c r="B57" s="106"/>
      <c r="C57" s="348" t="s">
        <v>126</v>
      </c>
      <c r="D57" s="348"/>
      <c r="E57" s="348"/>
      <c r="F57" s="348"/>
      <c r="G57" s="348"/>
      <c r="H57" s="348"/>
      <c r="I57" s="348"/>
      <c r="J57" s="122">
        <f>+J31-J56</f>
        <v>0</v>
      </c>
    </row>
    <row r="58" spans="1:10" x14ac:dyDescent="0.2">
      <c r="B58" s="27"/>
      <c r="C58" s="27"/>
      <c r="D58" s="27"/>
      <c r="E58" s="27"/>
      <c r="F58" s="27"/>
      <c r="G58" s="33"/>
    </row>
    <row r="59" spans="1:10" x14ac:dyDescent="0.2">
      <c r="B59" s="23" t="s">
        <v>44</v>
      </c>
      <c r="D59" s="27"/>
      <c r="E59" s="27"/>
      <c r="F59" s="27"/>
      <c r="G59" s="23" t="s">
        <v>45</v>
      </c>
    </row>
    <row r="60" spans="1:10" x14ac:dyDescent="0.2">
      <c r="D60" s="27"/>
      <c r="E60" s="27"/>
      <c r="F60" s="27"/>
      <c r="G60" s="23"/>
    </row>
    <row r="61" spans="1:10" x14ac:dyDescent="0.2">
      <c r="D61" s="27"/>
      <c r="E61" s="27"/>
      <c r="F61" s="27"/>
      <c r="G61" s="23"/>
    </row>
    <row r="62" spans="1:10" ht="13.5" thickBot="1" x14ac:dyDescent="0.25">
      <c r="D62" s="27"/>
      <c r="E62" s="27"/>
      <c r="F62" s="27"/>
      <c r="G62" s="23"/>
    </row>
    <row r="63" spans="1:10" x14ac:dyDescent="0.2">
      <c r="B63" s="51"/>
      <c r="C63" s="52"/>
      <c r="D63" s="27"/>
      <c r="E63" s="27"/>
      <c r="F63" s="27"/>
      <c r="G63" s="349"/>
      <c r="H63" s="350"/>
      <c r="I63" s="350"/>
      <c r="J63" s="351"/>
    </row>
    <row r="64" spans="1:10" x14ac:dyDescent="0.2">
      <c r="B64" s="53"/>
      <c r="C64" s="54"/>
      <c r="D64" s="27"/>
      <c r="E64" s="27"/>
      <c r="F64" s="27"/>
      <c r="G64" s="352"/>
      <c r="H64" s="353"/>
      <c r="I64" s="353"/>
      <c r="J64" s="354"/>
    </row>
    <row r="65" spans="2:10" x14ac:dyDescent="0.2">
      <c r="B65" s="53"/>
      <c r="C65" s="54"/>
      <c r="D65" s="27"/>
      <c r="E65" s="27"/>
      <c r="F65" s="27"/>
      <c r="G65" s="352"/>
      <c r="H65" s="353"/>
      <c r="I65" s="353"/>
      <c r="J65" s="354"/>
    </row>
    <row r="66" spans="2:10" x14ac:dyDescent="0.2">
      <c r="B66" s="53"/>
      <c r="C66" s="54"/>
      <c r="D66" s="27"/>
      <c r="E66" s="27"/>
      <c r="F66" s="27"/>
      <c r="G66" s="352"/>
      <c r="H66" s="353"/>
      <c r="I66" s="353"/>
      <c r="J66" s="354"/>
    </row>
    <row r="67" spans="2:10" x14ac:dyDescent="0.2">
      <c r="B67" s="53"/>
      <c r="C67" s="54"/>
      <c r="D67" s="27"/>
      <c r="E67" s="27"/>
      <c r="F67" s="27"/>
      <c r="G67" s="352"/>
      <c r="H67" s="353"/>
      <c r="I67" s="353"/>
      <c r="J67" s="354"/>
    </row>
    <row r="68" spans="2:10" x14ac:dyDescent="0.2">
      <c r="B68" s="53"/>
      <c r="C68" s="54"/>
      <c r="D68" s="27"/>
      <c r="E68" s="27"/>
      <c r="F68" s="27"/>
      <c r="G68" s="352"/>
      <c r="H68" s="353"/>
      <c r="I68" s="353"/>
      <c r="J68" s="354"/>
    </row>
    <row r="69" spans="2:10" ht="13.5" thickBot="1" x14ac:dyDescent="0.25">
      <c r="B69" s="55"/>
      <c r="C69" s="56"/>
      <c r="D69" s="27"/>
      <c r="E69" s="27"/>
      <c r="F69" s="27"/>
      <c r="G69" s="355"/>
      <c r="H69" s="356"/>
      <c r="I69" s="356"/>
      <c r="J69" s="357"/>
    </row>
    <row r="70" spans="2:10" x14ac:dyDescent="0.2">
      <c r="B70" s="31" t="s">
        <v>97</v>
      </c>
      <c r="C70" s="50"/>
      <c r="D70" s="27"/>
      <c r="E70" s="27"/>
      <c r="F70" s="27"/>
      <c r="G70" s="57" t="s">
        <v>97</v>
      </c>
      <c r="H70" s="335"/>
      <c r="I70" s="335"/>
      <c r="J70" s="335"/>
    </row>
    <row r="71" spans="2:10" x14ac:dyDescent="0.2">
      <c r="B71" s="32" t="s">
        <v>62</v>
      </c>
      <c r="C71" s="50"/>
      <c r="D71" s="27"/>
      <c r="E71" s="27"/>
      <c r="F71" s="27"/>
      <c r="G71" s="32" t="s">
        <v>62</v>
      </c>
      <c r="H71" s="335"/>
      <c r="I71" s="335"/>
      <c r="J71" s="335"/>
    </row>
    <row r="72" spans="2:10" x14ac:dyDescent="0.2">
      <c r="G72" s="33"/>
    </row>
    <row r="73" spans="2:10" x14ac:dyDescent="0.2">
      <c r="G73" s="33"/>
    </row>
    <row r="74" spans="2:10" x14ac:dyDescent="0.2">
      <c r="G74" s="33"/>
    </row>
    <row r="75" spans="2:10" x14ac:dyDescent="0.2">
      <c r="G75" s="33"/>
    </row>
    <row r="76" spans="2:10" x14ac:dyDescent="0.2">
      <c r="D76" s="116"/>
      <c r="G76" s="33"/>
    </row>
    <row r="77" spans="2:10" x14ac:dyDescent="0.2">
      <c r="D77" s="116"/>
      <c r="G77" s="33"/>
    </row>
    <row r="78" spans="2:10" x14ac:dyDescent="0.2">
      <c r="D78" s="116"/>
      <c r="G78" s="33"/>
    </row>
    <row r="79" spans="2:10" x14ac:dyDescent="0.2">
      <c r="G79" s="33"/>
    </row>
    <row r="80" spans="2:10" x14ac:dyDescent="0.2">
      <c r="G80" s="33"/>
    </row>
    <row r="81" spans="7:7" x14ac:dyDescent="0.2">
      <c r="G81" s="33"/>
    </row>
    <row r="82" spans="7:7" x14ac:dyDescent="0.2">
      <c r="G82" s="33"/>
    </row>
    <row r="83" spans="7:7" x14ac:dyDescent="0.2">
      <c r="G83" s="33"/>
    </row>
    <row r="84" spans="7:7" x14ac:dyDescent="0.2">
      <c r="G84" s="33"/>
    </row>
    <row r="85" spans="7:7" x14ac:dyDescent="0.2">
      <c r="G85" s="33"/>
    </row>
    <row r="86" spans="7:7" x14ac:dyDescent="0.2">
      <c r="G86" s="33"/>
    </row>
    <row r="87" spans="7:7" x14ac:dyDescent="0.2">
      <c r="G87" s="33"/>
    </row>
    <row r="88" spans="7:7" x14ac:dyDescent="0.2">
      <c r="G88" s="33"/>
    </row>
    <row r="89" spans="7:7" x14ac:dyDescent="0.2">
      <c r="G89" s="33"/>
    </row>
    <row r="90" spans="7:7" x14ac:dyDescent="0.2">
      <c r="G90" s="33"/>
    </row>
    <row r="91" spans="7:7" x14ac:dyDescent="0.2">
      <c r="G91" s="33"/>
    </row>
    <row r="92" spans="7:7" x14ac:dyDescent="0.2">
      <c r="G92" s="33"/>
    </row>
    <row r="93" spans="7:7" x14ac:dyDescent="0.2">
      <c r="G93" s="33"/>
    </row>
    <row r="94" spans="7:7" x14ac:dyDescent="0.2">
      <c r="G94" s="33"/>
    </row>
    <row r="95" spans="7:7" x14ac:dyDescent="0.2">
      <c r="G95" s="33"/>
    </row>
    <row r="96" spans="7:7" x14ac:dyDescent="0.2">
      <c r="G96" s="33"/>
    </row>
    <row r="97" spans="7:7" x14ac:dyDescent="0.2">
      <c r="G97" s="33"/>
    </row>
    <row r="98" spans="7:7" x14ac:dyDescent="0.2">
      <c r="G98" s="33"/>
    </row>
    <row r="99" spans="7:7" x14ac:dyDescent="0.2">
      <c r="G99" s="33"/>
    </row>
    <row r="100" spans="7:7" x14ac:dyDescent="0.2">
      <c r="G100" s="33"/>
    </row>
    <row r="101" spans="7:7" x14ac:dyDescent="0.2">
      <c r="G101" s="33"/>
    </row>
    <row r="102" spans="7:7" x14ac:dyDescent="0.2">
      <c r="G102" s="33"/>
    </row>
    <row r="103" spans="7:7" x14ac:dyDescent="0.2">
      <c r="G103" s="33"/>
    </row>
    <row r="104" spans="7:7" x14ac:dyDescent="0.2">
      <c r="G104" s="33"/>
    </row>
    <row r="105" spans="7:7" x14ac:dyDescent="0.2">
      <c r="G105" s="33"/>
    </row>
    <row r="106" spans="7:7" x14ac:dyDescent="0.2">
      <c r="G106" s="33"/>
    </row>
  </sheetData>
  <sheetProtection algorithmName="SHA-512" hashValue="Ha9Mr/cV94MXTdWWa5nwSGHa4ncpG9nE/Wjy6sBgLanVFWRc0e65cxbYOpOU0Kya/25wYsBMHUDfkwM4aGYRDw==" saltValue="5BKdqJJk8ZBDDHnUbUSeiw==" spinCount="100000" sheet="1" objects="1" scenarios="1"/>
  <mergeCells count="15">
    <mergeCell ref="H70:J70"/>
    <mergeCell ref="D12:J12"/>
    <mergeCell ref="H71:J71"/>
    <mergeCell ref="C12:C13"/>
    <mergeCell ref="B4:J4"/>
    <mergeCell ref="B6:J7"/>
    <mergeCell ref="B8:J8"/>
    <mergeCell ref="C57:I57"/>
    <mergeCell ref="G63:J69"/>
    <mergeCell ref="B12:B13"/>
    <mergeCell ref="H9:I9"/>
    <mergeCell ref="D9:F9"/>
    <mergeCell ref="B11:C11"/>
    <mergeCell ref="I11:J11"/>
    <mergeCell ref="F11:G11"/>
  </mergeCells>
  <dataValidations count="3">
    <dataValidation type="list" allowBlank="1" showInputMessage="1" showErrorMessage="1" sqref="B56">
      <formula1>#REF!</formula1>
    </dataValidation>
    <dataValidation type="textLength" operator="equal" allowBlank="1" showInputMessage="1" showErrorMessage="1" errorTitle="Verifique" error="Recuerde que el No. de RUC debe tener 13 dígitos" promptTitle="Registre No. de RUC" sqref="H9:I9">
      <formula1>13</formula1>
    </dataValidation>
    <dataValidation type="list" allowBlank="1" showInputMessage="1" showErrorMessage="1" sqref="F11:G11">
      <formula1>$L$2:$L$6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00B0F0"/>
  </sheetPr>
  <dimension ref="A1:R568"/>
  <sheetViews>
    <sheetView showGridLines="0" topLeftCell="A439" zoomScaleNormal="100" workbookViewId="0">
      <selection activeCell="A536" sqref="A536:G568"/>
    </sheetView>
  </sheetViews>
  <sheetFormatPr baseColWidth="10" defaultColWidth="11.42578125" defaultRowHeight="12.75" x14ac:dyDescent="0.2"/>
  <cols>
    <col min="1" max="1" width="15.7109375" style="46" customWidth="1"/>
    <col min="2" max="2" width="40.7109375" style="34" customWidth="1"/>
    <col min="3" max="3" width="23" style="34" customWidth="1"/>
    <col min="4" max="4" width="30.7109375" style="34" customWidth="1"/>
    <col min="5" max="7" width="20.7109375" style="34" customWidth="1"/>
    <col min="8" max="8" width="16.28515625" style="34" customWidth="1"/>
    <col min="9" max="9" width="56.28515625" style="34" hidden="1" customWidth="1"/>
    <col min="10" max="10" width="5.28515625" style="34" hidden="1" customWidth="1"/>
    <col min="11" max="11" width="51.140625" style="34" hidden="1" customWidth="1"/>
    <col min="12" max="12" width="61.140625" style="34" bestFit="1" customWidth="1"/>
    <col min="13" max="16384" width="11.42578125" style="34"/>
  </cols>
  <sheetData>
    <row r="1" spans="1:11" ht="21.75" customHeight="1" x14ac:dyDescent="0.35">
      <c r="B1" s="134"/>
      <c r="C1" s="134" t="s">
        <v>166</v>
      </c>
      <c r="D1" s="383" t="str">
        <f>IF(+'Formulario FCS-001'!D9&gt;0,+'Formulario FCS-001'!D9,"")</f>
        <v/>
      </c>
      <c r="E1" s="383"/>
      <c r="F1" s="45"/>
    </row>
    <row r="2" spans="1:11" ht="18" customHeight="1" x14ac:dyDescent="0.35">
      <c r="B2" s="134"/>
      <c r="C2" s="134" t="s">
        <v>128</v>
      </c>
      <c r="D2" s="384" t="str">
        <f>IF(+'Formulario FCS-001'!H9&gt;0,+'Formulario FCS-001'!H9,"")</f>
        <v/>
      </c>
      <c r="E2" s="384"/>
      <c r="F2" s="45"/>
    </row>
    <row r="3" spans="1:11" ht="15.75" thickBot="1" x14ac:dyDescent="0.3">
      <c r="A3" s="135"/>
      <c r="B3" s="135"/>
      <c r="C3" s="135"/>
      <c r="D3" s="135"/>
      <c r="E3" s="135"/>
      <c r="F3" s="135"/>
      <c r="G3" s="135"/>
    </row>
    <row r="4" spans="1:11" ht="18.75" x14ac:dyDescent="0.3">
      <c r="A4" s="132"/>
      <c r="B4" s="392" t="str">
        <f>+'Formulario FCS-001'!B6</f>
        <v xml:space="preserve">FORMULARIO DE HOMOLOGACIÓN DE INGRESOS, COSTOS, GASTOS POR TIPO DE SERVICIOS DE TELECOMUNICACIONES Y RADIODIFUSIÓN </v>
      </c>
      <c r="C4" s="392"/>
      <c r="D4" s="392"/>
      <c r="E4" s="392"/>
      <c r="F4" s="392"/>
      <c r="G4" s="393"/>
      <c r="I4" s="42"/>
    </row>
    <row r="5" spans="1:11" ht="19.5" thickBot="1" x14ac:dyDescent="0.35">
      <c r="A5" s="133"/>
      <c r="B5" s="394" t="s">
        <v>123</v>
      </c>
      <c r="C5" s="394"/>
      <c r="D5" s="394"/>
      <c r="E5" s="394"/>
      <c r="F5" s="394"/>
      <c r="G5" s="395"/>
      <c r="I5" s="42"/>
    </row>
    <row r="6" spans="1:11" ht="13.5" customHeight="1" thickBot="1" x14ac:dyDescent="0.25">
      <c r="A6" s="396" t="s">
        <v>138</v>
      </c>
      <c r="B6" s="398" t="s">
        <v>139</v>
      </c>
      <c r="C6" s="400" t="s">
        <v>140</v>
      </c>
      <c r="D6" s="405" t="s">
        <v>49</v>
      </c>
      <c r="E6" s="406"/>
      <c r="F6" s="406"/>
      <c r="G6" s="407"/>
      <c r="H6" s="110"/>
    </row>
    <row r="7" spans="1:11" ht="26.25" customHeight="1" thickBot="1" x14ac:dyDescent="0.25">
      <c r="A7" s="397"/>
      <c r="B7" s="399"/>
      <c r="C7" s="401"/>
      <c r="D7" s="125" t="s">
        <v>42</v>
      </c>
      <c r="E7" s="123" t="s">
        <v>91</v>
      </c>
      <c r="F7" s="123" t="s">
        <v>113</v>
      </c>
      <c r="G7" s="124" t="s">
        <v>114</v>
      </c>
    </row>
    <row r="8" spans="1:11" x14ac:dyDescent="0.2">
      <c r="A8" s="161"/>
      <c r="B8" s="162"/>
      <c r="C8" s="68"/>
      <c r="D8" s="166"/>
      <c r="E8" s="167"/>
      <c r="F8" s="167"/>
      <c r="G8" s="150">
        <f t="shared" ref="G8:G23" si="0">+E8+F8</f>
        <v>0</v>
      </c>
      <c r="H8" s="48"/>
      <c r="I8" s="368" t="s">
        <v>49</v>
      </c>
      <c r="J8" s="368"/>
      <c r="K8" s="368"/>
    </row>
    <row r="9" spans="1:11" x14ac:dyDescent="0.2">
      <c r="A9" s="161"/>
      <c r="B9" s="164"/>
      <c r="C9" s="68"/>
      <c r="D9" s="166"/>
      <c r="E9" s="168"/>
      <c r="F9" s="168"/>
      <c r="G9" s="70">
        <f t="shared" si="0"/>
        <v>0</v>
      </c>
      <c r="I9" s="369" t="s">
        <v>42</v>
      </c>
      <c r="J9" s="370"/>
      <c r="K9" s="373" t="s">
        <v>89</v>
      </c>
    </row>
    <row r="10" spans="1:11" x14ac:dyDescent="0.2">
      <c r="A10" s="161"/>
      <c r="B10" s="164"/>
      <c r="C10" s="68"/>
      <c r="D10" s="166"/>
      <c r="E10" s="168"/>
      <c r="F10" s="168"/>
      <c r="G10" s="70">
        <f t="shared" si="0"/>
        <v>0</v>
      </c>
      <c r="H10" s="110"/>
      <c r="I10" s="371"/>
      <c r="J10" s="372"/>
      <c r="K10" s="373"/>
    </row>
    <row r="11" spans="1:11" x14ac:dyDescent="0.2">
      <c r="A11" s="161"/>
      <c r="B11" s="164"/>
      <c r="C11" s="68"/>
      <c r="D11" s="166"/>
      <c r="E11" s="168"/>
      <c r="F11" s="168"/>
      <c r="G11" s="70">
        <f t="shared" si="0"/>
        <v>0</v>
      </c>
      <c r="H11" s="48"/>
      <c r="I11" s="64" t="s">
        <v>94</v>
      </c>
      <c r="J11" s="64" t="s">
        <v>24</v>
      </c>
      <c r="K11" s="64" t="s">
        <v>95</v>
      </c>
    </row>
    <row r="12" spans="1:11" x14ac:dyDescent="0.2">
      <c r="A12" s="163"/>
      <c r="B12" s="164"/>
      <c r="C12" s="68"/>
      <c r="D12" s="166"/>
      <c r="E12" s="168"/>
      <c r="F12" s="168"/>
      <c r="G12" s="70">
        <f t="shared" si="0"/>
        <v>0</v>
      </c>
      <c r="I12" s="64" t="s">
        <v>52</v>
      </c>
      <c r="J12" s="64" t="s">
        <v>25</v>
      </c>
      <c r="K12" s="64" t="s">
        <v>34</v>
      </c>
    </row>
    <row r="13" spans="1:11" x14ac:dyDescent="0.2">
      <c r="A13" s="163"/>
      <c r="B13" s="164"/>
      <c r="C13" s="68"/>
      <c r="D13" s="166"/>
      <c r="E13" s="168"/>
      <c r="F13" s="168"/>
      <c r="G13" s="70">
        <f t="shared" si="0"/>
        <v>0</v>
      </c>
      <c r="I13" s="64" t="s">
        <v>53</v>
      </c>
      <c r="J13" s="64" t="s">
        <v>26</v>
      </c>
      <c r="K13" s="64" t="s">
        <v>61</v>
      </c>
    </row>
    <row r="14" spans="1:11" x14ac:dyDescent="0.2">
      <c r="A14" s="163"/>
      <c r="B14" s="164"/>
      <c r="C14" s="68"/>
      <c r="D14" s="166"/>
      <c r="E14" s="168"/>
      <c r="F14" s="168"/>
      <c r="G14" s="70">
        <f t="shared" si="0"/>
        <v>0</v>
      </c>
      <c r="I14" s="64" t="s">
        <v>54</v>
      </c>
      <c r="J14" s="64" t="s">
        <v>27</v>
      </c>
      <c r="K14" s="64" t="s">
        <v>35</v>
      </c>
    </row>
    <row r="15" spans="1:11" x14ac:dyDescent="0.2">
      <c r="A15" s="163"/>
      <c r="B15" s="164"/>
      <c r="C15" s="68"/>
      <c r="D15" s="166"/>
      <c r="E15" s="168"/>
      <c r="F15" s="168"/>
      <c r="G15" s="70">
        <f t="shared" si="0"/>
        <v>0</v>
      </c>
      <c r="I15" s="64" t="s">
        <v>55</v>
      </c>
      <c r="J15" s="64" t="s">
        <v>28</v>
      </c>
      <c r="K15" s="64" t="s">
        <v>36</v>
      </c>
    </row>
    <row r="16" spans="1:11" x14ac:dyDescent="0.2">
      <c r="A16" s="163"/>
      <c r="B16" s="164"/>
      <c r="C16" s="68"/>
      <c r="D16" s="166"/>
      <c r="E16" s="168"/>
      <c r="F16" s="168"/>
      <c r="G16" s="70">
        <f t="shared" si="0"/>
        <v>0</v>
      </c>
      <c r="I16" s="64" t="s">
        <v>56</v>
      </c>
      <c r="J16" s="64" t="s">
        <v>29</v>
      </c>
      <c r="K16" s="64" t="s">
        <v>37</v>
      </c>
    </row>
    <row r="17" spans="1:11" x14ac:dyDescent="0.2">
      <c r="A17" s="163"/>
      <c r="B17" s="164"/>
      <c r="C17" s="68"/>
      <c r="D17" s="166"/>
      <c r="E17" s="168"/>
      <c r="F17" s="168"/>
      <c r="G17" s="70">
        <f t="shared" si="0"/>
        <v>0</v>
      </c>
      <c r="I17" s="64" t="s">
        <v>57</v>
      </c>
      <c r="J17" s="64" t="s">
        <v>30</v>
      </c>
      <c r="K17" s="64" t="s">
        <v>38</v>
      </c>
    </row>
    <row r="18" spans="1:11" x14ac:dyDescent="0.2">
      <c r="A18" s="163"/>
      <c r="B18" s="164"/>
      <c r="C18" s="68"/>
      <c r="D18" s="166"/>
      <c r="E18" s="168"/>
      <c r="F18" s="168"/>
      <c r="G18" s="70">
        <f t="shared" si="0"/>
        <v>0</v>
      </c>
      <c r="I18" s="64" t="s">
        <v>58</v>
      </c>
      <c r="J18" s="64" t="s">
        <v>31</v>
      </c>
      <c r="K18" s="64" t="s">
        <v>39</v>
      </c>
    </row>
    <row r="19" spans="1:11" x14ac:dyDescent="0.2">
      <c r="A19" s="163"/>
      <c r="B19" s="164"/>
      <c r="C19" s="68"/>
      <c r="D19" s="166"/>
      <c r="E19" s="168"/>
      <c r="F19" s="168"/>
      <c r="G19" s="70">
        <f t="shared" si="0"/>
        <v>0</v>
      </c>
      <c r="I19" s="64" t="s">
        <v>59</v>
      </c>
      <c r="J19" s="64" t="s">
        <v>32</v>
      </c>
      <c r="K19" s="64" t="s">
        <v>40</v>
      </c>
    </row>
    <row r="20" spans="1:11" x14ac:dyDescent="0.2">
      <c r="A20" s="163"/>
      <c r="B20" s="164"/>
      <c r="C20" s="68"/>
      <c r="D20" s="166"/>
      <c r="E20" s="168"/>
      <c r="F20" s="168"/>
      <c r="G20" s="70">
        <f t="shared" si="0"/>
        <v>0</v>
      </c>
      <c r="I20" s="64" t="s">
        <v>101</v>
      </c>
      <c r="J20" s="64" t="s">
        <v>33</v>
      </c>
      <c r="K20" s="64" t="s">
        <v>102</v>
      </c>
    </row>
    <row r="21" spans="1:11" x14ac:dyDescent="0.2">
      <c r="A21" s="163"/>
      <c r="B21" s="164"/>
      <c r="C21" s="68"/>
      <c r="D21" s="166"/>
      <c r="E21" s="168"/>
      <c r="F21" s="168"/>
      <c r="G21" s="70">
        <f t="shared" si="0"/>
        <v>0</v>
      </c>
      <c r="I21" s="64" t="s">
        <v>106</v>
      </c>
      <c r="J21" s="64" t="s">
        <v>47</v>
      </c>
      <c r="K21" s="64" t="s">
        <v>105</v>
      </c>
    </row>
    <row r="22" spans="1:11" x14ac:dyDescent="0.2">
      <c r="A22" s="163"/>
      <c r="B22" s="164"/>
      <c r="C22" s="68"/>
      <c r="D22" s="166"/>
      <c r="E22" s="168"/>
      <c r="F22" s="168"/>
      <c r="G22" s="70">
        <f t="shared" si="0"/>
        <v>0</v>
      </c>
      <c r="I22" s="64" t="s">
        <v>109</v>
      </c>
      <c r="J22" s="64" t="s">
        <v>98</v>
      </c>
      <c r="K22" s="64" t="s">
        <v>110</v>
      </c>
    </row>
    <row r="23" spans="1:11" x14ac:dyDescent="0.2">
      <c r="A23" s="163"/>
      <c r="B23" s="164"/>
      <c r="C23" s="68"/>
      <c r="D23" s="166"/>
      <c r="E23" s="168"/>
      <c r="F23" s="168"/>
      <c r="G23" s="70">
        <f t="shared" si="0"/>
        <v>0</v>
      </c>
      <c r="I23" s="64" t="s">
        <v>141</v>
      </c>
      <c r="J23" s="64" t="s">
        <v>130</v>
      </c>
      <c r="K23" s="64" t="s">
        <v>142</v>
      </c>
    </row>
    <row r="24" spans="1:11" x14ac:dyDescent="0.2">
      <c r="A24" s="163"/>
      <c r="B24" s="164"/>
      <c r="C24" s="68"/>
      <c r="D24" s="166"/>
      <c r="E24" s="168"/>
      <c r="F24" s="168"/>
      <c r="G24" s="70">
        <f t="shared" ref="G24:G87" si="1">+E24+F24</f>
        <v>0</v>
      </c>
      <c r="I24" s="64" t="s">
        <v>60</v>
      </c>
      <c r="J24" s="64" t="s">
        <v>50</v>
      </c>
      <c r="K24" s="64" t="s">
        <v>48</v>
      </c>
    </row>
    <row r="25" spans="1:11" x14ac:dyDescent="0.2">
      <c r="A25" s="163"/>
      <c r="B25" s="164"/>
      <c r="C25" s="68"/>
      <c r="D25" s="166"/>
      <c r="E25" s="168"/>
      <c r="F25" s="168"/>
      <c r="G25" s="70">
        <f t="shared" si="1"/>
        <v>0</v>
      </c>
      <c r="I25" s="64" t="s">
        <v>112</v>
      </c>
      <c r="J25" s="64" t="s">
        <v>51</v>
      </c>
      <c r="K25" s="64" t="s">
        <v>111</v>
      </c>
    </row>
    <row r="26" spans="1:11" x14ac:dyDescent="0.2">
      <c r="A26" s="163"/>
      <c r="B26" s="164"/>
      <c r="C26" s="68"/>
      <c r="D26" s="166"/>
      <c r="E26" s="168"/>
      <c r="F26" s="168"/>
      <c r="G26" s="70">
        <f t="shared" si="1"/>
        <v>0</v>
      </c>
      <c r="I26" s="64"/>
      <c r="J26" s="65"/>
      <c r="K26" s="65"/>
    </row>
    <row r="27" spans="1:11" x14ac:dyDescent="0.2">
      <c r="A27" s="163"/>
      <c r="B27" s="164"/>
      <c r="C27" s="68"/>
      <c r="D27" s="166"/>
      <c r="E27" s="168"/>
      <c r="F27" s="168"/>
      <c r="G27" s="70">
        <f t="shared" si="1"/>
        <v>0</v>
      </c>
    </row>
    <row r="28" spans="1:11" ht="12.75" customHeight="1" x14ac:dyDescent="0.2">
      <c r="A28" s="163"/>
      <c r="B28" s="164"/>
      <c r="C28" s="68"/>
      <c r="D28" s="166"/>
      <c r="E28" s="168"/>
      <c r="F28" s="168"/>
      <c r="G28" s="70">
        <f t="shared" si="1"/>
        <v>0</v>
      </c>
    </row>
    <row r="29" spans="1:11" x14ac:dyDescent="0.2">
      <c r="A29" s="163"/>
      <c r="B29" s="164"/>
      <c r="C29" s="68"/>
      <c r="D29" s="166"/>
      <c r="E29" s="168"/>
      <c r="F29" s="168"/>
      <c r="G29" s="70">
        <f t="shared" si="1"/>
        <v>0</v>
      </c>
    </row>
    <row r="30" spans="1:11" x14ac:dyDescent="0.2">
      <c r="A30" s="163"/>
      <c r="B30" s="164"/>
      <c r="C30" s="68"/>
      <c r="D30" s="166"/>
      <c r="E30" s="168"/>
      <c r="F30" s="168"/>
      <c r="G30" s="70">
        <f t="shared" si="1"/>
        <v>0</v>
      </c>
      <c r="I30" s="368" t="s">
        <v>137</v>
      </c>
      <c r="J30" s="368"/>
      <c r="K30" s="368"/>
    </row>
    <row r="31" spans="1:11" x14ac:dyDescent="0.2">
      <c r="A31" s="163"/>
      <c r="B31" s="164"/>
      <c r="C31" s="68"/>
      <c r="D31" s="166"/>
      <c r="E31" s="168"/>
      <c r="F31" s="168"/>
      <c r="G31" s="70">
        <f t="shared" si="1"/>
        <v>0</v>
      </c>
      <c r="I31" s="369" t="s">
        <v>42</v>
      </c>
      <c r="J31" s="370"/>
      <c r="K31" s="373" t="s">
        <v>89</v>
      </c>
    </row>
    <row r="32" spans="1:11" x14ac:dyDescent="0.2">
      <c r="A32" s="163"/>
      <c r="B32" s="164"/>
      <c r="C32" s="68"/>
      <c r="D32" s="166"/>
      <c r="E32" s="168"/>
      <c r="F32" s="168"/>
      <c r="G32" s="70">
        <f t="shared" si="1"/>
        <v>0</v>
      </c>
      <c r="I32" s="371"/>
      <c r="J32" s="372"/>
      <c r="K32" s="373"/>
    </row>
    <row r="33" spans="1:11" x14ac:dyDescent="0.2">
      <c r="A33" s="163"/>
      <c r="B33" s="164"/>
      <c r="C33" s="68"/>
      <c r="D33" s="166"/>
      <c r="E33" s="168"/>
      <c r="F33" s="168"/>
      <c r="G33" s="70">
        <f t="shared" si="1"/>
        <v>0</v>
      </c>
      <c r="I33" s="64" t="s">
        <v>132</v>
      </c>
      <c r="J33" s="64" t="s">
        <v>131</v>
      </c>
      <c r="K33" s="64" t="s">
        <v>133</v>
      </c>
    </row>
    <row r="34" spans="1:11" x14ac:dyDescent="0.2">
      <c r="A34" s="163"/>
      <c r="B34" s="164"/>
      <c r="C34" s="68"/>
      <c r="D34" s="166"/>
      <c r="E34" s="168"/>
      <c r="F34" s="168"/>
      <c r="G34" s="70">
        <f t="shared" si="1"/>
        <v>0</v>
      </c>
      <c r="I34" s="64" t="s">
        <v>134</v>
      </c>
      <c r="J34" s="64" t="s">
        <v>135</v>
      </c>
      <c r="K34" s="64" t="s">
        <v>136</v>
      </c>
    </row>
    <row r="35" spans="1:11" x14ac:dyDescent="0.2">
      <c r="A35" s="163"/>
      <c r="B35" s="164"/>
      <c r="C35" s="68"/>
      <c r="D35" s="166"/>
      <c r="E35" s="168"/>
      <c r="F35" s="168"/>
      <c r="G35" s="70">
        <f t="shared" si="1"/>
        <v>0</v>
      </c>
      <c r="I35" s="64"/>
      <c r="J35" s="65"/>
      <c r="K35" s="65"/>
    </row>
    <row r="36" spans="1:11" x14ac:dyDescent="0.2">
      <c r="A36" s="163"/>
      <c r="B36" s="164"/>
      <c r="C36" s="68"/>
      <c r="D36" s="166"/>
      <c r="E36" s="168"/>
      <c r="F36" s="168"/>
      <c r="G36" s="70">
        <f t="shared" si="1"/>
        <v>0</v>
      </c>
      <c r="I36" s="64"/>
      <c r="J36" s="65"/>
      <c r="K36" s="65"/>
    </row>
    <row r="37" spans="1:11" x14ac:dyDescent="0.2">
      <c r="A37" s="163"/>
      <c r="B37" s="164"/>
      <c r="C37" s="68"/>
      <c r="D37" s="166"/>
      <c r="E37" s="168"/>
      <c r="F37" s="168"/>
      <c r="G37" s="70">
        <f t="shared" si="1"/>
        <v>0</v>
      </c>
      <c r="I37" s="64"/>
      <c r="J37" s="65"/>
      <c r="K37" s="65"/>
    </row>
    <row r="38" spans="1:11" x14ac:dyDescent="0.2">
      <c r="A38" s="163"/>
      <c r="B38" s="164"/>
      <c r="C38" s="68"/>
      <c r="D38" s="166"/>
      <c r="E38" s="168"/>
      <c r="F38" s="168"/>
      <c r="G38" s="70">
        <f t="shared" si="1"/>
        <v>0</v>
      </c>
    </row>
    <row r="39" spans="1:11" x14ac:dyDescent="0.2">
      <c r="A39" s="163"/>
      <c r="B39" s="164"/>
      <c r="C39" s="68"/>
      <c r="D39" s="166"/>
      <c r="E39" s="168"/>
      <c r="F39" s="168"/>
      <c r="G39" s="70">
        <f t="shared" si="1"/>
        <v>0</v>
      </c>
    </row>
    <row r="40" spans="1:11" x14ac:dyDescent="0.2">
      <c r="A40" s="163"/>
      <c r="B40" s="164"/>
      <c r="C40" s="68"/>
      <c r="D40" s="166"/>
      <c r="E40" s="168"/>
      <c r="F40" s="168"/>
      <c r="G40" s="70">
        <f t="shared" si="1"/>
        <v>0</v>
      </c>
    </row>
    <row r="41" spans="1:11" x14ac:dyDescent="0.2">
      <c r="A41" s="163"/>
      <c r="B41" s="164"/>
      <c r="C41" s="68"/>
      <c r="D41" s="166"/>
      <c r="E41" s="168"/>
      <c r="F41" s="168"/>
      <c r="G41" s="70">
        <f t="shared" si="1"/>
        <v>0</v>
      </c>
    </row>
    <row r="42" spans="1:11" x14ac:dyDescent="0.2">
      <c r="A42" s="163"/>
      <c r="B42" s="164"/>
      <c r="C42" s="68"/>
      <c r="D42" s="166"/>
      <c r="E42" s="168"/>
      <c r="F42" s="168"/>
      <c r="G42" s="70">
        <f t="shared" si="1"/>
        <v>0</v>
      </c>
    </row>
    <row r="43" spans="1:11" x14ac:dyDescent="0.2">
      <c r="A43" s="163"/>
      <c r="B43" s="164"/>
      <c r="C43" s="68"/>
      <c r="D43" s="166"/>
      <c r="E43" s="168"/>
      <c r="F43" s="168"/>
      <c r="G43" s="70">
        <f t="shared" si="1"/>
        <v>0</v>
      </c>
    </row>
    <row r="44" spans="1:11" x14ac:dyDescent="0.2">
      <c r="A44" s="163"/>
      <c r="B44" s="164"/>
      <c r="C44" s="68"/>
      <c r="D44" s="166"/>
      <c r="E44" s="168"/>
      <c r="F44" s="168"/>
      <c r="G44" s="70">
        <f t="shared" si="1"/>
        <v>0</v>
      </c>
    </row>
    <row r="45" spans="1:11" x14ac:dyDescent="0.2">
      <c r="A45" s="163"/>
      <c r="B45" s="164"/>
      <c r="C45" s="68"/>
      <c r="D45" s="166"/>
      <c r="E45" s="168"/>
      <c r="F45" s="168"/>
      <c r="G45" s="70">
        <f t="shared" si="1"/>
        <v>0</v>
      </c>
    </row>
    <row r="46" spans="1:11" x14ac:dyDescent="0.2">
      <c r="A46" s="163"/>
      <c r="B46" s="164"/>
      <c r="C46" s="68"/>
      <c r="D46" s="166"/>
      <c r="E46" s="168"/>
      <c r="F46" s="168"/>
      <c r="G46" s="70">
        <f t="shared" si="1"/>
        <v>0</v>
      </c>
    </row>
    <row r="47" spans="1:11" x14ac:dyDescent="0.2">
      <c r="A47" s="163"/>
      <c r="B47" s="164"/>
      <c r="C47" s="68"/>
      <c r="D47" s="166"/>
      <c r="E47" s="168"/>
      <c r="F47" s="168"/>
      <c r="G47" s="70">
        <f t="shared" si="1"/>
        <v>0</v>
      </c>
    </row>
    <row r="48" spans="1:11" x14ac:dyDescent="0.2">
      <c r="A48" s="163"/>
      <c r="B48" s="164"/>
      <c r="C48" s="68"/>
      <c r="D48" s="166"/>
      <c r="E48" s="168"/>
      <c r="F48" s="168"/>
      <c r="G48" s="70">
        <f t="shared" si="1"/>
        <v>0</v>
      </c>
    </row>
    <row r="49" spans="1:7" x14ac:dyDescent="0.2">
      <c r="A49" s="163"/>
      <c r="B49" s="164"/>
      <c r="C49" s="68"/>
      <c r="D49" s="166"/>
      <c r="E49" s="168"/>
      <c r="F49" s="168"/>
      <c r="G49" s="70">
        <f t="shared" si="1"/>
        <v>0</v>
      </c>
    </row>
    <row r="50" spans="1:7" x14ac:dyDescent="0.2">
      <c r="A50" s="163"/>
      <c r="B50" s="164"/>
      <c r="C50" s="68"/>
      <c r="D50" s="166"/>
      <c r="E50" s="168"/>
      <c r="F50" s="168"/>
      <c r="G50" s="70">
        <f t="shared" si="1"/>
        <v>0</v>
      </c>
    </row>
    <row r="51" spans="1:7" x14ac:dyDescent="0.2">
      <c r="A51" s="163"/>
      <c r="B51" s="164"/>
      <c r="C51" s="68"/>
      <c r="D51" s="166"/>
      <c r="E51" s="168"/>
      <c r="F51" s="168"/>
      <c r="G51" s="70">
        <f t="shared" si="1"/>
        <v>0</v>
      </c>
    </row>
    <row r="52" spans="1:7" x14ac:dyDescent="0.2">
      <c r="A52" s="163"/>
      <c r="B52" s="164"/>
      <c r="C52" s="68"/>
      <c r="D52" s="166"/>
      <c r="E52" s="168"/>
      <c r="F52" s="168"/>
      <c r="G52" s="70">
        <f t="shared" si="1"/>
        <v>0</v>
      </c>
    </row>
    <row r="53" spans="1:7" x14ac:dyDescent="0.2">
      <c r="A53" s="163"/>
      <c r="B53" s="164"/>
      <c r="C53" s="68"/>
      <c r="D53" s="166"/>
      <c r="E53" s="168"/>
      <c r="F53" s="168"/>
      <c r="G53" s="70">
        <f t="shared" si="1"/>
        <v>0</v>
      </c>
    </row>
    <row r="54" spans="1:7" x14ac:dyDescent="0.2">
      <c r="A54" s="163"/>
      <c r="B54" s="164"/>
      <c r="C54" s="68"/>
      <c r="D54" s="166"/>
      <c r="E54" s="168"/>
      <c r="F54" s="168"/>
      <c r="G54" s="70">
        <f t="shared" si="1"/>
        <v>0</v>
      </c>
    </row>
    <row r="55" spans="1:7" x14ac:dyDescent="0.2">
      <c r="A55" s="163"/>
      <c r="B55" s="164"/>
      <c r="C55" s="68"/>
      <c r="D55" s="166"/>
      <c r="E55" s="168"/>
      <c r="F55" s="168"/>
      <c r="G55" s="70">
        <f t="shared" si="1"/>
        <v>0</v>
      </c>
    </row>
    <row r="56" spans="1:7" x14ac:dyDescent="0.2">
      <c r="A56" s="163"/>
      <c r="B56" s="164"/>
      <c r="C56" s="68"/>
      <c r="D56" s="166"/>
      <c r="E56" s="168"/>
      <c r="F56" s="168"/>
      <c r="G56" s="70">
        <f t="shared" si="1"/>
        <v>0</v>
      </c>
    </row>
    <row r="57" spans="1:7" x14ac:dyDescent="0.2">
      <c r="A57" s="163"/>
      <c r="B57" s="164"/>
      <c r="C57" s="68"/>
      <c r="D57" s="166"/>
      <c r="E57" s="168"/>
      <c r="F57" s="168"/>
      <c r="G57" s="70">
        <f t="shared" si="1"/>
        <v>0</v>
      </c>
    </row>
    <row r="58" spans="1:7" x14ac:dyDescent="0.2">
      <c r="A58" s="163"/>
      <c r="B58" s="164"/>
      <c r="C58" s="68"/>
      <c r="D58" s="166"/>
      <c r="E58" s="168"/>
      <c r="F58" s="168"/>
      <c r="G58" s="70">
        <f t="shared" si="1"/>
        <v>0</v>
      </c>
    </row>
    <row r="59" spans="1:7" x14ac:dyDescent="0.2">
      <c r="A59" s="163"/>
      <c r="B59" s="164"/>
      <c r="C59" s="68"/>
      <c r="D59" s="166"/>
      <c r="E59" s="168"/>
      <c r="F59" s="168"/>
      <c r="G59" s="70">
        <f t="shared" si="1"/>
        <v>0</v>
      </c>
    </row>
    <row r="60" spans="1:7" x14ac:dyDescent="0.2">
      <c r="A60" s="163"/>
      <c r="B60" s="164"/>
      <c r="C60" s="68"/>
      <c r="D60" s="166"/>
      <c r="E60" s="168"/>
      <c r="F60" s="168"/>
      <c r="G60" s="70">
        <f t="shared" si="1"/>
        <v>0</v>
      </c>
    </row>
    <row r="61" spans="1:7" x14ac:dyDescent="0.2">
      <c r="A61" s="163"/>
      <c r="B61" s="164"/>
      <c r="C61" s="68"/>
      <c r="D61" s="166"/>
      <c r="E61" s="168"/>
      <c r="F61" s="168"/>
      <c r="G61" s="70">
        <f t="shared" si="1"/>
        <v>0</v>
      </c>
    </row>
    <row r="62" spans="1:7" x14ac:dyDescent="0.2">
      <c r="A62" s="163"/>
      <c r="B62" s="164"/>
      <c r="C62" s="68"/>
      <c r="D62" s="166"/>
      <c r="E62" s="168"/>
      <c r="F62" s="168"/>
      <c r="G62" s="70">
        <f t="shared" si="1"/>
        <v>0</v>
      </c>
    </row>
    <row r="63" spans="1:7" x14ac:dyDescent="0.2">
      <c r="A63" s="163"/>
      <c r="B63" s="164"/>
      <c r="C63" s="68"/>
      <c r="D63" s="166"/>
      <c r="E63" s="168"/>
      <c r="F63" s="168"/>
      <c r="G63" s="70">
        <f t="shared" si="1"/>
        <v>0</v>
      </c>
    </row>
    <row r="64" spans="1:7" x14ac:dyDescent="0.2">
      <c r="A64" s="163"/>
      <c r="B64" s="164"/>
      <c r="C64" s="68"/>
      <c r="D64" s="166"/>
      <c r="E64" s="168"/>
      <c r="F64" s="168"/>
      <c r="G64" s="70">
        <f t="shared" si="1"/>
        <v>0</v>
      </c>
    </row>
    <row r="65" spans="1:7" x14ac:dyDescent="0.2">
      <c r="A65" s="163"/>
      <c r="B65" s="164"/>
      <c r="C65" s="68"/>
      <c r="D65" s="166"/>
      <c r="E65" s="168"/>
      <c r="F65" s="168"/>
      <c r="G65" s="70">
        <f t="shared" si="1"/>
        <v>0</v>
      </c>
    </row>
    <row r="66" spans="1:7" x14ac:dyDescent="0.2">
      <c r="A66" s="163"/>
      <c r="B66" s="164"/>
      <c r="C66" s="68"/>
      <c r="D66" s="166"/>
      <c r="E66" s="168"/>
      <c r="F66" s="168"/>
      <c r="G66" s="70">
        <f t="shared" si="1"/>
        <v>0</v>
      </c>
    </row>
    <row r="67" spans="1:7" x14ac:dyDescent="0.2">
      <c r="A67" s="163"/>
      <c r="B67" s="164"/>
      <c r="C67" s="68"/>
      <c r="D67" s="166"/>
      <c r="E67" s="168"/>
      <c r="F67" s="168"/>
      <c r="G67" s="70">
        <f t="shared" si="1"/>
        <v>0</v>
      </c>
    </row>
    <row r="68" spans="1:7" x14ac:dyDescent="0.2">
      <c r="A68" s="163"/>
      <c r="B68" s="164"/>
      <c r="C68" s="68"/>
      <c r="D68" s="166"/>
      <c r="E68" s="168"/>
      <c r="F68" s="168"/>
      <c r="G68" s="70">
        <f t="shared" si="1"/>
        <v>0</v>
      </c>
    </row>
    <row r="69" spans="1:7" x14ac:dyDescent="0.2">
      <c r="A69" s="163"/>
      <c r="B69" s="164"/>
      <c r="C69" s="68"/>
      <c r="D69" s="166"/>
      <c r="E69" s="168"/>
      <c r="F69" s="168"/>
      <c r="G69" s="70">
        <f t="shared" si="1"/>
        <v>0</v>
      </c>
    </row>
    <row r="70" spans="1:7" x14ac:dyDescent="0.2">
      <c r="A70" s="163"/>
      <c r="B70" s="164"/>
      <c r="C70" s="68"/>
      <c r="D70" s="166"/>
      <c r="E70" s="168"/>
      <c r="F70" s="168"/>
      <c r="G70" s="70">
        <f t="shared" si="1"/>
        <v>0</v>
      </c>
    </row>
    <row r="71" spans="1:7" x14ac:dyDescent="0.2">
      <c r="A71" s="163"/>
      <c r="B71" s="164"/>
      <c r="C71" s="68"/>
      <c r="D71" s="166"/>
      <c r="E71" s="168"/>
      <c r="F71" s="168"/>
      <c r="G71" s="70">
        <f t="shared" si="1"/>
        <v>0</v>
      </c>
    </row>
    <row r="72" spans="1:7" x14ac:dyDescent="0.2">
      <c r="A72" s="163"/>
      <c r="B72" s="164"/>
      <c r="C72" s="68"/>
      <c r="D72" s="166"/>
      <c r="E72" s="168"/>
      <c r="F72" s="168"/>
      <c r="G72" s="70">
        <f t="shared" si="1"/>
        <v>0</v>
      </c>
    </row>
    <row r="73" spans="1:7" x14ac:dyDescent="0.2">
      <c r="A73" s="163"/>
      <c r="B73" s="164"/>
      <c r="C73" s="68"/>
      <c r="D73" s="166"/>
      <c r="E73" s="168"/>
      <c r="F73" s="168"/>
      <c r="G73" s="70">
        <f t="shared" si="1"/>
        <v>0</v>
      </c>
    </row>
    <row r="74" spans="1:7" x14ac:dyDescent="0.2">
      <c r="A74" s="163"/>
      <c r="B74" s="164"/>
      <c r="C74" s="68"/>
      <c r="D74" s="166"/>
      <c r="E74" s="168"/>
      <c r="F74" s="168"/>
      <c r="G74" s="70">
        <f t="shared" si="1"/>
        <v>0</v>
      </c>
    </row>
    <row r="75" spans="1:7" x14ac:dyDescent="0.2">
      <c r="A75" s="163"/>
      <c r="B75" s="164"/>
      <c r="C75" s="68"/>
      <c r="D75" s="166"/>
      <c r="E75" s="168"/>
      <c r="F75" s="168"/>
      <c r="G75" s="70">
        <f t="shared" si="1"/>
        <v>0</v>
      </c>
    </row>
    <row r="76" spans="1:7" x14ac:dyDescent="0.2">
      <c r="A76" s="163"/>
      <c r="B76" s="164"/>
      <c r="C76" s="68"/>
      <c r="D76" s="166"/>
      <c r="E76" s="168"/>
      <c r="F76" s="168"/>
      <c r="G76" s="70">
        <f t="shared" si="1"/>
        <v>0</v>
      </c>
    </row>
    <row r="77" spans="1:7" x14ac:dyDescent="0.2">
      <c r="A77" s="163"/>
      <c r="B77" s="164"/>
      <c r="C77" s="68"/>
      <c r="D77" s="166"/>
      <c r="E77" s="168"/>
      <c r="F77" s="168"/>
      <c r="G77" s="70">
        <f t="shared" si="1"/>
        <v>0</v>
      </c>
    </row>
    <row r="78" spans="1:7" x14ac:dyDescent="0.2">
      <c r="A78" s="163"/>
      <c r="B78" s="164"/>
      <c r="C78" s="68"/>
      <c r="D78" s="166"/>
      <c r="E78" s="168"/>
      <c r="F78" s="168"/>
      <c r="G78" s="70">
        <f t="shared" si="1"/>
        <v>0</v>
      </c>
    </row>
    <row r="79" spans="1:7" x14ac:dyDescent="0.2">
      <c r="A79" s="163"/>
      <c r="B79" s="164"/>
      <c r="C79" s="68"/>
      <c r="D79" s="166"/>
      <c r="E79" s="168"/>
      <c r="F79" s="168"/>
      <c r="G79" s="70">
        <f t="shared" si="1"/>
        <v>0</v>
      </c>
    </row>
    <row r="80" spans="1:7" x14ac:dyDescent="0.2">
      <c r="A80" s="163"/>
      <c r="B80" s="164"/>
      <c r="C80" s="68"/>
      <c r="D80" s="166"/>
      <c r="E80" s="168"/>
      <c r="F80" s="168"/>
      <c r="G80" s="70">
        <f t="shared" si="1"/>
        <v>0</v>
      </c>
    </row>
    <row r="81" spans="1:7" x14ac:dyDescent="0.2">
      <c r="A81" s="163"/>
      <c r="B81" s="164"/>
      <c r="C81" s="68"/>
      <c r="D81" s="166"/>
      <c r="E81" s="168"/>
      <c r="F81" s="168"/>
      <c r="G81" s="70">
        <f t="shared" si="1"/>
        <v>0</v>
      </c>
    </row>
    <row r="82" spans="1:7" x14ac:dyDescent="0.2">
      <c r="A82" s="163"/>
      <c r="B82" s="164"/>
      <c r="C82" s="68"/>
      <c r="D82" s="166"/>
      <c r="E82" s="168"/>
      <c r="F82" s="168"/>
      <c r="G82" s="70">
        <f t="shared" si="1"/>
        <v>0</v>
      </c>
    </row>
    <row r="83" spans="1:7" x14ac:dyDescent="0.2">
      <c r="A83" s="163"/>
      <c r="B83" s="164"/>
      <c r="C83" s="68"/>
      <c r="D83" s="166"/>
      <c r="E83" s="168"/>
      <c r="F83" s="168"/>
      <c r="G83" s="70">
        <f t="shared" si="1"/>
        <v>0</v>
      </c>
    </row>
    <row r="84" spans="1:7" x14ac:dyDescent="0.2">
      <c r="A84" s="163"/>
      <c r="B84" s="164"/>
      <c r="C84" s="68"/>
      <c r="D84" s="166"/>
      <c r="E84" s="168"/>
      <c r="F84" s="168"/>
      <c r="G84" s="70">
        <f t="shared" si="1"/>
        <v>0</v>
      </c>
    </row>
    <row r="85" spans="1:7" x14ac:dyDescent="0.2">
      <c r="A85" s="163"/>
      <c r="B85" s="164"/>
      <c r="C85" s="68"/>
      <c r="D85" s="166"/>
      <c r="E85" s="168"/>
      <c r="F85" s="168"/>
      <c r="G85" s="70">
        <f t="shared" si="1"/>
        <v>0</v>
      </c>
    </row>
    <row r="86" spans="1:7" x14ac:dyDescent="0.2">
      <c r="A86" s="163"/>
      <c r="B86" s="164"/>
      <c r="C86" s="68"/>
      <c r="D86" s="166"/>
      <c r="E86" s="168"/>
      <c r="F86" s="168"/>
      <c r="G86" s="70">
        <f t="shared" si="1"/>
        <v>0</v>
      </c>
    </row>
    <row r="87" spans="1:7" x14ac:dyDescent="0.2">
      <c r="A87" s="163"/>
      <c r="B87" s="164"/>
      <c r="C87" s="68"/>
      <c r="D87" s="166"/>
      <c r="E87" s="168"/>
      <c r="F87" s="168"/>
      <c r="G87" s="70">
        <f t="shared" si="1"/>
        <v>0</v>
      </c>
    </row>
    <row r="88" spans="1:7" x14ac:dyDescent="0.2">
      <c r="A88" s="163"/>
      <c r="B88" s="164"/>
      <c r="C88" s="68"/>
      <c r="D88" s="166"/>
      <c r="E88" s="168"/>
      <c r="F88" s="168"/>
      <c r="G88" s="70">
        <f t="shared" ref="G88:G151" si="2">+E88+F88</f>
        <v>0</v>
      </c>
    </row>
    <row r="89" spans="1:7" x14ac:dyDescent="0.2">
      <c r="A89" s="163"/>
      <c r="B89" s="164"/>
      <c r="C89" s="68"/>
      <c r="D89" s="166"/>
      <c r="E89" s="168"/>
      <c r="F89" s="168"/>
      <c r="G89" s="70">
        <f t="shared" si="2"/>
        <v>0</v>
      </c>
    </row>
    <row r="90" spans="1:7" x14ac:dyDescent="0.2">
      <c r="A90" s="163"/>
      <c r="B90" s="164"/>
      <c r="C90" s="68"/>
      <c r="D90" s="166"/>
      <c r="E90" s="168"/>
      <c r="F90" s="168"/>
      <c r="G90" s="70">
        <f t="shared" si="2"/>
        <v>0</v>
      </c>
    </row>
    <row r="91" spans="1:7" x14ac:dyDescent="0.2">
      <c r="A91" s="163"/>
      <c r="B91" s="164"/>
      <c r="C91" s="68"/>
      <c r="D91" s="166"/>
      <c r="E91" s="168"/>
      <c r="F91" s="168"/>
      <c r="G91" s="70">
        <f t="shared" si="2"/>
        <v>0</v>
      </c>
    </row>
    <row r="92" spans="1:7" x14ac:dyDescent="0.2">
      <c r="A92" s="163"/>
      <c r="B92" s="164"/>
      <c r="C92" s="68"/>
      <c r="D92" s="166"/>
      <c r="E92" s="168"/>
      <c r="F92" s="168"/>
      <c r="G92" s="70">
        <f t="shared" si="2"/>
        <v>0</v>
      </c>
    </row>
    <row r="93" spans="1:7" x14ac:dyDescent="0.2">
      <c r="A93" s="163"/>
      <c r="B93" s="164"/>
      <c r="C93" s="68"/>
      <c r="D93" s="166"/>
      <c r="E93" s="168"/>
      <c r="F93" s="168"/>
      <c r="G93" s="70">
        <f t="shared" si="2"/>
        <v>0</v>
      </c>
    </row>
    <row r="94" spans="1:7" x14ac:dyDescent="0.2">
      <c r="A94" s="163"/>
      <c r="B94" s="164"/>
      <c r="C94" s="68"/>
      <c r="D94" s="166"/>
      <c r="E94" s="168"/>
      <c r="F94" s="168"/>
      <c r="G94" s="70">
        <f t="shared" si="2"/>
        <v>0</v>
      </c>
    </row>
    <row r="95" spans="1:7" x14ac:dyDescent="0.2">
      <c r="A95" s="163"/>
      <c r="B95" s="164"/>
      <c r="C95" s="68"/>
      <c r="D95" s="166"/>
      <c r="E95" s="168"/>
      <c r="F95" s="168"/>
      <c r="G95" s="70">
        <f t="shared" si="2"/>
        <v>0</v>
      </c>
    </row>
    <row r="96" spans="1:7" x14ac:dyDescent="0.2">
      <c r="A96" s="163"/>
      <c r="B96" s="164"/>
      <c r="C96" s="68"/>
      <c r="D96" s="166"/>
      <c r="E96" s="168"/>
      <c r="F96" s="168"/>
      <c r="G96" s="70">
        <f t="shared" si="2"/>
        <v>0</v>
      </c>
    </row>
    <row r="97" spans="1:7" x14ac:dyDescent="0.2">
      <c r="A97" s="163"/>
      <c r="B97" s="164"/>
      <c r="C97" s="68"/>
      <c r="D97" s="166"/>
      <c r="E97" s="168"/>
      <c r="F97" s="168"/>
      <c r="G97" s="70">
        <f t="shared" si="2"/>
        <v>0</v>
      </c>
    </row>
    <row r="98" spans="1:7" x14ac:dyDescent="0.2">
      <c r="A98" s="163"/>
      <c r="B98" s="164"/>
      <c r="C98" s="68"/>
      <c r="D98" s="166"/>
      <c r="E98" s="168"/>
      <c r="F98" s="168"/>
      <c r="G98" s="70">
        <f t="shared" si="2"/>
        <v>0</v>
      </c>
    </row>
    <row r="99" spans="1:7" x14ac:dyDescent="0.2">
      <c r="A99" s="163"/>
      <c r="B99" s="164"/>
      <c r="C99" s="68"/>
      <c r="D99" s="166"/>
      <c r="E99" s="168"/>
      <c r="F99" s="168"/>
      <c r="G99" s="70">
        <f t="shared" si="2"/>
        <v>0</v>
      </c>
    </row>
    <row r="100" spans="1:7" x14ac:dyDescent="0.2">
      <c r="A100" s="163"/>
      <c r="B100" s="164"/>
      <c r="C100" s="68"/>
      <c r="D100" s="166"/>
      <c r="E100" s="168"/>
      <c r="F100" s="168"/>
      <c r="G100" s="70">
        <f t="shared" si="2"/>
        <v>0</v>
      </c>
    </row>
    <row r="101" spans="1:7" x14ac:dyDescent="0.2">
      <c r="A101" s="163"/>
      <c r="B101" s="164"/>
      <c r="C101" s="68"/>
      <c r="D101" s="166"/>
      <c r="E101" s="168"/>
      <c r="F101" s="168"/>
      <c r="G101" s="70">
        <f t="shared" si="2"/>
        <v>0</v>
      </c>
    </row>
    <row r="102" spans="1:7" x14ac:dyDescent="0.2">
      <c r="A102" s="163"/>
      <c r="B102" s="164"/>
      <c r="C102" s="68"/>
      <c r="D102" s="166"/>
      <c r="E102" s="168"/>
      <c r="F102" s="168"/>
      <c r="G102" s="70">
        <f t="shared" si="2"/>
        <v>0</v>
      </c>
    </row>
    <row r="103" spans="1:7" x14ac:dyDescent="0.2">
      <c r="A103" s="163"/>
      <c r="B103" s="164"/>
      <c r="C103" s="68"/>
      <c r="D103" s="166"/>
      <c r="E103" s="168"/>
      <c r="F103" s="168"/>
      <c r="G103" s="70">
        <f t="shared" si="2"/>
        <v>0</v>
      </c>
    </row>
    <row r="104" spans="1:7" x14ac:dyDescent="0.2">
      <c r="A104" s="163"/>
      <c r="B104" s="164"/>
      <c r="C104" s="68"/>
      <c r="D104" s="166"/>
      <c r="E104" s="168"/>
      <c r="F104" s="168"/>
      <c r="G104" s="70">
        <f t="shared" si="2"/>
        <v>0</v>
      </c>
    </row>
    <row r="105" spans="1:7" x14ac:dyDescent="0.2">
      <c r="A105" s="163"/>
      <c r="B105" s="164"/>
      <c r="C105" s="68"/>
      <c r="D105" s="166"/>
      <c r="E105" s="168"/>
      <c r="F105" s="168"/>
      <c r="G105" s="70">
        <f t="shared" si="2"/>
        <v>0</v>
      </c>
    </row>
    <row r="106" spans="1:7" x14ac:dyDescent="0.2">
      <c r="A106" s="163"/>
      <c r="B106" s="164"/>
      <c r="C106" s="68"/>
      <c r="D106" s="166"/>
      <c r="E106" s="168"/>
      <c r="F106" s="168"/>
      <c r="G106" s="70">
        <f t="shared" si="2"/>
        <v>0</v>
      </c>
    </row>
    <row r="107" spans="1:7" x14ac:dyDescent="0.2">
      <c r="A107" s="163"/>
      <c r="B107" s="164"/>
      <c r="C107" s="68"/>
      <c r="D107" s="166"/>
      <c r="E107" s="168"/>
      <c r="F107" s="168"/>
      <c r="G107" s="70">
        <f t="shared" si="2"/>
        <v>0</v>
      </c>
    </row>
    <row r="108" spans="1:7" x14ac:dyDescent="0.2">
      <c r="A108" s="163"/>
      <c r="B108" s="164"/>
      <c r="C108" s="68"/>
      <c r="D108" s="166"/>
      <c r="E108" s="168"/>
      <c r="F108" s="168"/>
      <c r="G108" s="70">
        <f t="shared" si="2"/>
        <v>0</v>
      </c>
    </row>
    <row r="109" spans="1:7" x14ac:dyDescent="0.2">
      <c r="A109" s="163"/>
      <c r="B109" s="164"/>
      <c r="C109" s="68"/>
      <c r="D109" s="166"/>
      <c r="E109" s="168"/>
      <c r="F109" s="168"/>
      <c r="G109" s="70">
        <f t="shared" si="2"/>
        <v>0</v>
      </c>
    </row>
    <row r="110" spans="1:7" x14ac:dyDescent="0.2">
      <c r="A110" s="163"/>
      <c r="B110" s="164"/>
      <c r="C110" s="68"/>
      <c r="D110" s="166"/>
      <c r="E110" s="168"/>
      <c r="F110" s="168"/>
      <c r="G110" s="70">
        <f t="shared" si="2"/>
        <v>0</v>
      </c>
    </row>
    <row r="111" spans="1:7" x14ac:dyDescent="0.2">
      <c r="A111" s="163"/>
      <c r="B111" s="164"/>
      <c r="C111" s="68"/>
      <c r="D111" s="166"/>
      <c r="E111" s="168"/>
      <c r="F111" s="168"/>
      <c r="G111" s="70">
        <f t="shared" si="2"/>
        <v>0</v>
      </c>
    </row>
    <row r="112" spans="1:7" x14ac:dyDescent="0.2">
      <c r="A112" s="163"/>
      <c r="B112" s="164"/>
      <c r="C112" s="68"/>
      <c r="D112" s="166"/>
      <c r="E112" s="168"/>
      <c r="F112" s="168"/>
      <c r="G112" s="70">
        <f t="shared" si="2"/>
        <v>0</v>
      </c>
    </row>
    <row r="113" spans="1:7" x14ac:dyDescent="0.2">
      <c r="A113" s="163"/>
      <c r="B113" s="164"/>
      <c r="C113" s="68"/>
      <c r="D113" s="166"/>
      <c r="E113" s="168"/>
      <c r="F113" s="168"/>
      <c r="G113" s="70">
        <f t="shared" si="2"/>
        <v>0</v>
      </c>
    </row>
    <row r="114" spans="1:7" x14ac:dyDescent="0.2">
      <c r="A114" s="163"/>
      <c r="B114" s="164"/>
      <c r="C114" s="68"/>
      <c r="D114" s="166"/>
      <c r="E114" s="168"/>
      <c r="F114" s="168"/>
      <c r="G114" s="70">
        <f t="shared" si="2"/>
        <v>0</v>
      </c>
    </row>
    <row r="115" spans="1:7" x14ac:dyDescent="0.2">
      <c r="A115" s="163"/>
      <c r="B115" s="164"/>
      <c r="C115" s="68"/>
      <c r="D115" s="166"/>
      <c r="E115" s="168"/>
      <c r="F115" s="168"/>
      <c r="G115" s="70">
        <f t="shared" si="2"/>
        <v>0</v>
      </c>
    </row>
    <row r="116" spans="1:7" x14ac:dyDescent="0.2">
      <c r="A116" s="163"/>
      <c r="B116" s="164"/>
      <c r="C116" s="68"/>
      <c r="D116" s="166"/>
      <c r="E116" s="168"/>
      <c r="F116" s="168"/>
      <c r="G116" s="70">
        <f t="shared" si="2"/>
        <v>0</v>
      </c>
    </row>
    <row r="117" spans="1:7" x14ac:dyDescent="0.2">
      <c r="A117" s="163"/>
      <c r="B117" s="164"/>
      <c r="C117" s="68"/>
      <c r="D117" s="166"/>
      <c r="E117" s="168"/>
      <c r="F117" s="168"/>
      <c r="G117" s="70">
        <f t="shared" si="2"/>
        <v>0</v>
      </c>
    </row>
    <row r="118" spans="1:7" x14ac:dyDescent="0.2">
      <c r="A118" s="163"/>
      <c r="B118" s="164"/>
      <c r="C118" s="68"/>
      <c r="D118" s="166"/>
      <c r="E118" s="168"/>
      <c r="F118" s="168"/>
      <c r="G118" s="70">
        <f t="shared" si="2"/>
        <v>0</v>
      </c>
    </row>
    <row r="119" spans="1:7" x14ac:dyDescent="0.2">
      <c r="A119" s="163"/>
      <c r="B119" s="164"/>
      <c r="C119" s="68"/>
      <c r="D119" s="166"/>
      <c r="E119" s="168"/>
      <c r="F119" s="168"/>
      <c r="G119" s="70">
        <f t="shared" si="2"/>
        <v>0</v>
      </c>
    </row>
    <row r="120" spans="1:7" x14ac:dyDescent="0.2">
      <c r="A120" s="163"/>
      <c r="B120" s="164"/>
      <c r="C120" s="68"/>
      <c r="D120" s="166"/>
      <c r="E120" s="168"/>
      <c r="F120" s="168"/>
      <c r="G120" s="70">
        <f t="shared" si="2"/>
        <v>0</v>
      </c>
    </row>
    <row r="121" spans="1:7" x14ac:dyDescent="0.2">
      <c r="A121" s="163"/>
      <c r="B121" s="164"/>
      <c r="C121" s="68"/>
      <c r="D121" s="166"/>
      <c r="E121" s="168"/>
      <c r="F121" s="168"/>
      <c r="G121" s="70">
        <f t="shared" si="2"/>
        <v>0</v>
      </c>
    </row>
    <row r="122" spans="1:7" x14ac:dyDescent="0.2">
      <c r="A122" s="163"/>
      <c r="B122" s="164"/>
      <c r="C122" s="68"/>
      <c r="D122" s="166"/>
      <c r="E122" s="168"/>
      <c r="F122" s="168"/>
      <c r="G122" s="70">
        <f t="shared" si="2"/>
        <v>0</v>
      </c>
    </row>
    <row r="123" spans="1:7" x14ac:dyDescent="0.2">
      <c r="A123" s="163"/>
      <c r="B123" s="164"/>
      <c r="C123" s="68"/>
      <c r="D123" s="166"/>
      <c r="E123" s="168"/>
      <c r="F123" s="168"/>
      <c r="G123" s="70">
        <f t="shared" si="2"/>
        <v>0</v>
      </c>
    </row>
    <row r="124" spans="1:7" x14ac:dyDescent="0.2">
      <c r="A124" s="163"/>
      <c r="B124" s="164"/>
      <c r="C124" s="68"/>
      <c r="D124" s="166"/>
      <c r="E124" s="168"/>
      <c r="F124" s="168"/>
      <c r="G124" s="70">
        <f t="shared" si="2"/>
        <v>0</v>
      </c>
    </row>
    <row r="125" spans="1:7" x14ac:dyDescent="0.2">
      <c r="A125" s="163"/>
      <c r="B125" s="164"/>
      <c r="C125" s="68"/>
      <c r="D125" s="166"/>
      <c r="E125" s="168"/>
      <c r="F125" s="168"/>
      <c r="G125" s="70">
        <f t="shared" si="2"/>
        <v>0</v>
      </c>
    </row>
    <row r="126" spans="1:7" x14ac:dyDescent="0.2">
      <c r="A126" s="163"/>
      <c r="B126" s="164"/>
      <c r="C126" s="68"/>
      <c r="D126" s="166"/>
      <c r="E126" s="168"/>
      <c r="F126" s="168"/>
      <c r="G126" s="70">
        <f t="shared" si="2"/>
        <v>0</v>
      </c>
    </row>
    <row r="127" spans="1:7" x14ac:dyDescent="0.2">
      <c r="A127" s="163"/>
      <c r="B127" s="164"/>
      <c r="C127" s="68"/>
      <c r="D127" s="166"/>
      <c r="E127" s="168"/>
      <c r="F127" s="168"/>
      <c r="G127" s="70">
        <f t="shared" si="2"/>
        <v>0</v>
      </c>
    </row>
    <row r="128" spans="1:7" x14ac:dyDescent="0.2">
      <c r="A128" s="163"/>
      <c r="B128" s="164"/>
      <c r="C128" s="68"/>
      <c r="D128" s="166"/>
      <c r="E128" s="168"/>
      <c r="F128" s="168"/>
      <c r="G128" s="70">
        <f t="shared" si="2"/>
        <v>0</v>
      </c>
    </row>
    <row r="129" spans="1:7" x14ac:dyDescent="0.2">
      <c r="A129" s="163"/>
      <c r="B129" s="164"/>
      <c r="C129" s="68"/>
      <c r="D129" s="166"/>
      <c r="E129" s="168"/>
      <c r="F129" s="168"/>
      <c r="G129" s="70">
        <f t="shared" si="2"/>
        <v>0</v>
      </c>
    </row>
    <row r="130" spans="1:7" x14ac:dyDescent="0.2">
      <c r="A130" s="163"/>
      <c r="B130" s="164"/>
      <c r="C130" s="68"/>
      <c r="D130" s="166"/>
      <c r="E130" s="168"/>
      <c r="F130" s="168"/>
      <c r="G130" s="70">
        <f t="shared" si="2"/>
        <v>0</v>
      </c>
    </row>
    <row r="131" spans="1:7" x14ac:dyDescent="0.2">
      <c r="A131" s="163"/>
      <c r="B131" s="164"/>
      <c r="C131" s="68"/>
      <c r="D131" s="166"/>
      <c r="E131" s="168"/>
      <c r="F131" s="168"/>
      <c r="G131" s="70">
        <f t="shared" si="2"/>
        <v>0</v>
      </c>
    </row>
    <row r="132" spans="1:7" x14ac:dyDescent="0.2">
      <c r="A132" s="163"/>
      <c r="B132" s="164"/>
      <c r="C132" s="68"/>
      <c r="D132" s="166"/>
      <c r="E132" s="168"/>
      <c r="F132" s="168"/>
      <c r="G132" s="70">
        <f t="shared" si="2"/>
        <v>0</v>
      </c>
    </row>
    <row r="133" spans="1:7" x14ac:dyDescent="0.2">
      <c r="A133" s="163"/>
      <c r="B133" s="164"/>
      <c r="C133" s="68"/>
      <c r="D133" s="166"/>
      <c r="E133" s="168"/>
      <c r="F133" s="168"/>
      <c r="G133" s="70">
        <f t="shared" si="2"/>
        <v>0</v>
      </c>
    </row>
    <row r="134" spans="1:7" x14ac:dyDescent="0.2">
      <c r="A134" s="163"/>
      <c r="B134" s="164"/>
      <c r="C134" s="68"/>
      <c r="D134" s="166"/>
      <c r="E134" s="168"/>
      <c r="F134" s="168"/>
      <c r="G134" s="70">
        <f t="shared" si="2"/>
        <v>0</v>
      </c>
    </row>
    <row r="135" spans="1:7" x14ac:dyDescent="0.2">
      <c r="A135" s="163"/>
      <c r="B135" s="164"/>
      <c r="C135" s="68"/>
      <c r="D135" s="166"/>
      <c r="E135" s="168"/>
      <c r="F135" s="168"/>
      <c r="G135" s="70">
        <f t="shared" si="2"/>
        <v>0</v>
      </c>
    </row>
    <row r="136" spans="1:7" x14ac:dyDescent="0.2">
      <c r="A136" s="163"/>
      <c r="B136" s="164"/>
      <c r="C136" s="68"/>
      <c r="D136" s="166"/>
      <c r="E136" s="168"/>
      <c r="F136" s="168"/>
      <c r="G136" s="70">
        <f t="shared" si="2"/>
        <v>0</v>
      </c>
    </row>
    <row r="137" spans="1:7" x14ac:dyDescent="0.2">
      <c r="A137" s="163"/>
      <c r="B137" s="164"/>
      <c r="C137" s="68"/>
      <c r="D137" s="166"/>
      <c r="E137" s="168"/>
      <c r="F137" s="168"/>
      <c r="G137" s="70">
        <f t="shared" si="2"/>
        <v>0</v>
      </c>
    </row>
    <row r="138" spans="1:7" x14ac:dyDescent="0.2">
      <c r="A138" s="163"/>
      <c r="B138" s="164"/>
      <c r="C138" s="68"/>
      <c r="D138" s="166"/>
      <c r="E138" s="168"/>
      <c r="F138" s="168"/>
      <c r="G138" s="70">
        <f t="shared" si="2"/>
        <v>0</v>
      </c>
    </row>
    <row r="139" spans="1:7" x14ac:dyDescent="0.2">
      <c r="A139" s="163"/>
      <c r="B139" s="164"/>
      <c r="C139" s="68"/>
      <c r="D139" s="166"/>
      <c r="E139" s="168"/>
      <c r="F139" s="168"/>
      <c r="G139" s="70">
        <f t="shared" si="2"/>
        <v>0</v>
      </c>
    </row>
    <row r="140" spans="1:7" x14ac:dyDescent="0.2">
      <c r="A140" s="163"/>
      <c r="B140" s="164"/>
      <c r="C140" s="68"/>
      <c r="D140" s="166"/>
      <c r="E140" s="168"/>
      <c r="F140" s="168"/>
      <c r="G140" s="70">
        <f t="shared" si="2"/>
        <v>0</v>
      </c>
    </row>
    <row r="141" spans="1:7" x14ac:dyDescent="0.2">
      <c r="A141" s="163"/>
      <c r="B141" s="164"/>
      <c r="C141" s="68"/>
      <c r="D141" s="166"/>
      <c r="E141" s="168"/>
      <c r="F141" s="168"/>
      <c r="G141" s="70">
        <f t="shared" si="2"/>
        <v>0</v>
      </c>
    </row>
    <row r="142" spans="1:7" x14ac:dyDescent="0.2">
      <c r="A142" s="163"/>
      <c r="B142" s="164"/>
      <c r="C142" s="68"/>
      <c r="D142" s="166"/>
      <c r="E142" s="168"/>
      <c r="F142" s="168"/>
      <c r="G142" s="70">
        <f t="shared" si="2"/>
        <v>0</v>
      </c>
    </row>
    <row r="143" spans="1:7" x14ac:dyDescent="0.2">
      <c r="A143" s="163"/>
      <c r="B143" s="164"/>
      <c r="C143" s="68"/>
      <c r="D143" s="166"/>
      <c r="E143" s="168"/>
      <c r="F143" s="168"/>
      <c r="G143" s="70">
        <f t="shared" si="2"/>
        <v>0</v>
      </c>
    </row>
    <row r="144" spans="1:7" x14ac:dyDescent="0.2">
      <c r="A144" s="163"/>
      <c r="B144" s="164"/>
      <c r="C144" s="68"/>
      <c r="D144" s="166"/>
      <c r="E144" s="168"/>
      <c r="F144" s="168"/>
      <c r="G144" s="70">
        <f t="shared" si="2"/>
        <v>0</v>
      </c>
    </row>
    <row r="145" spans="1:7" x14ac:dyDescent="0.2">
      <c r="A145" s="163"/>
      <c r="B145" s="164"/>
      <c r="C145" s="68"/>
      <c r="D145" s="166"/>
      <c r="E145" s="168"/>
      <c r="F145" s="168"/>
      <c r="G145" s="70">
        <f t="shared" si="2"/>
        <v>0</v>
      </c>
    </row>
    <row r="146" spans="1:7" x14ac:dyDescent="0.2">
      <c r="A146" s="163"/>
      <c r="B146" s="164"/>
      <c r="C146" s="68"/>
      <c r="D146" s="166"/>
      <c r="E146" s="168"/>
      <c r="F146" s="168"/>
      <c r="G146" s="70">
        <f t="shared" si="2"/>
        <v>0</v>
      </c>
    </row>
    <row r="147" spans="1:7" x14ac:dyDescent="0.2">
      <c r="A147" s="163"/>
      <c r="B147" s="164"/>
      <c r="C147" s="68"/>
      <c r="D147" s="166"/>
      <c r="E147" s="168"/>
      <c r="F147" s="168"/>
      <c r="G147" s="70">
        <f t="shared" si="2"/>
        <v>0</v>
      </c>
    </row>
    <row r="148" spans="1:7" x14ac:dyDescent="0.2">
      <c r="A148" s="163"/>
      <c r="B148" s="164"/>
      <c r="C148" s="68"/>
      <c r="D148" s="166"/>
      <c r="E148" s="168"/>
      <c r="F148" s="168"/>
      <c r="G148" s="70">
        <f t="shared" si="2"/>
        <v>0</v>
      </c>
    </row>
    <row r="149" spans="1:7" x14ac:dyDescent="0.2">
      <c r="A149" s="163"/>
      <c r="B149" s="164"/>
      <c r="C149" s="68"/>
      <c r="D149" s="166"/>
      <c r="E149" s="168"/>
      <c r="F149" s="168"/>
      <c r="G149" s="70">
        <f t="shared" si="2"/>
        <v>0</v>
      </c>
    </row>
    <row r="150" spans="1:7" x14ac:dyDescent="0.2">
      <c r="A150" s="163"/>
      <c r="B150" s="164"/>
      <c r="C150" s="68"/>
      <c r="D150" s="166"/>
      <c r="E150" s="168"/>
      <c r="F150" s="168"/>
      <c r="G150" s="70">
        <f t="shared" si="2"/>
        <v>0</v>
      </c>
    </row>
    <row r="151" spans="1:7" x14ac:dyDescent="0.2">
      <c r="A151" s="163"/>
      <c r="B151" s="164"/>
      <c r="C151" s="68"/>
      <c r="D151" s="166"/>
      <c r="E151" s="168"/>
      <c r="F151" s="168"/>
      <c r="G151" s="70">
        <f t="shared" si="2"/>
        <v>0</v>
      </c>
    </row>
    <row r="152" spans="1:7" x14ac:dyDescent="0.2">
      <c r="A152" s="163"/>
      <c r="B152" s="164"/>
      <c r="C152" s="68"/>
      <c r="D152" s="166"/>
      <c r="E152" s="168"/>
      <c r="F152" s="168"/>
      <c r="G152" s="70">
        <f t="shared" ref="G152:G215" si="3">+E152+F152</f>
        <v>0</v>
      </c>
    </row>
    <row r="153" spans="1:7" x14ac:dyDescent="0.2">
      <c r="A153" s="163"/>
      <c r="B153" s="164"/>
      <c r="C153" s="68"/>
      <c r="D153" s="166"/>
      <c r="E153" s="168"/>
      <c r="F153" s="168"/>
      <c r="G153" s="70">
        <f t="shared" si="3"/>
        <v>0</v>
      </c>
    </row>
    <row r="154" spans="1:7" x14ac:dyDescent="0.2">
      <c r="A154" s="163"/>
      <c r="B154" s="164"/>
      <c r="C154" s="68"/>
      <c r="D154" s="166"/>
      <c r="E154" s="168"/>
      <c r="F154" s="168"/>
      <c r="G154" s="70">
        <f t="shared" si="3"/>
        <v>0</v>
      </c>
    </row>
    <row r="155" spans="1:7" x14ac:dyDescent="0.2">
      <c r="A155" s="163"/>
      <c r="B155" s="164"/>
      <c r="C155" s="68"/>
      <c r="D155" s="166"/>
      <c r="E155" s="168"/>
      <c r="F155" s="168"/>
      <c r="G155" s="70">
        <f t="shared" si="3"/>
        <v>0</v>
      </c>
    </row>
    <row r="156" spans="1:7" x14ac:dyDescent="0.2">
      <c r="A156" s="163"/>
      <c r="B156" s="164"/>
      <c r="C156" s="68"/>
      <c r="D156" s="166"/>
      <c r="E156" s="168"/>
      <c r="F156" s="168"/>
      <c r="G156" s="70">
        <f t="shared" si="3"/>
        <v>0</v>
      </c>
    </row>
    <row r="157" spans="1:7" x14ac:dyDescent="0.2">
      <c r="A157" s="163"/>
      <c r="B157" s="164"/>
      <c r="C157" s="68"/>
      <c r="D157" s="166"/>
      <c r="E157" s="168"/>
      <c r="F157" s="168"/>
      <c r="G157" s="70">
        <f t="shared" si="3"/>
        <v>0</v>
      </c>
    </row>
    <row r="158" spans="1:7" x14ac:dyDescent="0.2">
      <c r="A158" s="163"/>
      <c r="B158" s="164"/>
      <c r="C158" s="68"/>
      <c r="D158" s="166"/>
      <c r="E158" s="168"/>
      <c r="F158" s="168"/>
      <c r="G158" s="70">
        <f t="shared" si="3"/>
        <v>0</v>
      </c>
    </row>
    <row r="159" spans="1:7" x14ac:dyDescent="0.2">
      <c r="A159" s="163"/>
      <c r="B159" s="164"/>
      <c r="C159" s="68"/>
      <c r="D159" s="166"/>
      <c r="E159" s="168"/>
      <c r="F159" s="168"/>
      <c r="G159" s="70">
        <f t="shared" si="3"/>
        <v>0</v>
      </c>
    </row>
    <row r="160" spans="1:7" x14ac:dyDescent="0.2">
      <c r="A160" s="163"/>
      <c r="B160" s="164"/>
      <c r="C160" s="68"/>
      <c r="D160" s="166"/>
      <c r="E160" s="168"/>
      <c r="F160" s="168"/>
      <c r="G160" s="70">
        <f t="shared" si="3"/>
        <v>0</v>
      </c>
    </row>
    <row r="161" spans="1:7" x14ac:dyDescent="0.2">
      <c r="A161" s="163"/>
      <c r="B161" s="164"/>
      <c r="C161" s="68"/>
      <c r="D161" s="166"/>
      <c r="E161" s="168"/>
      <c r="F161" s="168"/>
      <c r="G161" s="70">
        <f t="shared" si="3"/>
        <v>0</v>
      </c>
    </row>
    <row r="162" spans="1:7" x14ac:dyDescent="0.2">
      <c r="A162" s="163"/>
      <c r="B162" s="164"/>
      <c r="C162" s="68"/>
      <c r="D162" s="166"/>
      <c r="E162" s="168"/>
      <c r="F162" s="168"/>
      <c r="G162" s="70">
        <f t="shared" si="3"/>
        <v>0</v>
      </c>
    </row>
    <row r="163" spans="1:7" x14ac:dyDescent="0.2">
      <c r="A163" s="163"/>
      <c r="B163" s="164"/>
      <c r="C163" s="68"/>
      <c r="D163" s="166"/>
      <c r="E163" s="168"/>
      <c r="F163" s="168"/>
      <c r="G163" s="70">
        <f t="shared" si="3"/>
        <v>0</v>
      </c>
    </row>
    <row r="164" spans="1:7" x14ac:dyDescent="0.2">
      <c r="A164" s="163"/>
      <c r="B164" s="164"/>
      <c r="C164" s="68"/>
      <c r="D164" s="166"/>
      <c r="E164" s="168"/>
      <c r="F164" s="168"/>
      <c r="G164" s="70">
        <f t="shared" si="3"/>
        <v>0</v>
      </c>
    </row>
    <row r="165" spans="1:7" x14ac:dyDescent="0.2">
      <c r="A165" s="163"/>
      <c r="B165" s="164"/>
      <c r="C165" s="68"/>
      <c r="D165" s="166"/>
      <c r="E165" s="168"/>
      <c r="F165" s="168"/>
      <c r="G165" s="70">
        <f t="shared" si="3"/>
        <v>0</v>
      </c>
    </row>
    <row r="166" spans="1:7" x14ac:dyDescent="0.2">
      <c r="A166" s="163"/>
      <c r="B166" s="164"/>
      <c r="C166" s="68"/>
      <c r="D166" s="166"/>
      <c r="E166" s="168"/>
      <c r="F166" s="168"/>
      <c r="G166" s="70">
        <f t="shared" si="3"/>
        <v>0</v>
      </c>
    </row>
    <row r="167" spans="1:7" x14ac:dyDescent="0.2">
      <c r="A167" s="163"/>
      <c r="B167" s="164"/>
      <c r="C167" s="68"/>
      <c r="D167" s="166"/>
      <c r="E167" s="168"/>
      <c r="F167" s="168"/>
      <c r="G167" s="70">
        <f t="shared" si="3"/>
        <v>0</v>
      </c>
    </row>
    <row r="168" spans="1:7" x14ac:dyDescent="0.2">
      <c r="A168" s="163"/>
      <c r="B168" s="164"/>
      <c r="C168" s="68"/>
      <c r="D168" s="166"/>
      <c r="E168" s="168"/>
      <c r="F168" s="168"/>
      <c r="G168" s="70">
        <f t="shared" si="3"/>
        <v>0</v>
      </c>
    </row>
    <row r="169" spans="1:7" x14ac:dyDescent="0.2">
      <c r="A169" s="163"/>
      <c r="B169" s="164"/>
      <c r="C169" s="68"/>
      <c r="D169" s="166"/>
      <c r="E169" s="168"/>
      <c r="F169" s="168"/>
      <c r="G169" s="70">
        <f t="shared" si="3"/>
        <v>0</v>
      </c>
    </row>
    <row r="170" spans="1:7" x14ac:dyDescent="0.2">
      <c r="A170" s="163"/>
      <c r="B170" s="164"/>
      <c r="C170" s="68"/>
      <c r="D170" s="166"/>
      <c r="E170" s="168"/>
      <c r="F170" s="168"/>
      <c r="G170" s="70">
        <f t="shared" si="3"/>
        <v>0</v>
      </c>
    </row>
    <row r="171" spans="1:7" x14ac:dyDescent="0.2">
      <c r="A171" s="163"/>
      <c r="B171" s="164"/>
      <c r="C171" s="68"/>
      <c r="D171" s="166"/>
      <c r="E171" s="168"/>
      <c r="F171" s="168"/>
      <c r="G171" s="70">
        <f t="shared" si="3"/>
        <v>0</v>
      </c>
    </row>
    <row r="172" spans="1:7" x14ac:dyDescent="0.2">
      <c r="A172" s="163"/>
      <c r="B172" s="164"/>
      <c r="C172" s="68"/>
      <c r="D172" s="166"/>
      <c r="E172" s="168"/>
      <c r="F172" s="168"/>
      <c r="G172" s="70">
        <f t="shared" si="3"/>
        <v>0</v>
      </c>
    </row>
    <row r="173" spans="1:7" x14ac:dyDescent="0.2">
      <c r="A173" s="163"/>
      <c r="B173" s="164"/>
      <c r="C173" s="68"/>
      <c r="D173" s="166"/>
      <c r="E173" s="168"/>
      <c r="F173" s="168"/>
      <c r="G173" s="70">
        <f t="shared" si="3"/>
        <v>0</v>
      </c>
    </row>
    <row r="174" spans="1:7" x14ac:dyDescent="0.2">
      <c r="A174" s="163"/>
      <c r="B174" s="164"/>
      <c r="C174" s="68"/>
      <c r="D174" s="166"/>
      <c r="E174" s="168"/>
      <c r="F174" s="168"/>
      <c r="G174" s="70">
        <f t="shared" si="3"/>
        <v>0</v>
      </c>
    </row>
    <row r="175" spans="1:7" x14ac:dyDescent="0.2">
      <c r="A175" s="163"/>
      <c r="B175" s="164"/>
      <c r="C175" s="68"/>
      <c r="D175" s="166"/>
      <c r="E175" s="168"/>
      <c r="F175" s="168"/>
      <c r="G175" s="70">
        <f t="shared" si="3"/>
        <v>0</v>
      </c>
    </row>
    <row r="176" spans="1:7" x14ac:dyDescent="0.2">
      <c r="A176" s="163"/>
      <c r="B176" s="164"/>
      <c r="C176" s="68"/>
      <c r="D176" s="166"/>
      <c r="E176" s="168"/>
      <c r="F176" s="168"/>
      <c r="G176" s="70">
        <f t="shared" si="3"/>
        <v>0</v>
      </c>
    </row>
    <row r="177" spans="1:7" x14ac:dyDescent="0.2">
      <c r="A177" s="163"/>
      <c r="B177" s="164"/>
      <c r="C177" s="68"/>
      <c r="D177" s="166"/>
      <c r="E177" s="168"/>
      <c r="F177" s="168"/>
      <c r="G177" s="70">
        <f t="shared" si="3"/>
        <v>0</v>
      </c>
    </row>
    <row r="178" spans="1:7" x14ac:dyDescent="0.2">
      <c r="A178" s="163"/>
      <c r="B178" s="164"/>
      <c r="C178" s="68"/>
      <c r="D178" s="166"/>
      <c r="E178" s="168"/>
      <c r="F178" s="168"/>
      <c r="G178" s="70">
        <f t="shared" si="3"/>
        <v>0</v>
      </c>
    </row>
    <row r="179" spans="1:7" x14ac:dyDescent="0.2">
      <c r="A179" s="163"/>
      <c r="B179" s="164"/>
      <c r="C179" s="68"/>
      <c r="D179" s="166"/>
      <c r="E179" s="168"/>
      <c r="F179" s="168"/>
      <c r="G179" s="70">
        <f t="shared" si="3"/>
        <v>0</v>
      </c>
    </row>
    <row r="180" spans="1:7" x14ac:dyDescent="0.2">
      <c r="A180" s="163"/>
      <c r="B180" s="164"/>
      <c r="C180" s="68"/>
      <c r="D180" s="166"/>
      <c r="E180" s="168"/>
      <c r="F180" s="168"/>
      <c r="G180" s="70">
        <f t="shared" si="3"/>
        <v>0</v>
      </c>
    </row>
    <row r="181" spans="1:7" x14ac:dyDescent="0.2">
      <c r="A181" s="163"/>
      <c r="B181" s="164"/>
      <c r="C181" s="68"/>
      <c r="D181" s="166"/>
      <c r="E181" s="168"/>
      <c r="F181" s="168"/>
      <c r="G181" s="70">
        <f t="shared" si="3"/>
        <v>0</v>
      </c>
    </row>
    <row r="182" spans="1:7" x14ac:dyDescent="0.2">
      <c r="A182" s="163"/>
      <c r="B182" s="164"/>
      <c r="C182" s="68"/>
      <c r="D182" s="166"/>
      <c r="E182" s="168"/>
      <c r="F182" s="168"/>
      <c r="G182" s="70">
        <f t="shared" si="3"/>
        <v>0</v>
      </c>
    </row>
    <row r="183" spans="1:7" x14ac:dyDescent="0.2">
      <c r="A183" s="163"/>
      <c r="B183" s="164"/>
      <c r="C183" s="68"/>
      <c r="D183" s="166"/>
      <c r="E183" s="168"/>
      <c r="F183" s="168"/>
      <c r="G183" s="70">
        <f t="shared" si="3"/>
        <v>0</v>
      </c>
    </row>
    <row r="184" spans="1:7" x14ac:dyDescent="0.2">
      <c r="A184" s="163"/>
      <c r="B184" s="164"/>
      <c r="C184" s="68"/>
      <c r="D184" s="166"/>
      <c r="E184" s="168"/>
      <c r="F184" s="168"/>
      <c r="G184" s="70">
        <f t="shared" si="3"/>
        <v>0</v>
      </c>
    </row>
    <row r="185" spans="1:7" x14ac:dyDescent="0.2">
      <c r="A185" s="163"/>
      <c r="B185" s="164"/>
      <c r="C185" s="68"/>
      <c r="D185" s="166"/>
      <c r="E185" s="168"/>
      <c r="F185" s="168"/>
      <c r="G185" s="70">
        <f t="shared" si="3"/>
        <v>0</v>
      </c>
    </row>
    <row r="186" spans="1:7" x14ac:dyDescent="0.2">
      <c r="A186" s="163"/>
      <c r="B186" s="164"/>
      <c r="C186" s="68"/>
      <c r="D186" s="166"/>
      <c r="E186" s="168"/>
      <c r="F186" s="168"/>
      <c r="G186" s="70">
        <f t="shared" si="3"/>
        <v>0</v>
      </c>
    </row>
    <row r="187" spans="1:7" x14ac:dyDescent="0.2">
      <c r="A187" s="163"/>
      <c r="B187" s="164"/>
      <c r="C187" s="68"/>
      <c r="D187" s="166"/>
      <c r="E187" s="168"/>
      <c r="F187" s="168"/>
      <c r="G187" s="70">
        <f t="shared" si="3"/>
        <v>0</v>
      </c>
    </row>
    <row r="188" spans="1:7" x14ac:dyDescent="0.2">
      <c r="A188" s="163"/>
      <c r="B188" s="164"/>
      <c r="C188" s="68"/>
      <c r="D188" s="166"/>
      <c r="E188" s="168"/>
      <c r="F188" s="168"/>
      <c r="G188" s="70">
        <f t="shared" si="3"/>
        <v>0</v>
      </c>
    </row>
    <row r="189" spans="1:7" x14ac:dyDescent="0.2">
      <c r="A189" s="163"/>
      <c r="B189" s="164"/>
      <c r="C189" s="68"/>
      <c r="D189" s="166"/>
      <c r="E189" s="168"/>
      <c r="F189" s="168"/>
      <c r="G189" s="70">
        <f t="shared" si="3"/>
        <v>0</v>
      </c>
    </row>
    <row r="190" spans="1:7" x14ac:dyDescent="0.2">
      <c r="A190" s="163"/>
      <c r="B190" s="164"/>
      <c r="C190" s="68"/>
      <c r="D190" s="166"/>
      <c r="E190" s="168"/>
      <c r="F190" s="168"/>
      <c r="G190" s="70">
        <f t="shared" si="3"/>
        <v>0</v>
      </c>
    </row>
    <row r="191" spans="1:7" x14ac:dyDescent="0.2">
      <c r="A191" s="163"/>
      <c r="B191" s="164"/>
      <c r="C191" s="68"/>
      <c r="D191" s="166"/>
      <c r="E191" s="168"/>
      <c r="F191" s="168"/>
      <c r="G191" s="70">
        <f t="shared" si="3"/>
        <v>0</v>
      </c>
    </row>
    <row r="192" spans="1:7" x14ac:dyDescent="0.2">
      <c r="A192" s="163"/>
      <c r="B192" s="164"/>
      <c r="C192" s="68"/>
      <c r="D192" s="166"/>
      <c r="E192" s="168"/>
      <c r="F192" s="168"/>
      <c r="G192" s="70">
        <f t="shared" si="3"/>
        <v>0</v>
      </c>
    </row>
    <row r="193" spans="1:7" x14ac:dyDescent="0.2">
      <c r="A193" s="163"/>
      <c r="B193" s="164"/>
      <c r="C193" s="68"/>
      <c r="D193" s="166"/>
      <c r="E193" s="168"/>
      <c r="F193" s="168"/>
      <c r="G193" s="70">
        <f t="shared" si="3"/>
        <v>0</v>
      </c>
    </row>
    <row r="194" spans="1:7" x14ac:dyDescent="0.2">
      <c r="A194" s="163"/>
      <c r="B194" s="164"/>
      <c r="C194" s="68"/>
      <c r="D194" s="166"/>
      <c r="E194" s="168"/>
      <c r="F194" s="168"/>
      <c r="G194" s="70">
        <f t="shared" si="3"/>
        <v>0</v>
      </c>
    </row>
    <row r="195" spans="1:7" x14ac:dyDescent="0.2">
      <c r="A195" s="163"/>
      <c r="B195" s="164"/>
      <c r="C195" s="68"/>
      <c r="D195" s="166"/>
      <c r="E195" s="168"/>
      <c r="F195" s="168"/>
      <c r="G195" s="70">
        <f t="shared" si="3"/>
        <v>0</v>
      </c>
    </row>
    <row r="196" spans="1:7" x14ac:dyDescent="0.2">
      <c r="A196" s="163"/>
      <c r="B196" s="164"/>
      <c r="C196" s="68"/>
      <c r="D196" s="166"/>
      <c r="E196" s="168"/>
      <c r="F196" s="168"/>
      <c r="G196" s="70">
        <f t="shared" si="3"/>
        <v>0</v>
      </c>
    </row>
    <row r="197" spans="1:7" x14ac:dyDescent="0.2">
      <c r="A197" s="163"/>
      <c r="B197" s="164"/>
      <c r="C197" s="68"/>
      <c r="D197" s="166"/>
      <c r="E197" s="168"/>
      <c r="F197" s="168"/>
      <c r="G197" s="70">
        <f t="shared" si="3"/>
        <v>0</v>
      </c>
    </row>
    <row r="198" spans="1:7" x14ac:dyDescent="0.2">
      <c r="A198" s="163"/>
      <c r="B198" s="164"/>
      <c r="C198" s="68"/>
      <c r="D198" s="166"/>
      <c r="E198" s="168"/>
      <c r="F198" s="168"/>
      <c r="G198" s="70">
        <f t="shared" si="3"/>
        <v>0</v>
      </c>
    </row>
    <row r="199" spans="1:7" x14ac:dyDescent="0.2">
      <c r="A199" s="163"/>
      <c r="B199" s="164"/>
      <c r="C199" s="68"/>
      <c r="D199" s="166"/>
      <c r="E199" s="168"/>
      <c r="F199" s="168"/>
      <c r="G199" s="70">
        <f t="shared" si="3"/>
        <v>0</v>
      </c>
    </row>
    <row r="200" spans="1:7" x14ac:dyDescent="0.2">
      <c r="A200" s="163"/>
      <c r="B200" s="164"/>
      <c r="C200" s="68"/>
      <c r="D200" s="166"/>
      <c r="E200" s="168"/>
      <c r="F200" s="168"/>
      <c r="G200" s="70">
        <f t="shared" si="3"/>
        <v>0</v>
      </c>
    </row>
    <row r="201" spans="1:7" x14ac:dyDescent="0.2">
      <c r="A201" s="163"/>
      <c r="B201" s="164"/>
      <c r="C201" s="68"/>
      <c r="D201" s="166"/>
      <c r="E201" s="168"/>
      <c r="F201" s="168"/>
      <c r="G201" s="70">
        <f t="shared" si="3"/>
        <v>0</v>
      </c>
    </row>
    <row r="202" spans="1:7" x14ac:dyDescent="0.2">
      <c r="A202" s="163"/>
      <c r="B202" s="164"/>
      <c r="C202" s="68"/>
      <c r="D202" s="166"/>
      <c r="E202" s="168"/>
      <c r="F202" s="168"/>
      <c r="G202" s="70">
        <f t="shared" si="3"/>
        <v>0</v>
      </c>
    </row>
    <row r="203" spans="1:7" x14ac:dyDescent="0.2">
      <c r="A203" s="163"/>
      <c r="B203" s="164"/>
      <c r="C203" s="68"/>
      <c r="D203" s="166"/>
      <c r="E203" s="168"/>
      <c r="F203" s="168"/>
      <c r="G203" s="70">
        <f t="shared" si="3"/>
        <v>0</v>
      </c>
    </row>
    <row r="204" spans="1:7" x14ac:dyDescent="0.2">
      <c r="A204" s="163"/>
      <c r="B204" s="164"/>
      <c r="C204" s="68"/>
      <c r="D204" s="166"/>
      <c r="E204" s="168"/>
      <c r="F204" s="168"/>
      <c r="G204" s="70">
        <f t="shared" si="3"/>
        <v>0</v>
      </c>
    </row>
    <row r="205" spans="1:7" x14ac:dyDescent="0.2">
      <c r="A205" s="163"/>
      <c r="B205" s="164"/>
      <c r="C205" s="68"/>
      <c r="D205" s="166"/>
      <c r="E205" s="168"/>
      <c r="F205" s="168"/>
      <c r="G205" s="70">
        <f t="shared" si="3"/>
        <v>0</v>
      </c>
    </row>
    <row r="206" spans="1:7" x14ac:dyDescent="0.2">
      <c r="A206" s="163"/>
      <c r="B206" s="164"/>
      <c r="C206" s="68"/>
      <c r="D206" s="166"/>
      <c r="E206" s="168"/>
      <c r="F206" s="168"/>
      <c r="G206" s="70">
        <f t="shared" si="3"/>
        <v>0</v>
      </c>
    </row>
    <row r="207" spans="1:7" x14ac:dyDescent="0.2">
      <c r="A207" s="163"/>
      <c r="B207" s="164"/>
      <c r="C207" s="68"/>
      <c r="D207" s="166"/>
      <c r="E207" s="168"/>
      <c r="F207" s="168"/>
      <c r="G207" s="70">
        <f t="shared" si="3"/>
        <v>0</v>
      </c>
    </row>
    <row r="208" spans="1:7" x14ac:dyDescent="0.2">
      <c r="A208" s="163"/>
      <c r="B208" s="164"/>
      <c r="C208" s="68"/>
      <c r="D208" s="166"/>
      <c r="E208" s="168"/>
      <c r="F208" s="168"/>
      <c r="G208" s="70">
        <f t="shared" si="3"/>
        <v>0</v>
      </c>
    </row>
    <row r="209" spans="1:7" x14ac:dyDescent="0.2">
      <c r="A209" s="163"/>
      <c r="B209" s="164"/>
      <c r="C209" s="68"/>
      <c r="D209" s="166"/>
      <c r="E209" s="168"/>
      <c r="F209" s="168"/>
      <c r="G209" s="70">
        <f t="shared" si="3"/>
        <v>0</v>
      </c>
    </row>
    <row r="210" spans="1:7" x14ac:dyDescent="0.2">
      <c r="A210" s="163"/>
      <c r="B210" s="164"/>
      <c r="C210" s="68"/>
      <c r="D210" s="166"/>
      <c r="E210" s="168"/>
      <c r="F210" s="168"/>
      <c r="G210" s="70">
        <f t="shared" si="3"/>
        <v>0</v>
      </c>
    </row>
    <row r="211" spans="1:7" x14ac:dyDescent="0.2">
      <c r="A211" s="163"/>
      <c r="B211" s="164"/>
      <c r="C211" s="68"/>
      <c r="D211" s="166"/>
      <c r="E211" s="168"/>
      <c r="F211" s="168"/>
      <c r="G211" s="70">
        <f t="shared" si="3"/>
        <v>0</v>
      </c>
    </row>
    <row r="212" spans="1:7" x14ac:dyDescent="0.2">
      <c r="A212" s="163"/>
      <c r="B212" s="164"/>
      <c r="C212" s="68"/>
      <c r="D212" s="166"/>
      <c r="E212" s="168"/>
      <c r="F212" s="168"/>
      <c r="G212" s="70">
        <f t="shared" si="3"/>
        <v>0</v>
      </c>
    </row>
    <row r="213" spans="1:7" x14ac:dyDescent="0.2">
      <c r="A213" s="163"/>
      <c r="B213" s="164"/>
      <c r="C213" s="68"/>
      <c r="D213" s="166"/>
      <c r="E213" s="168"/>
      <c r="F213" s="168"/>
      <c r="G213" s="70">
        <f t="shared" si="3"/>
        <v>0</v>
      </c>
    </row>
    <row r="214" spans="1:7" x14ac:dyDescent="0.2">
      <c r="A214" s="163"/>
      <c r="B214" s="164"/>
      <c r="C214" s="68"/>
      <c r="D214" s="166"/>
      <c r="E214" s="168"/>
      <c r="F214" s="168"/>
      <c r="G214" s="70">
        <f t="shared" si="3"/>
        <v>0</v>
      </c>
    </row>
    <row r="215" spans="1:7" x14ac:dyDescent="0.2">
      <c r="A215" s="163"/>
      <c r="B215" s="164"/>
      <c r="C215" s="68"/>
      <c r="D215" s="166"/>
      <c r="E215" s="168"/>
      <c r="F215" s="168"/>
      <c r="G215" s="70">
        <f t="shared" si="3"/>
        <v>0</v>
      </c>
    </row>
    <row r="216" spans="1:7" x14ac:dyDescent="0.2">
      <c r="A216" s="163"/>
      <c r="B216" s="164"/>
      <c r="C216" s="68"/>
      <c r="D216" s="166"/>
      <c r="E216" s="168"/>
      <c r="F216" s="168"/>
      <c r="G216" s="70">
        <f t="shared" ref="G216:G279" si="4">+E216+F216</f>
        <v>0</v>
      </c>
    </row>
    <row r="217" spans="1:7" x14ac:dyDescent="0.2">
      <c r="A217" s="163"/>
      <c r="B217" s="164"/>
      <c r="C217" s="68"/>
      <c r="D217" s="166"/>
      <c r="E217" s="168"/>
      <c r="F217" s="168"/>
      <c r="G217" s="70">
        <f t="shared" si="4"/>
        <v>0</v>
      </c>
    </row>
    <row r="218" spans="1:7" x14ac:dyDescent="0.2">
      <c r="A218" s="163"/>
      <c r="B218" s="164"/>
      <c r="C218" s="68"/>
      <c r="D218" s="166"/>
      <c r="E218" s="168"/>
      <c r="F218" s="168"/>
      <c r="G218" s="70">
        <f t="shared" si="4"/>
        <v>0</v>
      </c>
    </row>
    <row r="219" spans="1:7" x14ac:dyDescent="0.2">
      <c r="A219" s="163"/>
      <c r="B219" s="164"/>
      <c r="C219" s="68"/>
      <c r="D219" s="166"/>
      <c r="E219" s="168"/>
      <c r="F219" s="168"/>
      <c r="G219" s="70">
        <f t="shared" si="4"/>
        <v>0</v>
      </c>
    </row>
    <row r="220" spans="1:7" x14ac:dyDescent="0.2">
      <c r="A220" s="163"/>
      <c r="B220" s="164"/>
      <c r="C220" s="68"/>
      <c r="D220" s="166"/>
      <c r="E220" s="168"/>
      <c r="F220" s="168"/>
      <c r="G220" s="70">
        <f t="shared" si="4"/>
        <v>0</v>
      </c>
    </row>
    <row r="221" spans="1:7" x14ac:dyDescent="0.2">
      <c r="A221" s="163"/>
      <c r="B221" s="164"/>
      <c r="C221" s="68"/>
      <c r="D221" s="166"/>
      <c r="E221" s="168"/>
      <c r="F221" s="168"/>
      <c r="G221" s="70">
        <f t="shared" si="4"/>
        <v>0</v>
      </c>
    </row>
    <row r="222" spans="1:7" x14ac:dyDescent="0.2">
      <c r="A222" s="163"/>
      <c r="B222" s="164"/>
      <c r="C222" s="68"/>
      <c r="D222" s="166"/>
      <c r="E222" s="168"/>
      <c r="F222" s="168"/>
      <c r="G222" s="70">
        <f t="shared" si="4"/>
        <v>0</v>
      </c>
    </row>
    <row r="223" spans="1:7" x14ac:dyDescent="0.2">
      <c r="A223" s="163"/>
      <c r="B223" s="164"/>
      <c r="C223" s="68"/>
      <c r="D223" s="166"/>
      <c r="E223" s="168"/>
      <c r="F223" s="168"/>
      <c r="G223" s="70">
        <f t="shared" si="4"/>
        <v>0</v>
      </c>
    </row>
    <row r="224" spans="1:7" x14ac:dyDescent="0.2">
      <c r="A224" s="163"/>
      <c r="B224" s="164"/>
      <c r="C224" s="68"/>
      <c r="D224" s="166"/>
      <c r="E224" s="168"/>
      <c r="F224" s="168"/>
      <c r="G224" s="70">
        <f t="shared" si="4"/>
        <v>0</v>
      </c>
    </row>
    <row r="225" spans="1:7" x14ac:dyDescent="0.2">
      <c r="A225" s="163"/>
      <c r="B225" s="164"/>
      <c r="C225" s="68"/>
      <c r="D225" s="166"/>
      <c r="E225" s="168"/>
      <c r="F225" s="168"/>
      <c r="G225" s="70">
        <f t="shared" si="4"/>
        <v>0</v>
      </c>
    </row>
    <row r="226" spans="1:7" x14ac:dyDescent="0.2">
      <c r="A226" s="163"/>
      <c r="B226" s="164"/>
      <c r="C226" s="68"/>
      <c r="D226" s="166"/>
      <c r="E226" s="168"/>
      <c r="F226" s="168"/>
      <c r="G226" s="70">
        <f t="shared" si="4"/>
        <v>0</v>
      </c>
    </row>
    <row r="227" spans="1:7" x14ac:dyDescent="0.2">
      <c r="A227" s="163"/>
      <c r="B227" s="164"/>
      <c r="C227" s="68"/>
      <c r="D227" s="166"/>
      <c r="E227" s="168"/>
      <c r="F227" s="168"/>
      <c r="G227" s="70">
        <f t="shared" si="4"/>
        <v>0</v>
      </c>
    </row>
    <row r="228" spans="1:7" x14ac:dyDescent="0.2">
      <c r="A228" s="163"/>
      <c r="B228" s="164"/>
      <c r="C228" s="68"/>
      <c r="D228" s="166"/>
      <c r="E228" s="168"/>
      <c r="F228" s="168"/>
      <c r="G228" s="70">
        <f t="shared" si="4"/>
        <v>0</v>
      </c>
    </row>
    <row r="229" spans="1:7" x14ac:dyDescent="0.2">
      <c r="A229" s="163"/>
      <c r="B229" s="164"/>
      <c r="C229" s="68"/>
      <c r="D229" s="166"/>
      <c r="E229" s="168"/>
      <c r="F229" s="168"/>
      <c r="G229" s="70">
        <f t="shared" si="4"/>
        <v>0</v>
      </c>
    </row>
    <row r="230" spans="1:7" x14ac:dyDescent="0.2">
      <c r="A230" s="163"/>
      <c r="B230" s="164"/>
      <c r="C230" s="68"/>
      <c r="D230" s="166"/>
      <c r="E230" s="168"/>
      <c r="F230" s="168"/>
      <c r="G230" s="70">
        <f t="shared" si="4"/>
        <v>0</v>
      </c>
    </row>
    <row r="231" spans="1:7" x14ac:dyDescent="0.2">
      <c r="A231" s="163"/>
      <c r="B231" s="164"/>
      <c r="C231" s="68"/>
      <c r="D231" s="166"/>
      <c r="E231" s="168"/>
      <c r="F231" s="168"/>
      <c r="G231" s="70">
        <f t="shared" si="4"/>
        <v>0</v>
      </c>
    </row>
    <row r="232" spans="1:7" x14ac:dyDescent="0.2">
      <c r="A232" s="163"/>
      <c r="B232" s="164"/>
      <c r="C232" s="68"/>
      <c r="D232" s="166"/>
      <c r="E232" s="168"/>
      <c r="F232" s="168"/>
      <c r="G232" s="70">
        <f t="shared" si="4"/>
        <v>0</v>
      </c>
    </row>
    <row r="233" spans="1:7" x14ac:dyDescent="0.2">
      <c r="A233" s="163"/>
      <c r="B233" s="164"/>
      <c r="C233" s="68"/>
      <c r="D233" s="166"/>
      <c r="E233" s="168"/>
      <c r="F233" s="168"/>
      <c r="G233" s="70">
        <f t="shared" si="4"/>
        <v>0</v>
      </c>
    </row>
    <row r="234" spans="1:7" x14ac:dyDescent="0.2">
      <c r="A234" s="163"/>
      <c r="B234" s="164"/>
      <c r="C234" s="68"/>
      <c r="D234" s="166"/>
      <c r="E234" s="168"/>
      <c r="F234" s="168"/>
      <c r="G234" s="70">
        <f t="shared" si="4"/>
        <v>0</v>
      </c>
    </row>
    <row r="235" spans="1:7" x14ac:dyDescent="0.2">
      <c r="A235" s="163"/>
      <c r="B235" s="164"/>
      <c r="C235" s="68"/>
      <c r="D235" s="166"/>
      <c r="E235" s="168"/>
      <c r="F235" s="168"/>
      <c r="G235" s="70">
        <f t="shared" si="4"/>
        <v>0</v>
      </c>
    </row>
    <row r="236" spans="1:7" x14ac:dyDescent="0.2">
      <c r="A236" s="163"/>
      <c r="B236" s="164"/>
      <c r="C236" s="68"/>
      <c r="D236" s="166"/>
      <c r="E236" s="168"/>
      <c r="F236" s="168"/>
      <c r="G236" s="70">
        <f t="shared" si="4"/>
        <v>0</v>
      </c>
    </row>
    <row r="237" spans="1:7" x14ac:dyDescent="0.2">
      <c r="A237" s="163"/>
      <c r="B237" s="164"/>
      <c r="C237" s="68"/>
      <c r="D237" s="166"/>
      <c r="E237" s="168"/>
      <c r="F237" s="168"/>
      <c r="G237" s="70">
        <f t="shared" si="4"/>
        <v>0</v>
      </c>
    </row>
    <row r="238" spans="1:7" x14ac:dyDescent="0.2">
      <c r="A238" s="163"/>
      <c r="B238" s="164"/>
      <c r="C238" s="68"/>
      <c r="D238" s="166"/>
      <c r="E238" s="168"/>
      <c r="F238" s="168"/>
      <c r="G238" s="70">
        <f t="shared" si="4"/>
        <v>0</v>
      </c>
    </row>
    <row r="239" spans="1:7" x14ac:dyDescent="0.2">
      <c r="A239" s="163"/>
      <c r="B239" s="164"/>
      <c r="C239" s="68"/>
      <c r="D239" s="166"/>
      <c r="E239" s="168"/>
      <c r="F239" s="168"/>
      <c r="G239" s="70">
        <f t="shared" si="4"/>
        <v>0</v>
      </c>
    </row>
    <row r="240" spans="1:7" x14ac:dyDescent="0.2">
      <c r="A240" s="163"/>
      <c r="B240" s="164"/>
      <c r="C240" s="68"/>
      <c r="D240" s="166"/>
      <c r="E240" s="168"/>
      <c r="F240" s="168"/>
      <c r="G240" s="70">
        <f t="shared" si="4"/>
        <v>0</v>
      </c>
    </row>
    <row r="241" spans="1:7" x14ac:dyDescent="0.2">
      <c r="A241" s="163"/>
      <c r="B241" s="164"/>
      <c r="C241" s="68"/>
      <c r="D241" s="166"/>
      <c r="E241" s="168"/>
      <c r="F241" s="168"/>
      <c r="G241" s="70">
        <f t="shared" si="4"/>
        <v>0</v>
      </c>
    </row>
    <row r="242" spans="1:7" x14ac:dyDescent="0.2">
      <c r="A242" s="163"/>
      <c r="B242" s="164"/>
      <c r="C242" s="68"/>
      <c r="D242" s="166"/>
      <c r="E242" s="168"/>
      <c r="F242" s="168"/>
      <c r="G242" s="70">
        <f t="shared" si="4"/>
        <v>0</v>
      </c>
    </row>
    <row r="243" spans="1:7" x14ac:dyDescent="0.2">
      <c r="A243" s="163"/>
      <c r="B243" s="164"/>
      <c r="C243" s="68"/>
      <c r="D243" s="166"/>
      <c r="E243" s="168"/>
      <c r="F243" s="168"/>
      <c r="G243" s="70">
        <f t="shared" si="4"/>
        <v>0</v>
      </c>
    </row>
    <row r="244" spans="1:7" x14ac:dyDescent="0.2">
      <c r="A244" s="163"/>
      <c r="B244" s="164"/>
      <c r="C244" s="68"/>
      <c r="D244" s="166"/>
      <c r="E244" s="168"/>
      <c r="F244" s="168"/>
      <c r="G244" s="70">
        <f t="shared" si="4"/>
        <v>0</v>
      </c>
    </row>
    <row r="245" spans="1:7" x14ac:dyDescent="0.2">
      <c r="A245" s="163"/>
      <c r="B245" s="164"/>
      <c r="C245" s="68"/>
      <c r="D245" s="166"/>
      <c r="E245" s="168"/>
      <c r="F245" s="168"/>
      <c r="G245" s="70">
        <f t="shared" si="4"/>
        <v>0</v>
      </c>
    </row>
    <row r="246" spans="1:7" x14ac:dyDescent="0.2">
      <c r="A246" s="163"/>
      <c r="B246" s="164"/>
      <c r="C246" s="68"/>
      <c r="D246" s="166"/>
      <c r="E246" s="168"/>
      <c r="F246" s="168"/>
      <c r="G246" s="70">
        <f t="shared" si="4"/>
        <v>0</v>
      </c>
    </row>
    <row r="247" spans="1:7" x14ac:dyDescent="0.2">
      <c r="A247" s="163"/>
      <c r="B247" s="164"/>
      <c r="C247" s="68"/>
      <c r="D247" s="166"/>
      <c r="E247" s="168"/>
      <c r="F247" s="168"/>
      <c r="G247" s="70">
        <f t="shared" si="4"/>
        <v>0</v>
      </c>
    </row>
    <row r="248" spans="1:7" x14ac:dyDescent="0.2">
      <c r="A248" s="163"/>
      <c r="B248" s="164"/>
      <c r="C248" s="68"/>
      <c r="D248" s="166"/>
      <c r="E248" s="168"/>
      <c r="F248" s="168"/>
      <c r="G248" s="70">
        <f t="shared" si="4"/>
        <v>0</v>
      </c>
    </row>
    <row r="249" spans="1:7" x14ac:dyDescent="0.2">
      <c r="A249" s="163"/>
      <c r="B249" s="164"/>
      <c r="C249" s="68"/>
      <c r="D249" s="166"/>
      <c r="E249" s="168"/>
      <c r="F249" s="168"/>
      <c r="G249" s="70">
        <f t="shared" si="4"/>
        <v>0</v>
      </c>
    </row>
    <row r="250" spans="1:7" x14ac:dyDescent="0.2">
      <c r="A250" s="163"/>
      <c r="B250" s="164"/>
      <c r="C250" s="68"/>
      <c r="D250" s="166"/>
      <c r="E250" s="168"/>
      <c r="F250" s="168"/>
      <c r="G250" s="70">
        <f t="shared" si="4"/>
        <v>0</v>
      </c>
    </row>
    <row r="251" spans="1:7" x14ac:dyDescent="0.2">
      <c r="A251" s="163"/>
      <c r="B251" s="164"/>
      <c r="C251" s="68"/>
      <c r="D251" s="166"/>
      <c r="E251" s="168"/>
      <c r="F251" s="168"/>
      <c r="G251" s="70">
        <f t="shared" si="4"/>
        <v>0</v>
      </c>
    </row>
    <row r="252" spans="1:7" x14ac:dyDescent="0.2">
      <c r="A252" s="163"/>
      <c r="B252" s="164"/>
      <c r="C252" s="68"/>
      <c r="D252" s="166"/>
      <c r="E252" s="168"/>
      <c r="F252" s="168"/>
      <c r="G252" s="70">
        <f t="shared" si="4"/>
        <v>0</v>
      </c>
    </row>
    <row r="253" spans="1:7" x14ac:dyDescent="0.2">
      <c r="A253" s="163"/>
      <c r="B253" s="164"/>
      <c r="C253" s="68"/>
      <c r="D253" s="166"/>
      <c r="E253" s="168"/>
      <c r="F253" s="168"/>
      <c r="G253" s="70">
        <f t="shared" si="4"/>
        <v>0</v>
      </c>
    </row>
    <row r="254" spans="1:7" x14ac:dyDescent="0.2">
      <c r="A254" s="163"/>
      <c r="B254" s="164"/>
      <c r="C254" s="68"/>
      <c r="D254" s="166"/>
      <c r="E254" s="168"/>
      <c r="F254" s="168"/>
      <c r="G254" s="70">
        <f t="shared" si="4"/>
        <v>0</v>
      </c>
    </row>
    <row r="255" spans="1:7" x14ac:dyDescent="0.2">
      <c r="A255" s="163"/>
      <c r="B255" s="164"/>
      <c r="C255" s="68"/>
      <c r="D255" s="166"/>
      <c r="E255" s="168"/>
      <c r="F255" s="168"/>
      <c r="G255" s="70">
        <f t="shared" si="4"/>
        <v>0</v>
      </c>
    </row>
    <row r="256" spans="1:7" x14ac:dyDescent="0.2">
      <c r="A256" s="163"/>
      <c r="B256" s="164"/>
      <c r="C256" s="68"/>
      <c r="D256" s="166"/>
      <c r="E256" s="168"/>
      <c r="F256" s="168"/>
      <c r="G256" s="70">
        <f t="shared" si="4"/>
        <v>0</v>
      </c>
    </row>
    <row r="257" spans="1:7" x14ac:dyDescent="0.2">
      <c r="A257" s="163"/>
      <c r="B257" s="164"/>
      <c r="C257" s="68"/>
      <c r="D257" s="166"/>
      <c r="E257" s="168"/>
      <c r="F257" s="168"/>
      <c r="G257" s="70">
        <f t="shared" si="4"/>
        <v>0</v>
      </c>
    </row>
    <row r="258" spans="1:7" x14ac:dyDescent="0.2">
      <c r="A258" s="163"/>
      <c r="B258" s="164"/>
      <c r="C258" s="68"/>
      <c r="D258" s="166"/>
      <c r="E258" s="168"/>
      <c r="F258" s="168"/>
      <c r="G258" s="70">
        <f t="shared" si="4"/>
        <v>0</v>
      </c>
    </row>
    <row r="259" spans="1:7" x14ac:dyDescent="0.2">
      <c r="A259" s="163"/>
      <c r="B259" s="164"/>
      <c r="C259" s="68"/>
      <c r="D259" s="166"/>
      <c r="E259" s="168"/>
      <c r="F259" s="168"/>
      <c r="G259" s="70">
        <f t="shared" si="4"/>
        <v>0</v>
      </c>
    </row>
    <row r="260" spans="1:7" x14ac:dyDescent="0.2">
      <c r="A260" s="163"/>
      <c r="B260" s="164"/>
      <c r="C260" s="68"/>
      <c r="D260" s="166"/>
      <c r="E260" s="168"/>
      <c r="F260" s="168"/>
      <c r="G260" s="70">
        <f t="shared" si="4"/>
        <v>0</v>
      </c>
    </row>
    <row r="261" spans="1:7" x14ac:dyDescent="0.2">
      <c r="A261" s="163"/>
      <c r="B261" s="164"/>
      <c r="C261" s="68"/>
      <c r="D261" s="166"/>
      <c r="E261" s="168"/>
      <c r="F261" s="168"/>
      <c r="G261" s="70">
        <f t="shared" si="4"/>
        <v>0</v>
      </c>
    </row>
    <row r="262" spans="1:7" x14ac:dyDescent="0.2">
      <c r="A262" s="163"/>
      <c r="B262" s="164"/>
      <c r="C262" s="68"/>
      <c r="D262" s="166"/>
      <c r="E262" s="168"/>
      <c r="F262" s="168"/>
      <c r="G262" s="70">
        <f t="shared" si="4"/>
        <v>0</v>
      </c>
    </row>
    <row r="263" spans="1:7" x14ac:dyDescent="0.2">
      <c r="A263" s="163"/>
      <c r="B263" s="164"/>
      <c r="C263" s="68"/>
      <c r="D263" s="166"/>
      <c r="E263" s="168"/>
      <c r="F263" s="168"/>
      <c r="G263" s="70">
        <f t="shared" si="4"/>
        <v>0</v>
      </c>
    </row>
    <row r="264" spans="1:7" x14ac:dyDescent="0.2">
      <c r="A264" s="163"/>
      <c r="B264" s="164"/>
      <c r="C264" s="68"/>
      <c r="D264" s="166"/>
      <c r="E264" s="168"/>
      <c r="F264" s="168"/>
      <c r="G264" s="70">
        <f t="shared" si="4"/>
        <v>0</v>
      </c>
    </row>
    <row r="265" spans="1:7" x14ac:dyDescent="0.2">
      <c r="A265" s="163"/>
      <c r="B265" s="164"/>
      <c r="C265" s="68"/>
      <c r="D265" s="166"/>
      <c r="E265" s="168"/>
      <c r="F265" s="168"/>
      <c r="G265" s="70">
        <f t="shared" si="4"/>
        <v>0</v>
      </c>
    </row>
    <row r="266" spans="1:7" x14ac:dyDescent="0.2">
      <c r="A266" s="163"/>
      <c r="B266" s="164"/>
      <c r="C266" s="68"/>
      <c r="D266" s="166"/>
      <c r="E266" s="168"/>
      <c r="F266" s="168"/>
      <c r="G266" s="70">
        <f t="shared" si="4"/>
        <v>0</v>
      </c>
    </row>
    <row r="267" spans="1:7" x14ac:dyDescent="0.2">
      <c r="A267" s="163"/>
      <c r="B267" s="164"/>
      <c r="C267" s="68"/>
      <c r="D267" s="166"/>
      <c r="E267" s="168"/>
      <c r="F267" s="168"/>
      <c r="G267" s="70">
        <f t="shared" si="4"/>
        <v>0</v>
      </c>
    </row>
    <row r="268" spans="1:7" x14ac:dyDescent="0.2">
      <c r="A268" s="163"/>
      <c r="B268" s="164"/>
      <c r="C268" s="68"/>
      <c r="D268" s="166"/>
      <c r="E268" s="168"/>
      <c r="F268" s="168"/>
      <c r="G268" s="70">
        <f t="shared" si="4"/>
        <v>0</v>
      </c>
    </row>
    <row r="269" spans="1:7" x14ac:dyDescent="0.2">
      <c r="A269" s="163"/>
      <c r="B269" s="164"/>
      <c r="C269" s="68"/>
      <c r="D269" s="166"/>
      <c r="E269" s="168"/>
      <c r="F269" s="168"/>
      <c r="G269" s="70">
        <f t="shared" si="4"/>
        <v>0</v>
      </c>
    </row>
    <row r="270" spans="1:7" x14ac:dyDescent="0.2">
      <c r="A270" s="163"/>
      <c r="B270" s="164"/>
      <c r="C270" s="68"/>
      <c r="D270" s="166"/>
      <c r="E270" s="168"/>
      <c r="F270" s="168"/>
      <c r="G270" s="70">
        <f t="shared" si="4"/>
        <v>0</v>
      </c>
    </row>
    <row r="271" spans="1:7" x14ac:dyDescent="0.2">
      <c r="A271" s="163"/>
      <c r="B271" s="164"/>
      <c r="C271" s="68"/>
      <c r="D271" s="166"/>
      <c r="E271" s="168"/>
      <c r="F271" s="168"/>
      <c r="G271" s="70">
        <f t="shared" si="4"/>
        <v>0</v>
      </c>
    </row>
    <row r="272" spans="1:7" x14ac:dyDescent="0.2">
      <c r="A272" s="163"/>
      <c r="B272" s="164"/>
      <c r="C272" s="68"/>
      <c r="D272" s="166"/>
      <c r="E272" s="168"/>
      <c r="F272" s="168"/>
      <c r="G272" s="70">
        <f t="shared" si="4"/>
        <v>0</v>
      </c>
    </row>
    <row r="273" spans="1:7" x14ac:dyDescent="0.2">
      <c r="A273" s="163"/>
      <c r="B273" s="164"/>
      <c r="C273" s="68"/>
      <c r="D273" s="166"/>
      <c r="E273" s="168"/>
      <c r="F273" s="168"/>
      <c r="G273" s="70">
        <f t="shared" si="4"/>
        <v>0</v>
      </c>
    </row>
    <row r="274" spans="1:7" x14ac:dyDescent="0.2">
      <c r="A274" s="163"/>
      <c r="B274" s="164"/>
      <c r="C274" s="68"/>
      <c r="D274" s="166"/>
      <c r="E274" s="168"/>
      <c r="F274" s="168"/>
      <c r="G274" s="70">
        <f t="shared" si="4"/>
        <v>0</v>
      </c>
    </row>
    <row r="275" spans="1:7" x14ac:dyDescent="0.2">
      <c r="A275" s="163"/>
      <c r="B275" s="164"/>
      <c r="C275" s="68"/>
      <c r="D275" s="166"/>
      <c r="E275" s="168"/>
      <c r="F275" s="168"/>
      <c r="G275" s="70">
        <f t="shared" si="4"/>
        <v>0</v>
      </c>
    </row>
    <row r="276" spans="1:7" x14ac:dyDescent="0.2">
      <c r="A276" s="163"/>
      <c r="B276" s="164"/>
      <c r="C276" s="68"/>
      <c r="D276" s="166"/>
      <c r="E276" s="168"/>
      <c r="F276" s="168"/>
      <c r="G276" s="70">
        <f t="shared" si="4"/>
        <v>0</v>
      </c>
    </row>
    <row r="277" spans="1:7" x14ac:dyDescent="0.2">
      <c r="A277" s="163"/>
      <c r="B277" s="164"/>
      <c r="C277" s="68"/>
      <c r="D277" s="166"/>
      <c r="E277" s="168"/>
      <c r="F277" s="168"/>
      <c r="G277" s="70">
        <f t="shared" si="4"/>
        <v>0</v>
      </c>
    </row>
    <row r="278" spans="1:7" x14ac:dyDescent="0.2">
      <c r="A278" s="163"/>
      <c r="B278" s="164"/>
      <c r="C278" s="68"/>
      <c r="D278" s="166"/>
      <c r="E278" s="168"/>
      <c r="F278" s="168"/>
      <c r="G278" s="70">
        <f t="shared" si="4"/>
        <v>0</v>
      </c>
    </row>
    <row r="279" spans="1:7" x14ac:dyDescent="0.2">
      <c r="A279" s="163"/>
      <c r="B279" s="164"/>
      <c r="C279" s="68"/>
      <c r="D279" s="166"/>
      <c r="E279" s="168"/>
      <c r="F279" s="168"/>
      <c r="G279" s="70">
        <f t="shared" si="4"/>
        <v>0</v>
      </c>
    </row>
    <row r="280" spans="1:7" x14ac:dyDescent="0.2">
      <c r="A280" s="163"/>
      <c r="B280" s="164"/>
      <c r="C280" s="68"/>
      <c r="D280" s="166"/>
      <c r="E280" s="168"/>
      <c r="F280" s="168"/>
      <c r="G280" s="70">
        <f t="shared" ref="G280:G343" si="5">+E280+F280</f>
        <v>0</v>
      </c>
    </row>
    <row r="281" spans="1:7" x14ac:dyDescent="0.2">
      <c r="A281" s="163"/>
      <c r="B281" s="164"/>
      <c r="C281" s="68"/>
      <c r="D281" s="166"/>
      <c r="E281" s="168"/>
      <c r="F281" s="168"/>
      <c r="G281" s="70">
        <f t="shared" si="5"/>
        <v>0</v>
      </c>
    </row>
    <row r="282" spans="1:7" x14ac:dyDescent="0.2">
      <c r="A282" s="163"/>
      <c r="B282" s="164"/>
      <c r="C282" s="68"/>
      <c r="D282" s="166"/>
      <c r="E282" s="168"/>
      <c r="F282" s="168"/>
      <c r="G282" s="70">
        <f t="shared" si="5"/>
        <v>0</v>
      </c>
    </row>
    <row r="283" spans="1:7" x14ac:dyDescent="0.2">
      <c r="A283" s="163"/>
      <c r="B283" s="164"/>
      <c r="C283" s="68"/>
      <c r="D283" s="166"/>
      <c r="E283" s="168"/>
      <c r="F283" s="168"/>
      <c r="G283" s="70">
        <f t="shared" si="5"/>
        <v>0</v>
      </c>
    </row>
    <row r="284" spans="1:7" x14ac:dyDescent="0.2">
      <c r="A284" s="163"/>
      <c r="B284" s="164"/>
      <c r="C284" s="68"/>
      <c r="D284" s="166"/>
      <c r="E284" s="168"/>
      <c r="F284" s="168"/>
      <c r="G284" s="70">
        <f t="shared" si="5"/>
        <v>0</v>
      </c>
    </row>
    <row r="285" spans="1:7" x14ac:dyDescent="0.2">
      <c r="A285" s="163"/>
      <c r="B285" s="164"/>
      <c r="C285" s="68"/>
      <c r="D285" s="166"/>
      <c r="E285" s="168"/>
      <c r="F285" s="168"/>
      <c r="G285" s="70">
        <f t="shared" si="5"/>
        <v>0</v>
      </c>
    </row>
    <row r="286" spans="1:7" x14ac:dyDescent="0.2">
      <c r="A286" s="163"/>
      <c r="B286" s="164"/>
      <c r="C286" s="68"/>
      <c r="D286" s="166"/>
      <c r="E286" s="168"/>
      <c r="F286" s="168"/>
      <c r="G286" s="70">
        <f t="shared" si="5"/>
        <v>0</v>
      </c>
    </row>
    <row r="287" spans="1:7" x14ac:dyDescent="0.2">
      <c r="A287" s="163"/>
      <c r="B287" s="164"/>
      <c r="C287" s="68"/>
      <c r="D287" s="166"/>
      <c r="E287" s="168"/>
      <c r="F287" s="168"/>
      <c r="G287" s="70">
        <f t="shared" si="5"/>
        <v>0</v>
      </c>
    </row>
    <row r="288" spans="1:7" x14ac:dyDescent="0.2">
      <c r="A288" s="163"/>
      <c r="B288" s="164"/>
      <c r="C288" s="68"/>
      <c r="D288" s="166"/>
      <c r="E288" s="168"/>
      <c r="F288" s="168"/>
      <c r="G288" s="70">
        <f t="shared" si="5"/>
        <v>0</v>
      </c>
    </row>
    <row r="289" spans="1:7" x14ac:dyDescent="0.2">
      <c r="A289" s="163"/>
      <c r="B289" s="164"/>
      <c r="C289" s="68"/>
      <c r="D289" s="166"/>
      <c r="E289" s="168"/>
      <c r="F289" s="168"/>
      <c r="G289" s="70">
        <f t="shared" si="5"/>
        <v>0</v>
      </c>
    </row>
    <row r="290" spans="1:7" x14ac:dyDescent="0.2">
      <c r="A290" s="163"/>
      <c r="B290" s="164"/>
      <c r="C290" s="68"/>
      <c r="D290" s="166"/>
      <c r="E290" s="168"/>
      <c r="F290" s="168"/>
      <c r="G290" s="70">
        <f t="shared" si="5"/>
        <v>0</v>
      </c>
    </row>
    <row r="291" spans="1:7" x14ac:dyDescent="0.2">
      <c r="A291" s="163"/>
      <c r="B291" s="164"/>
      <c r="C291" s="68"/>
      <c r="D291" s="166"/>
      <c r="E291" s="168"/>
      <c r="F291" s="168"/>
      <c r="G291" s="70">
        <f t="shared" si="5"/>
        <v>0</v>
      </c>
    </row>
    <row r="292" spans="1:7" x14ac:dyDescent="0.2">
      <c r="A292" s="163"/>
      <c r="B292" s="164"/>
      <c r="C292" s="68"/>
      <c r="D292" s="166"/>
      <c r="E292" s="168"/>
      <c r="F292" s="168"/>
      <c r="G292" s="70">
        <f t="shared" si="5"/>
        <v>0</v>
      </c>
    </row>
    <row r="293" spans="1:7" x14ac:dyDescent="0.2">
      <c r="A293" s="163"/>
      <c r="B293" s="164"/>
      <c r="C293" s="68"/>
      <c r="D293" s="166"/>
      <c r="E293" s="168"/>
      <c r="F293" s="168"/>
      <c r="G293" s="70">
        <f t="shared" si="5"/>
        <v>0</v>
      </c>
    </row>
    <row r="294" spans="1:7" x14ac:dyDescent="0.2">
      <c r="A294" s="163"/>
      <c r="B294" s="164"/>
      <c r="C294" s="68"/>
      <c r="D294" s="166"/>
      <c r="E294" s="168"/>
      <c r="F294" s="168"/>
      <c r="G294" s="70">
        <f t="shared" si="5"/>
        <v>0</v>
      </c>
    </row>
    <row r="295" spans="1:7" x14ac:dyDescent="0.2">
      <c r="A295" s="163"/>
      <c r="B295" s="164"/>
      <c r="C295" s="68"/>
      <c r="D295" s="166"/>
      <c r="E295" s="168"/>
      <c r="F295" s="168"/>
      <c r="G295" s="70">
        <f t="shared" si="5"/>
        <v>0</v>
      </c>
    </row>
    <row r="296" spans="1:7" x14ac:dyDescent="0.2">
      <c r="A296" s="163"/>
      <c r="B296" s="164"/>
      <c r="C296" s="68"/>
      <c r="D296" s="166"/>
      <c r="E296" s="168"/>
      <c r="F296" s="168"/>
      <c r="G296" s="70">
        <f t="shared" si="5"/>
        <v>0</v>
      </c>
    </row>
    <row r="297" spans="1:7" x14ac:dyDescent="0.2">
      <c r="A297" s="163"/>
      <c r="B297" s="164"/>
      <c r="C297" s="68"/>
      <c r="D297" s="166"/>
      <c r="E297" s="168"/>
      <c r="F297" s="168"/>
      <c r="G297" s="70">
        <f t="shared" si="5"/>
        <v>0</v>
      </c>
    </row>
    <row r="298" spans="1:7" x14ac:dyDescent="0.2">
      <c r="A298" s="163"/>
      <c r="B298" s="164"/>
      <c r="C298" s="68"/>
      <c r="D298" s="166"/>
      <c r="E298" s="168"/>
      <c r="F298" s="168"/>
      <c r="G298" s="70">
        <f t="shared" si="5"/>
        <v>0</v>
      </c>
    </row>
    <row r="299" spans="1:7" x14ac:dyDescent="0.2">
      <c r="A299" s="163"/>
      <c r="B299" s="164"/>
      <c r="C299" s="68"/>
      <c r="D299" s="166"/>
      <c r="E299" s="168"/>
      <c r="F299" s="168"/>
      <c r="G299" s="70">
        <f t="shared" si="5"/>
        <v>0</v>
      </c>
    </row>
    <row r="300" spans="1:7" x14ac:dyDescent="0.2">
      <c r="A300" s="163"/>
      <c r="B300" s="164"/>
      <c r="C300" s="68"/>
      <c r="D300" s="166"/>
      <c r="E300" s="168"/>
      <c r="F300" s="168"/>
      <c r="G300" s="70">
        <f t="shared" si="5"/>
        <v>0</v>
      </c>
    </row>
    <row r="301" spans="1:7" x14ac:dyDescent="0.2">
      <c r="A301" s="163"/>
      <c r="B301" s="164"/>
      <c r="C301" s="68"/>
      <c r="D301" s="166"/>
      <c r="E301" s="168"/>
      <c r="F301" s="168"/>
      <c r="G301" s="70">
        <f t="shared" si="5"/>
        <v>0</v>
      </c>
    </row>
    <row r="302" spans="1:7" x14ac:dyDescent="0.2">
      <c r="A302" s="163"/>
      <c r="B302" s="164"/>
      <c r="C302" s="68"/>
      <c r="D302" s="166"/>
      <c r="E302" s="168"/>
      <c r="F302" s="168"/>
      <c r="G302" s="70">
        <f t="shared" si="5"/>
        <v>0</v>
      </c>
    </row>
    <row r="303" spans="1:7" x14ac:dyDescent="0.2">
      <c r="A303" s="163"/>
      <c r="B303" s="164"/>
      <c r="C303" s="68"/>
      <c r="D303" s="166"/>
      <c r="E303" s="168"/>
      <c r="F303" s="168"/>
      <c r="G303" s="70">
        <f t="shared" si="5"/>
        <v>0</v>
      </c>
    </row>
    <row r="304" spans="1:7" x14ac:dyDescent="0.2">
      <c r="A304" s="163"/>
      <c r="B304" s="164"/>
      <c r="C304" s="68"/>
      <c r="D304" s="166"/>
      <c r="E304" s="168"/>
      <c r="F304" s="168"/>
      <c r="G304" s="70">
        <f t="shared" si="5"/>
        <v>0</v>
      </c>
    </row>
    <row r="305" spans="1:7" x14ac:dyDescent="0.2">
      <c r="A305" s="163"/>
      <c r="B305" s="164"/>
      <c r="C305" s="68"/>
      <c r="D305" s="166"/>
      <c r="E305" s="168"/>
      <c r="F305" s="168"/>
      <c r="G305" s="70">
        <f t="shared" si="5"/>
        <v>0</v>
      </c>
    </row>
    <row r="306" spans="1:7" x14ac:dyDescent="0.2">
      <c r="A306" s="163"/>
      <c r="B306" s="164"/>
      <c r="C306" s="68"/>
      <c r="D306" s="166"/>
      <c r="E306" s="168"/>
      <c r="F306" s="168"/>
      <c r="G306" s="70">
        <f t="shared" si="5"/>
        <v>0</v>
      </c>
    </row>
    <row r="307" spans="1:7" x14ac:dyDescent="0.2">
      <c r="A307" s="163"/>
      <c r="B307" s="164"/>
      <c r="C307" s="68"/>
      <c r="D307" s="166"/>
      <c r="E307" s="168"/>
      <c r="F307" s="168"/>
      <c r="G307" s="70">
        <f t="shared" si="5"/>
        <v>0</v>
      </c>
    </row>
    <row r="308" spans="1:7" x14ac:dyDescent="0.2">
      <c r="A308" s="163"/>
      <c r="B308" s="164"/>
      <c r="C308" s="68"/>
      <c r="D308" s="166"/>
      <c r="E308" s="168"/>
      <c r="F308" s="168"/>
      <c r="G308" s="70">
        <f t="shared" si="5"/>
        <v>0</v>
      </c>
    </row>
    <row r="309" spans="1:7" x14ac:dyDescent="0.2">
      <c r="A309" s="163"/>
      <c r="B309" s="164"/>
      <c r="C309" s="68"/>
      <c r="D309" s="166"/>
      <c r="E309" s="168"/>
      <c r="F309" s="168"/>
      <c r="G309" s="70">
        <f t="shared" si="5"/>
        <v>0</v>
      </c>
    </row>
    <row r="310" spans="1:7" x14ac:dyDescent="0.2">
      <c r="A310" s="163"/>
      <c r="B310" s="164"/>
      <c r="C310" s="68"/>
      <c r="D310" s="166"/>
      <c r="E310" s="168"/>
      <c r="F310" s="168"/>
      <c r="G310" s="70">
        <f t="shared" si="5"/>
        <v>0</v>
      </c>
    </row>
    <row r="311" spans="1:7" x14ac:dyDescent="0.2">
      <c r="A311" s="163"/>
      <c r="B311" s="164"/>
      <c r="C311" s="68"/>
      <c r="D311" s="166"/>
      <c r="E311" s="168"/>
      <c r="F311" s="168"/>
      <c r="G311" s="70">
        <f t="shared" si="5"/>
        <v>0</v>
      </c>
    </row>
    <row r="312" spans="1:7" x14ac:dyDescent="0.2">
      <c r="A312" s="163"/>
      <c r="B312" s="164"/>
      <c r="C312" s="68"/>
      <c r="D312" s="166"/>
      <c r="E312" s="168"/>
      <c r="F312" s="168"/>
      <c r="G312" s="70">
        <f t="shared" si="5"/>
        <v>0</v>
      </c>
    </row>
    <row r="313" spans="1:7" x14ac:dyDescent="0.2">
      <c r="A313" s="163"/>
      <c r="B313" s="164"/>
      <c r="C313" s="68"/>
      <c r="D313" s="166"/>
      <c r="E313" s="168"/>
      <c r="F313" s="168"/>
      <c r="G313" s="70">
        <f t="shared" si="5"/>
        <v>0</v>
      </c>
    </row>
    <row r="314" spans="1:7" x14ac:dyDescent="0.2">
      <c r="A314" s="163"/>
      <c r="B314" s="164"/>
      <c r="C314" s="68"/>
      <c r="D314" s="166"/>
      <c r="E314" s="168"/>
      <c r="F314" s="168"/>
      <c r="G314" s="70">
        <f t="shared" si="5"/>
        <v>0</v>
      </c>
    </row>
    <row r="315" spans="1:7" x14ac:dyDescent="0.2">
      <c r="A315" s="163"/>
      <c r="B315" s="164"/>
      <c r="C315" s="68"/>
      <c r="D315" s="166"/>
      <c r="E315" s="168"/>
      <c r="F315" s="168"/>
      <c r="G315" s="70">
        <f t="shared" si="5"/>
        <v>0</v>
      </c>
    </row>
    <row r="316" spans="1:7" x14ac:dyDescent="0.2">
      <c r="A316" s="163"/>
      <c r="B316" s="164"/>
      <c r="C316" s="68"/>
      <c r="D316" s="166"/>
      <c r="E316" s="168"/>
      <c r="F316" s="168"/>
      <c r="G316" s="70">
        <f t="shared" si="5"/>
        <v>0</v>
      </c>
    </row>
    <row r="317" spans="1:7" x14ac:dyDescent="0.2">
      <c r="A317" s="163"/>
      <c r="B317" s="164"/>
      <c r="C317" s="68"/>
      <c r="D317" s="166"/>
      <c r="E317" s="168"/>
      <c r="F317" s="168"/>
      <c r="G317" s="70">
        <f t="shared" si="5"/>
        <v>0</v>
      </c>
    </row>
    <row r="318" spans="1:7" x14ac:dyDescent="0.2">
      <c r="A318" s="163"/>
      <c r="B318" s="164"/>
      <c r="C318" s="68"/>
      <c r="D318" s="166"/>
      <c r="E318" s="168"/>
      <c r="F318" s="168"/>
      <c r="G318" s="70">
        <f t="shared" si="5"/>
        <v>0</v>
      </c>
    </row>
    <row r="319" spans="1:7" x14ac:dyDescent="0.2">
      <c r="A319" s="163"/>
      <c r="B319" s="164"/>
      <c r="C319" s="68"/>
      <c r="D319" s="166"/>
      <c r="E319" s="168"/>
      <c r="F319" s="168"/>
      <c r="G319" s="70">
        <f t="shared" si="5"/>
        <v>0</v>
      </c>
    </row>
    <row r="320" spans="1:7" x14ac:dyDescent="0.2">
      <c r="A320" s="163"/>
      <c r="B320" s="164"/>
      <c r="C320" s="68"/>
      <c r="D320" s="166"/>
      <c r="E320" s="168"/>
      <c r="F320" s="168"/>
      <c r="G320" s="70">
        <f t="shared" si="5"/>
        <v>0</v>
      </c>
    </row>
    <row r="321" spans="1:7" x14ac:dyDescent="0.2">
      <c r="A321" s="163"/>
      <c r="B321" s="164"/>
      <c r="C321" s="68"/>
      <c r="D321" s="166"/>
      <c r="E321" s="168"/>
      <c r="F321" s="168"/>
      <c r="G321" s="70">
        <f t="shared" si="5"/>
        <v>0</v>
      </c>
    </row>
    <row r="322" spans="1:7" x14ac:dyDescent="0.2">
      <c r="A322" s="163"/>
      <c r="B322" s="164"/>
      <c r="C322" s="68"/>
      <c r="D322" s="166"/>
      <c r="E322" s="168"/>
      <c r="F322" s="168"/>
      <c r="G322" s="70">
        <f t="shared" si="5"/>
        <v>0</v>
      </c>
    </row>
    <row r="323" spans="1:7" x14ac:dyDescent="0.2">
      <c r="A323" s="163"/>
      <c r="B323" s="164"/>
      <c r="C323" s="68"/>
      <c r="D323" s="166"/>
      <c r="E323" s="168"/>
      <c r="F323" s="168"/>
      <c r="G323" s="70">
        <f t="shared" si="5"/>
        <v>0</v>
      </c>
    </row>
    <row r="324" spans="1:7" x14ac:dyDescent="0.2">
      <c r="A324" s="163"/>
      <c r="B324" s="164"/>
      <c r="C324" s="68"/>
      <c r="D324" s="166"/>
      <c r="E324" s="168"/>
      <c r="F324" s="168"/>
      <c r="G324" s="70">
        <f t="shared" si="5"/>
        <v>0</v>
      </c>
    </row>
    <row r="325" spans="1:7" x14ac:dyDescent="0.2">
      <c r="A325" s="163"/>
      <c r="B325" s="164"/>
      <c r="C325" s="68"/>
      <c r="D325" s="166"/>
      <c r="E325" s="168"/>
      <c r="F325" s="168"/>
      <c r="G325" s="70">
        <f t="shared" si="5"/>
        <v>0</v>
      </c>
    </row>
    <row r="326" spans="1:7" x14ac:dyDescent="0.2">
      <c r="A326" s="163"/>
      <c r="B326" s="164"/>
      <c r="C326" s="68"/>
      <c r="D326" s="166"/>
      <c r="E326" s="168"/>
      <c r="F326" s="168"/>
      <c r="G326" s="70">
        <f t="shared" si="5"/>
        <v>0</v>
      </c>
    </row>
    <row r="327" spans="1:7" x14ac:dyDescent="0.2">
      <c r="A327" s="163"/>
      <c r="B327" s="164"/>
      <c r="C327" s="68"/>
      <c r="D327" s="166"/>
      <c r="E327" s="168"/>
      <c r="F327" s="168"/>
      <c r="G327" s="70">
        <f t="shared" si="5"/>
        <v>0</v>
      </c>
    </row>
    <row r="328" spans="1:7" x14ac:dyDescent="0.2">
      <c r="A328" s="163"/>
      <c r="B328" s="164"/>
      <c r="C328" s="68"/>
      <c r="D328" s="166"/>
      <c r="E328" s="168"/>
      <c r="F328" s="168"/>
      <c r="G328" s="70">
        <f t="shared" si="5"/>
        <v>0</v>
      </c>
    </row>
    <row r="329" spans="1:7" x14ac:dyDescent="0.2">
      <c r="A329" s="163"/>
      <c r="B329" s="164"/>
      <c r="C329" s="68"/>
      <c r="D329" s="166"/>
      <c r="E329" s="168"/>
      <c r="F329" s="168"/>
      <c r="G329" s="70">
        <f t="shared" si="5"/>
        <v>0</v>
      </c>
    </row>
    <row r="330" spans="1:7" x14ac:dyDescent="0.2">
      <c r="A330" s="163"/>
      <c r="B330" s="164"/>
      <c r="C330" s="68"/>
      <c r="D330" s="166"/>
      <c r="E330" s="168"/>
      <c r="F330" s="168"/>
      <c r="G330" s="70">
        <f t="shared" si="5"/>
        <v>0</v>
      </c>
    </row>
    <row r="331" spans="1:7" x14ac:dyDescent="0.2">
      <c r="A331" s="163"/>
      <c r="B331" s="164"/>
      <c r="C331" s="68"/>
      <c r="D331" s="166"/>
      <c r="E331" s="168"/>
      <c r="F331" s="168"/>
      <c r="G331" s="70">
        <f t="shared" si="5"/>
        <v>0</v>
      </c>
    </row>
    <row r="332" spans="1:7" x14ac:dyDescent="0.2">
      <c r="A332" s="163"/>
      <c r="B332" s="164"/>
      <c r="C332" s="68"/>
      <c r="D332" s="166"/>
      <c r="E332" s="168"/>
      <c r="F332" s="168"/>
      <c r="G332" s="70">
        <f t="shared" si="5"/>
        <v>0</v>
      </c>
    </row>
    <row r="333" spans="1:7" x14ac:dyDescent="0.2">
      <c r="A333" s="163"/>
      <c r="B333" s="164"/>
      <c r="C333" s="68"/>
      <c r="D333" s="166"/>
      <c r="E333" s="168"/>
      <c r="F333" s="168"/>
      <c r="G333" s="70">
        <f t="shared" si="5"/>
        <v>0</v>
      </c>
    </row>
    <row r="334" spans="1:7" x14ac:dyDescent="0.2">
      <c r="A334" s="163"/>
      <c r="B334" s="164"/>
      <c r="C334" s="68"/>
      <c r="D334" s="166"/>
      <c r="E334" s="168"/>
      <c r="F334" s="168"/>
      <c r="G334" s="70">
        <f t="shared" si="5"/>
        <v>0</v>
      </c>
    </row>
    <row r="335" spans="1:7" x14ac:dyDescent="0.2">
      <c r="A335" s="163"/>
      <c r="B335" s="164"/>
      <c r="C335" s="68"/>
      <c r="D335" s="166"/>
      <c r="E335" s="168"/>
      <c r="F335" s="168"/>
      <c r="G335" s="70">
        <f t="shared" si="5"/>
        <v>0</v>
      </c>
    </row>
    <row r="336" spans="1:7" x14ac:dyDescent="0.2">
      <c r="A336" s="163"/>
      <c r="B336" s="164"/>
      <c r="C336" s="68"/>
      <c r="D336" s="166"/>
      <c r="E336" s="168"/>
      <c r="F336" s="168"/>
      <c r="G336" s="70">
        <f t="shared" si="5"/>
        <v>0</v>
      </c>
    </row>
    <row r="337" spans="1:7" x14ac:dyDescent="0.2">
      <c r="A337" s="163"/>
      <c r="B337" s="164"/>
      <c r="C337" s="68"/>
      <c r="D337" s="166"/>
      <c r="E337" s="168"/>
      <c r="F337" s="168"/>
      <c r="G337" s="70">
        <f t="shared" si="5"/>
        <v>0</v>
      </c>
    </row>
    <row r="338" spans="1:7" x14ac:dyDescent="0.2">
      <c r="A338" s="163"/>
      <c r="B338" s="164"/>
      <c r="C338" s="68"/>
      <c r="D338" s="166"/>
      <c r="E338" s="168"/>
      <c r="F338" s="168"/>
      <c r="G338" s="70">
        <f t="shared" si="5"/>
        <v>0</v>
      </c>
    </row>
    <row r="339" spans="1:7" x14ac:dyDescent="0.2">
      <c r="A339" s="163"/>
      <c r="B339" s="164"/>
      <c r="C339" s="68"/>
      <c r="D339" s="166"/>
      <c r="E339" s="168"/>
      <c r="F339" s="168"/>
      <c r="G339" s="70">
        <f t="shared" si="5"/>
        <v>0</v>
      </c>
    </row>
    <row r="340" spans="1:7" x14ac:dyDescent="0.2">
      <c r="A340" s="163"/>
      <c r="B340" s="164"/>
      <c r="C340" s="68"/>
      <c r="D340" s="166"/>
      <c r="E340" s="168"/>
      <c r="F340" s="168"/>
      <c r="G340" s="70">
        <f t="shared" si="5"/>
        <v>0</v>
      </c>
    </row>
    <row r="341" spans="1:7" x14ac:dyDescent="0.2">
      <c r="A341" s="163"/>
      <c r="B341" s="164"/>
      <c r="C341" s="68"/>
      <c r="D341" s="166"/>
      <c r="E341" s="168"/>
      <c r="F341" s="168"/>
      <c r="G341" s="70">
        <f t="shared" si="5"/>
        <v>0</v>
      </c>
    </row>
    <row r="342" spans="1:7" x14ac:dyDescent="0.2">
      <c r="A342" s="163"/>
      <c r="B342" s="164"/>
      <c r="C342" s="68"/>
      <c r="D342" s="166"/>
      <c r="E342" s="168"/>
      <c r="F342" s="168"/>
      <c r="G342" s="70">
        <f t="shared" si="5"/>
        <v>0</v>
      </c>
    </row>
    <row r="343" spans="1:7" x14ac:dyDescent="0.2">
      <c r="A343" s="163"/>
      <c r="B343" s="164"/>
      <c r="C343" s="68"/>
      <c r="D343" s="166"/>
      <c r="E343" s="168"/>
      <c r="F343" s="168"/>
      <c r="G343" s="70">
        <f t="shared" si="5"/>
        <v>0</v>
      </c>
    </row>
    <row r="344" spans="1:7" x14ac:dyDescent="0.2">
      <c r="A344" s="163"/>
      <c r="B344" s="164"/>
      <c r="C344" s="68"/>
      <c r="D344" s="166"/>
      <c r="E344" s="168"/>
      <c r="F344" s="168"/>
      <c r="G344" s="70">
        <f t="shared" ref="G344:G407" si="6">+E344+F344</f>
        <v>0</v>
      </c>
    </row>
    <row r="345" spans="1:7" x14ac:dyDescent="0.2">
      <c r="A345" s="163"/>
      <c r="B345" s="164"/>
      <c r="C345" s="68"/>
      <c r="D345" s="166"/>
      <c r="E345" s="168"/>
      <c r="F345" s="168"/>
      <c r="G345" s="70">
        <f t="shared" si="6"/>
        <v>0</v>
      </c>
    </row>
    <row r="346" spans="1:7" x14ac:dyDescent="0.2">
      <c r="A346" s="163"/>
      <c r="B346" s="164"/>
      <c r="C346" s="68"/>
      <c r="D346" s="166"/>
      <c r="E346" s="168"/>
      <c r="F346" s="168"/>
      <c r="G346" s="70">
        <f t="shared" si="6"/>
        <v>0</v>
      </c>
    </row>
    <row r="347" spans="1:7" x14ac:dyDescent="0.2">
      <c r="A347" s="163"/>
      <c r="B347" s="164"/>
      <c r="C347" s="68"/>
      <c r="D347" s="166"/>
      <c r="E347" s="168"/>
      <c r="F347" s="168"/>
      <c r="G347" s="70">
        <f t="shared" si="6"/>
        <v>0</v>
      </c>
    </row>
    <row r="348" spans="1:7" x14ac:dyDescent="0.2">
      <c r="A348" s="163"/>
      <c r="B348" s="164"/>
      <c r="C348" s="68"/>
      <c r="D348" s="166"/>
      <c r="E348" s="168"/>
      <c r="F348" s="168"/>
      <c r="G348" s="70">
        <f t="shared" si="6"/>
        <v>0</v>
      </c>
    </row>
    <row r="349" spans="1:7" x14ac:dyDescent="0.2">
      <c r="A349" s="163"/>
      <c r="B349" s="164"/>
      <c r="C349" s="68"/>
      <c r="D349" s="166"/>
      <c r="E349" s="168"/>
      <c r="F349" s="168"/>
      <c r="G349" s="70">
        <f t="shared" si="6"/>
        <v>0</v>
      </c>
    </row>
    <row r="350" spans="1:7" x14ac:dyDescent="0.2">
      <c r="A350" s="163"/>
      <c r="B350" s="164"/>
      <c r="C350" s="68"/>
      <c r="D350" s="166"/>
      <c r="E350" s="168"/>
      <c r="F350" s="168"/>
      <c r="G350" s="70">
        <f t="shared" si="6"/>
        <v>0</v>
      </c>
    </row>
    <row r="351" spans="1:7" x14ac:dyDescent="0.2">
      <c r="A351" s="163"/>
      <c r="B351" s="164"/>
      <c r="C351" s="68"/>
      <c r="D351" s="166"/>
      <c r="E351" s="168"/>
      <c r="F351" s="168"/>
      <c r="G351" s="70">
        <f t="shared" si="6"/>
        <v>0</v>
      </c>
    </row>
    <row r="352" spans="1:7" x14ac:dyDescent="0.2">
      <c r="A352" s="163"/>
      <c r="B352" s="164"/>
      <c r="C352" s="68"/>
      <c r="D352" s="166"/>
      <c r="E352" s="168"/>
      <c r="F352" s="168"/>
      <c r="G352" s="70">
        <f t="shared" si="6"/>
        <v>0</v>
      </c>
    </row>
    <row r="353" spans="1:7" x14ac:dyDescent="0.2">
      <c r="A353" s="163"/>
      <c r="B353" s="164"/>
      <c r="C353" s="68"/>
      <c r="D353" s="166"/>
      <c r="E353" s="168"/>
      <c r="F353" s="168"/>
      <c r="G353" s="70">
        <f t="shared" si="6"/>
        <v>0</v>
      </c>
    </row>
    <row r="354" spans="1:7" x14ac:dyDescent="0.2">
      <c r="A354" s="163"/>
      <c r="B354" s="164"/>
      <c r="C354" s="68"/>
      <c r="D354" s="166"/>
      <c r="E354" s="168"/>
      <c r="F354" s="168"/>
      <c r="G354" s="70">
        <f t="shared" si="6"/>
        <v>0</v>
      </c>
    </row>
    <row r="355" spans="1:7" x14ac:dyDescent="0.2">
      <c r="A355" s="163"/>
      <c r="B355" s="164"/>
      <c r="C355" s="68"/>
      <c r="D355" s="166"/>
      <c r="E355" s="168"/>
      <c r="F355" s="168"/>
      <c r="G355" s="70">
        <f t="shared" si="6"/>
        <v>0</v>
      </c>
    </row>
    <row r="356" spans="1:7" x14ac:dyDescent="0.2">
      <c r="A356" s="163"/>
      <c r="B356" s="164"/>
      <c r="C356" s="68"/>
      <c r="D356" s="166"/>
      <c r="E356" s="168"/>
      <c r="F356" s="168"/>
      <c r="G356" s="70">
        <f t="shared" si="6"/>
        <v>0</v>
      </c>
    </row>
    <row r="357" spans="1:7" x14ac:dyDescent="0.2">
      <c r="A357" s="163"/>
      <c r="B357" s="164"/>
      <c r="C357" s="68"/>
      <c r="D357" s="166"/>
      <c r="E357" s="168"/>
      <c r="F357" s="168"/>
      <c r="G357" s="70">
        <f t="shared" si="6"/>
        <v>0</v>
      </c>
    </row>
    <row r="358" spans="1:7" x14ac:dyDescent="0.2">
      <c r="A358" s="163"/>
      <c r="B358" s="164"/>
      <c r="C358" s="68"/>
      <c r="D358" s="166"/>
      <c r="E358" s="168"/>
      <c r="F358" s="168"/>
      <c r="G358" s="70">
        <f t="shared" si="6"/>
        <v>0</v>
      </c>
    </row>
    <row r="359" spans="1:7" x14ac:dyDescent="0.2">
      <c r="A359" s="163"/>
      <c r="B359" s="164"/>
      <c r="C359" s="68"/>
      <c r="D359" s="166"/>
      <c r="E359" s="168"/>
      <c r="F359" s="168"/>
      <c r="G359" s="70">
        <f t="shared" si="6"/>
        <v>0</v>
      </c>
    </row>
    <row r="360" spans="1:7" x14ac:dyDescent="0.2">
      <c r="A360" s="163"/>
      <c r="B360" s="164"/>
      <c r="C360" s="68"/>
      <c r="D360" s="166"/>
      <c r="E360" s="168"/>
      <c r="F360" s="168"/>
      <c r="G360" s="70">
        <f t="shared" si="6"/>
        <v>0</v>
      </c>
    </row>
    <row r="361" spans="1:7" x14ac:dyDescent="0.2">
      <c r="A361" s="163"/>
      <c r="B361" s="164"/>
      <c r="C361" s="68"/>
      <c r="D361" s="166"/>
      <c r="E361" s="168"/>
      <c r="F361" s="168"/>
      <c r="G361" s="70">
        <f t="shared" si="6"/>
        <v>0</v>
      </c>
    </row>
    <row r="362" spans="1:7" x14ac:dyDescent="0.2">
      <c r="A362" s="163"/>
      <c r="B362" s="164"/>
      <c r="C362" s="68"/>
      <c r="D362" s="166"/>
      <c r="E362" s="168"/>
      <c r="F362" s="168"/>
      <c r="G362" s="70">
        <f t="shared" si="6"/>
        <v>0</v>
      </c>
    </row>
    <row r="363" spans="1:7" x14ac:dyDescent="0.2">
      <c r="A363" s="163"/>
      <c r="B363" s="164"/>
      <c r="C363" s="68"/>
      <c r="D363" s="166"/>
      <c r="E363" s="168"/>
      <c r="F363" s="168"/>
      <c r="G363" s="70">
        <f t="shared" si="6"/>
        <v>0</v>
      </c>
    </row>
    <row r="364" spans="1:7" x14ac:dyDescent="0.2">
      <c r="A364" s="163"/>
      <c r="B364" s="164"/>
      <c r="C364" s="68"/>
      <c r="D364" s="166"/>
      <c r="E364" s="168"/>
      <c r="F364" s="168"/>
      <c r="G364" s="70">
        <f t="shared" si="6"/>
        <v>0</v>
      </c>
    </row>
    <row r="365" spans="1:7" x14ac:dyDescent="0.2">
      <c r="A365" s="163"/>
      <c r="B365" s="164"/>
      <c r="C365" s="68"/>
      <c r="D365" s="166"/>
      <c r="E365" s="168"/>
      <c r="F365" s="168"/>
      <c r="G365" s="70">
        <f t="shared" si="6"/>
        <v>0</v>
      </c>
    </row>
    <row r="366" spans="1:7" x14ac:dyDescent="0.2">
      <c r="A366" s="163"/>
      <c r="B366" s="164"/>
      <c r="C366" s="68"/>
      <c r="D366" s="166"/>
      <c r="E366" s="168"/>
      <c r="F366" s="168"/>
      <c r="G366" s="70">
        <f t="shared" si="6"/>
        <v>0</v>
      </c>
    </row>
    <row r="367" spans="1:7" x14ac:dyDescent="0.2">
      <c r="A367" s="163"/>
      <c r="B367" s="164"/>
      <c r="C367" s="68"/>
      <c r="D367" s="166"/>
      <c r="E367" s="168"/>
      <c r="F367" s="168"/>
      <c r="G367" s="70">
        <f t="shared" si="6"/>
        <v>0</v>
      </c>
    </row>
    <row r="368" spans="1:7" x14ac:dyDescent="0.2">
      <c r="A368" s="163"/>
      <c r="B368" s="164"/>
      <c r="C368" s="68"/>
      <c r="D368" s="166"/>
      <c r="E368" s="168"/>
      <c r="F368" s="168"/>
      <c r="G368" s="70">
        <f t="shared" si="6"/>
        <v>0</v>
      </c>
    </row>
    <row r="369" spans="1:7" x14ac:dyDescent="0.2">
      <c r="A369" s="163"/>
      <c r="B369" s="164"/>
      <c r="C369" s="68"/>
      <c r="D369" s="166"/>
      <c r="E369" s="168"/>
      <c r="F369" s="168"/>
      <c r="G369" s="70">
        <f t="shared" si="6"/>
        <v>0</v>
      </c>
    </row>
    <row r="370" spans="1:7" x14ac:dyDescent="0.2">
      <c r="A370" s="163"/>
      <c r="B370" s="164"/>
      <c r="C370" s="68"/>
      <c r="D370" s="166"/>
      <c r="E370" s="168"/>
      <c r="F370" s="168"/>
      <c r="G370" s="70">
        <f t="shared" si="6"/>
        <v>0</v>
      </c>
    </row>
    <row r="371" spans="1:7" x14ac:dyDescent="0.2">
      <c r="A371" s="163"/>
      <c r="B371" s="164"/>
      <c r="C371" s="68"/>
      <c r="D371" s="166"/>
      <c r="E371" s="168"/>
      <c r="F371" s="168"/>
      <c r="G371" s="70">
        <f t="shared" si="6"/>
        <v>0</v>
      </c>
    </row>
    <row r="372" spans="1:7" x14ac:dyDescent="0.2">
      <c r="A372" s="163"/>
      <c r="B372" s="164"/>
      <c r="C372" s="68"/>
      <c r="D372" s="166"/>
      <c r="E372" s="168"/>
      <c r="F372" s="168"/>
      <c r="G372" s="70">
        <f t="shared" si="6"/>
        <v>0</v>
      </c>
    </row>
    <row r="373" spans="1:7" x14ac:dyDescent="0.2">
      <c r="A373" s="163"/>
      <c r="B373" s="164"/>
      <c r="C373" s="68"/>
      <c r="D373" s="166"/>
      <c r="E373" s="168"/>
      <c r="F373" s="168"/>
      <c r="G373" s="70">
        <f t="shared" si="6"/>
        <v>0</v>
      </c>
    </row>
    <row r="374" spans="1:7" x14ac:dyDescent="0.2">
      <c r="A374" s="163"/>
      <c r="B374" s="164"/>
      <c r="C374" s="68"/>
      <c r="D374" s="166"/>
      <c r="E374" s="168"/>
      <c r="F374" s="168"/>
      <c r="G374" s="70">
        <f t="shared" si="6"/>
        <v>0</v>
      </c>
    </row>
    <row r="375" spans="1:7" x14ac:dyDescent="0.2">
      <c r="A375" s="163"/>
      <c r="B375" s="164"/>
      <c r="C375" s="68"/>
      <c r="D375" s="166"/>
      <c r="E375" s="168"/>
      <c r="F375" s="168"/>
      <c r="G375" s="70">
        <f t="shared" si="6"/>
        <v>0</v>
      </c>
    </row>
    <row r="376" spans="1:7" x14ac:dyDescent="0.2">
      <c r="A376" s="163"/>
      <c r="B376" s="164"/>
      <c r="C376" s="68"/>
      <c r="D376" s="166"/>
      <c r="E376" s="168"/>
      <c r="F376" s="168"/>
      <c r="G376" s="70">
        <f t="shared" si="6"/>
        <v>0</v>
      </c>
    </row>
    <row r="377" spans="1:7" x14ac:dyDescent="0.2">
      <c r="A377" s="163"/>
      <c r="B377" s="164"/>
      <c r="C377" s="68"/>
      <c r="D377" s="166"/>
      <c r="E377" s="168"/>
      <c r="F377" s="168"/>
      <c r="G377" s="70">
        <f t="shared" si="6"/>
        <v>0</v>
      </c>
    </row>
    <row r="378" spans="1:7" x14ac:dyDescent="0.2">
      <c r="A378" s="163"/>
      <c r="B378" s="164"/>
      <c r="C378" s="68"/>
      <c r="D378" s="166"/>
      <c r="E378" s="168"/>
      <c r="F378" s="168"/>
      <c r="G378" s="70">
        <f t="shared" si="6"/>
        <v>0</v>
      </c>
    </row>
    <row r="379" spans="1:7" x14ac:dyDescent="0.2">
      <c r="A379" s="163"/>
      <c r="B379" s="164"/>
      <c r="C379" s="68"/>
      <c r="D379" s="166"/>
      <c r="E379" s="168"/>
      <c r="F379" s="168"/>
      <c r="G379" s="70">
        <f t="shared" si="6"/>
        <v>0</v>
      </c>
    </row>
    <row r="380" spans="1:7" x14ac:dyDescent="0.2">
      <c r="A380" s="163"/>
      <c r="B380" s="164"/>
      <c r="C380" s="68"/>
      <c r="D380" s="166"/>
      <c r="E380" s="168"/>
      <c r="F380" s="168"/>
      <c r="G380" s="70">
        <f t="shared" si="6"/>
        <v>0</v>
      </c>
    </row>
    <row r="381" spans="1:7" x14ac:dyDescent="0.2">
      <c r="A381" s="163"/>
      <c r="B381" s="164"/>
      <c r="C381" s="68"/>
      <c r="D381" s="166"/>
      <c r="E381" s="168"/>
      <c r="F381" s="168"/>
      <c r="G381" s="70">
        <f t="shared" si="6"/>
        <v>0</v>
      </c>
    </row>
    <row r="382" spans="1:7" x14ac:dyDescent="0.2">
      <c r="A382" s="163"/>
      <c r="B382" s="164"/>
      <c r="C382" s="68"/>
      <c r="D382" s="166"/>
      <c r="E382" s="168"/>
      <c r="F382" s="168"/>
      <c r="G382" s="70">
        <f t="shared" si="6"/>
        <v>0</v>
      </c>
    </row>
    <row r="383" spans="1:7" x14ac:dyDescent="0.2">
      <c r="A383" s="163"/>
      <c r="B383" s="164"/>
      <c r="C383" s="68"/>
      <c r="D383" s="166"/>
      <c r="E383" s="168"/>
      <c r="F383" s="168"/>
      <c r="G383" s="70">
        <f t="shared" si="6"/>
        <v>0</v>
      </c>
    </row>
    <row r="384" spans="1:7" x14ac:dyDescent="0.2">
      <c r="A384" s="163"/>
      <c r="B384" s="164"/>
      <c r="C384" s="68"/>
      <c r="D384" s="166"/>
      <c r="E384" s="168"/>
      <c r="F384" s="168"/>
      <c r="G384" s="70">
        <f t="shared" si="6"/>
        <v>0</v>
      </c>
    </row>
    <row r="385" spans="1:7" x14ac:dyDescent="0.2">
      <c r="A385" s="163"/>
      <c r="B385" s="164"/>
      <c r="C385" s="68"/>
      <c r="D385" s="166"/>
      <c r="E385" s="168"/>
      <c r="F385" s="168"/>
      <c r="G385" s="70">
        <f t="shared" si="6"/>
        <v>0</v>
      </c>
    </row>
    <row r="386" spans="1:7" x14ac:dyDescent="0.2">
      <c r="A386" s="163"/>
      <c r="B386" s="164"/>
      <c r="C386" s="68"/>
      <c r="D386" s="166"/>
      <c r="E386" s="168"/>
      <c r="F386" s="168"/>
      <c r="G386" s="70">
        <f t="shared" si="6"/>
        <v>0</v>
      </c>
    </row>
    <row r="387" spans="1:7" x14ac:dyDescent="0.2">
      <c r="A387" s="163"/>
      <c r="B387" s="164"/>
      <c r="C387" s="68"/>
      <c r="D387" s="166"/>
      <c r="E387" s="168"/>
      <c r="F387" s="168"/>
      <c r="G387" s="70">
        <f t="shared" si="6"/>
        <v>0</v>
      </c>
    </row>
    <row r="388" spans="1:7" x14ac:dyDescent="0.2">
      <c r="A388" s="163"/>
      <c r="B388" s="164"/>
      <c r="C388" s="68"/>
      <c r="D388" s="166"/>
      <c r="E388" s="168"/>
      <c r="F388" s="168"/>
      <c r="G388" s="70">
        <f t="shared" si="6"/>
        <v>0</v>
      </c>
    </row>
    <row r="389" spans="1:7" x14ac:dyDescent="0.2">
      <c r="A389" s="163"/>
      <c r="B389" s="164"/>
      <c r="C389" s="68"/>
      <c r="D389" s="166"/>
      <c r="E389" s="168"/>
      <c r="F389" s="168"/>
      <c r="G389" s="70">
        <f t="shared" si="6"/>
        <v>0</v>
      </c>
    </row>
    <row r="390" spans="1:7" x14ac:dyDescent="0.2">
      <c r="A390" s="163"/>
      <c r="B390" s="164"/>
      <c r="C390" s="68"/>
      <c r="D390" s="166"/>
      <c r="E390" s="168"/>
      <c r="F390" s="168"/>
      <c r="G390" s="70">
        <f t="shared" si="6"/>
        <v>0</v>
      </c>
    </row>
    <row r="391" spans="1:7" x14ac:dyDescent="0.2">
      <c r="A391" s="163"/>
      <c r="B391" s="164"/>
      <c r="C391" s="68"/>
      <c r="D391" s="166"/>
      <c r="E391" s="168"/>
      <c r="F391" s="168"/>
      <c r="G391" s="70">
        <f t="shared" si="6"/>
        <v>0</v>
      </c>
    </row>
    <row r="392" spans="1:7" x14ac:dyDescent="0.2">
      <c r="A392" s="163"/>
      <c r="B392" s="164"/>
      <c r="C392" s="68"/>
      <c r="D392" s="166"/>
      <c r="E392" s="168"/>
      <c r="F392" s="168"/>
      <c r="G392" s="70">
        <f t="shared" si="6"/>
        <v>0</v>
      </c>
    </row>
    <row r="393" spans="1:7" x14ac:dyDescent="0.2">
      <c r="A393" s="163"/>
      <c r="B393" s="164"/>
      <c r="C393" s="68"/>
      <c r="D393" s="166"/>
      <c r="E393" s="168"/>
      <c r="F393" s="168"/>
      <c r="G393" s="70">
        <f t="shared" si="6"/>
        <v>0</v>
      </c>
    </row>
    <row r="394" spans="1:7" x14ac:dyDescent="0.2">
      <c r="A394" s="163"/>
      <c r="B394" s="164"/>
      <c r="C394" s="68"/>
      <c r="D394" s="166"/>
      <c r="E394" s="168"/>
      <c r="F394" s="168"/>
      <c r="G394" s="70">
        <f t="shared" si="6"/>
        <v>0</v>
      </c>
    </row>
    <row r="395" spans="1:7" x14ac:dyDescent="0.2">
      <c r="A395" s="163"/>
      <c r="B395" s="164"/>
      <c r="C395" s="68"/>
      <c r="D395" s="166"/>
      <c r="E395" s="168"/>
      <c r="F395" s="168"/>
      <c r="G395" s="70">
        <f t="shared" si="6"/>
        <v>0</v>
      </c>
    </row>
    <row r="396" spans="1:7" x14ac:dyDescent="0.2">
      <c r="A396" s="163"/>
      <c r="B396" s="164"/>
      <c r="C396" s="68"/>
      <c r="D396" s="166"/>
      <c r="E396" s="168"/>
      <c r="F396" s="168"/>
      <c r="G396" s="70">
        <f t="shared" si="6"/>
        <v>0</v>
      </c>
    </row>
    <row r="397" spans="1:7" x14ac:dyDescent="0.2">
      <c r="A397" s="163"/>
      <c r="B397" s="164"/>
      <c r="C397" s="68"/>
      <c r="D397" s="166"/>
      <c r="E397" s="168"/>
      <c r="F397" s="168"/>
      <c r="G397" s="70">
        <f t="shared" si="6"/>
        <v>0</v>
      </c>
    </row>
    <row r="398" spans="1:7" x14ac:dyDescent="0.2">
      <c r="A398" s="163"/>
      <c r="B398" s="164"/>
      <c r="C398" s="68"/>
      <c r="D398" s="166"/>
      <c r="E398" s="168"/>
      <c r="F398" s="168"/>
      <c r="G398" s="70">
        <f t="shared" si="6"/>
        <v>0</v>
      </c>
    </row>
    <row r="399" spans="1:7" x14ac:dyDescent="0.2">
      <c r="A399" s="163"/>
      <c r="B399" s="164"/>
      <c r="C399" s="68"/>
      <c r="D399" s="166"/>
      <c r="E399" s="168"/>
      <c r="F399" s="168"/>
      <c r="G399" s="70">
        <f t="shared" si="6"/>
        <v>0</v>
      </c>
    </row>
    <row r="400" spans="1:7" x14ac:dyDescent="0.2">
      <c r="A400" s="163"/>
      <c r="B400" s="164"/>
      <c r="C400" s="68"/>
      <c r="D400" s="166"/>
      <c r="E400" s="168"/>
      <c r="F400" s="168"/>
      <c r="G400" s="70">
        <f t="shared" si="6"/>
        <v>0</v>
      </c>
    </row>
    <row r="401" spans="1:7" x14ac:dyDescent="0.2">
      <c r="A401" s="163"/>
      <c r="B401" s="164"/>
      <c r="C401" s="68"/>
      <c r="D401" s="166"/>
      <c r="E401" s="168"/>
      <c r="F401" s="168"/>
      <c r="G401" s="70">
        <f t="shared" si="6"/>
        <v>0</v>
      </c>
    </row>
    <row r="402" spans="1:7" x14ac:dyDescent="0.2">
      <c r="A402" s="163"/>
      <c r="B402" s="164"/>
      <c r="C402" s="68"/>
      <c r="D402" s="166"/>
      <c r="E402" s="168"/>
      <c r="F402" s="168"/>
      <c r="G402" s="70">
        <f t="shared" si="6"/>
        <v>0</v>
      </c>
    </row>
    <row r="403" spans="1:7" x14ac:dyDescent="0.2">
      <c r="A403" s="163"/>
      <c r="B403" s="164"/>
      <c r="C403" s="68"/>
      <c r="D403" s="166"/>
      <c r="E403" s="168"/>
      <c r="F403" s="168"/>
      <c r="G403" s="70">
        <f t="shared" si="6"/>
        <v>0</v>
      </c>
    </row>
    <row r="404" spans="1:7" x14ac:dyDescent="0.2">
      <c r="A404" s="163"/>
      <c r="B404" s="164"/>
      <c r="C404" s="68"/>
      <c r="D404" s="166"/>
      <c r="E404" s="168"/>
      <c r="F404" s="168"/>
      <c r="G404" s="70">
        <f t="shared" si="6"/>
        <v>0</v>
      </c>
    </row>
    <row r="405" spans="1:7" x14ac:dyDescent="0.2">
      <c r="A405" s="163"/>
      <c r="B405" s="164"/>
      <c r="C405" s="68"/>
      <c r="D405" s="166"/>
      <c r="E405" s="168"/>
      <c r="F405" s="168"/>
      <c r="G405" s="70">
        <f t="shared" si="6"/>
        <v>0</v>
      </c>
    </row>
    <row r="406" spans="1:7" x14ac:dyDescent="0.2">
      <c r="A406" s="163"/>
      <c r="B406" s="164"/>
      <c r="C406" s="68"/>
      <c r="D406" s="166"/>
      <c r="E406" s="168"/>
      <c r="F406" s="168"/>
      <c r="G406" s="70">
        <f t="shared" si="6"/>
        <v>0</v>
      </c>
    </row>
    <row r="407" spans="1:7" x14ac:dyDescent="0.2">
      <c r="A407" s="163"/>
      <c r="B407" s="164"/>
      <c r="C407" s="68"/>
      <c r="D407" s="166"/>
      <c r="E407" s="168"/>
      <c r="F407" s="168"/>
      <c r="G407" s="70">
        <f t="shared" si="6"/>
        <v>0</v>
      </c>
    </row>
    <row r="408" spans="1:7" x14ac:dyDescent="0.2">
      <c r="A408" s="163"/>
      <c r="B408" s="164"/>
      <c r="C408" s="68"/>
      <c r="D408" s="166"/>
      <c r="E408" s="168"/>
      <c r="F408" s="168"/>
      <c r="G408" s="70">
        <f t="shared" ref="G408:G471" si="7">+E408+F408</f>
        <v>0</v>
      </c>
    </row>
    <row r="409" spans="1:7" x14ac:dyDescent="0.2">
      <c r="A409" s="163"/>
      <c r="B409" s="164"/>
      <c r="C409" s="68"/>
      <c r="D409" s="166"/>
      <c r="E409" s="168"/>
      <c r="F409" s="168"/>
      <c r="G409" s="70">
        <f t="shared" si="7"/>
        <v>0</v>
      </c>
    </row>
    <row r="410" spans="1:7" x14ac:dyDescent="0.2">
      <c r="A410" s="163"/>
      <c r="B410" s="164"/>
      <c r="C410" s="68"/>
      <c r="D410" s="166"/>
      <c r="E410" s="168"/>
      <c r="F410" s="168"/>
      <c r="G410" s="70">
        <f t="shared" si="7"/>
        <v>0</v>
      </c>
    </row>
    <row r="411" spans="1:7" x14ac:dyDescent="0.2">
      <c r="A411" s="163"/>
      <c r="B411" s="164"/>
      <c r="C411" s="68"/>
      <c r="D411" s="166"/>
      <c r="E411" s="168"/>
      <c r="F411" s="168"/>
      <c r="G411" s="70">
        <f t="shared" si="7"/>
        <v>0</v>
      </c>
    </row>
    <row r="412" spans="1:7" x14ac:dyDescent="0.2">
      <c r="A412" s="163"/>
      <c r="B412" s="164"/>
      <c r="C412" s="68"/>
      <c r="D412" s="166"/>
      <c r="E412" s="168"/>
      <c r="F412" s="168"/>
      <c r="G412" s="70">
        <f t="shared" si="7"/>
        <v>0</v>
      </c>
    </row>
    <row r="413" spans="1:7" x14ac:dyDescent="0.2">
      <c r="A413" s="163"/>
      <c r="B413" s="164"/>
      <c r="C413" s="68"/>
      <c r="D413" s="166"/>
      <c r="E413" s="168"/>
      <c r="F413" s="168"/>
      <c r="G413" s="70">
        <f t="shared" si="7"/>
        <v>0</v>
      </c>
    </row>
    <row r="414" spans="1:7" x14ac:dyDescent="0.2">
      <c r="A414" s="163"/>
      <c r="B414" s="164"/>
      <c r="C414" s="68"/>
      <c r="D414" s="166"/>
      <c r="E414" s="168"/>
      <c r="F414" s="168"/>
      <c r="G414" s="70">
        <f t="shared" si="7"/>
        <v>0</v>
      </c>
    </row>
    <row r="415" spans="1:7" x14ac:dyDescent="0.2">
      <c r="A415" s="163"/>
      <c r="B415" s="164"/>
      <c r="C415" s="68"/>
      <c r="D415" s="166"/>
      <c r="E415" s="168"/>
      <c r="F415" s="168"/>
      <c r="G415" s="70">
        <f t="shared" si="7"/>
        <v>0</v>
      </c>
    </row>
    <row r="416" spans="1:7" x14ac:dyDescent="0.2">
      <c r="A416" s="163"/>
      <c r="B416" s="164"/>
      <c r="C416" s="68"/>
      <c r="D416" s="166"/>
      <c r="E416" s="168"/>
      <c r="F416" s="168"/>
      <c r="G416" s="70">
        <f t="shared" si="7"/>
        <v>0</v>
      </c>
    </row>
    <row r="417" spans="1:7" x14ac:dyDescent="0.2">
      <c r="A417" s="163"/>
      <c r="B417" s="164"/>
      <c r="C417" s="68"/>
      <c r="D417" s="166"/>
      <c r="E417" s="168"/>
      <c r="F417" s="168"/>
      <c r="G417" s="70">
        <f t="shared" si="7"/>
        <v>0</v>
      </c>
    </row>
    <row r="418" spans="1:7" x14ac:dyDescent="0.2">
      <c r="A418" s="163"/>
      <c r="B418" s="164"/>
      <c r="C418" s="68"/>
      <c r="D418" s="166"/>
      <c r="E418" s="168"/>
      <c r="F418" s="168"/>
      <c r="G418" s="70">
        <f t="shared" si="7"/>
        <v>0</v>
      </c>
    </row>
    <row r="419" spans="1:7" x14ac:dyDescent="0.2">
      <c r="A419" s="163"/>
      <c r="B419" s="164"/>
      <c r="C419" s="68"/>
      <c r="D419" s="166"/>
      <c r="E419" s="168"/>
      <c r="F419" s="168"/>
      <c r="G419" s="70">
        <f t="shared" si="7"/>
        <v>0</v>
      </c>
    </row>
    <row r="420" spans="1:7" x14ac:dyDescent="0.2">
      <c r="A420" s="163"/>
      <c r="B420" s="164"/>
      <c r="C420" s="68"/>
      <c r="D420" s="166"/>
      <c r="E420" s="168"/>
      <c r="F420" s="168"/>
      <c r="G420" s="70">
        <f t="shared" si="7"/>
        <v>0</v>
      </c>
    </row>
    <row r="421" spans="1:7" x14ac:dyDescent="0.2">
      <c r="A421" s="163"/>
      <c r="B421" s="164"/>
      <c r="C421" s="68"/>
      <c r="D421" s="166"/>
      <c r="E421" s="168"/>
      <c r="F421" s="168"/>
      <c r="G421" s="70">
        <f t="shared" si="7"/>
        <v>0</v>
      </c>
    </row>
    <row r="422" spans="1:7" x14ac:dyDescent="0.2">
      <c r="A422" s="163"/>
      <c r="B422" s="164"/>
      <c r="C422" s="68"/>
      <c r="D422" s="166"/>
      <c r="E422" s="168"/>
      <c r="F422" s="168"/>
      <c r="G422" s="70">
        <f t="shared" si="7"/>
        <v>0</v>
      </c>
    </row>
    <row r="423" spans="1:7" x14ac:dyDescent="0.2">
      <c r="A423" s="163"/>
      <c r="B423" s="164"/>
      <c r="C423" s="68"/>
      <c r="D423" s="166"/>
      <c r="E423" s="168"/>
      <c r="F423" s="168"/>
      <c r="G423" s="70">
        <f t="shared" si="7"/>
        <v>0</v>
      </c>
    </row>
    <row r="424" spans="1:7" x14ac:dyDescent="0.2">
      <c r="A424" s="163"/>
      <c r="B424" s="164"/>
      <c r="C424" s="68"/>
      <c r="D424" s="166"/>
      <c r="E424" s="168"/>
      <c r="F424" s="168"/>
      <c r="G424" s="70">
        <f t="shared" si="7"/>
        <v>0</v>
      </c>
    </row>
    <row r="425" spans="1:7" x14ac:dyDescent="0.2">
      <c r="A425" s="163"/>
      <c r="B425" s="164"/>
      <c r="C425" s="68"/>
      <c r="D425" s="166"/>
      <c r="E425" s="168"/>
      <c r="F425" s="168"/>
      <c r="G425" s="70">
        <f t="shared" si="7"/>
        <v>0</v>
      </c>
    </row>
    <row r="426" spans="1:7" x14ac:dyDescent="0.2">
      <c r="A426" s="163"/>
      <c r="B426" s="164"/>
      <c r="C426" s="68"/>
      <c r="D426" s="166"/>
      <c r="E426" s="168"/>
      <c r="F426" s="168"/>
      <c r="G426" s="70">
        <f t="shared" si="7"/>
        <v>0</v>
      </c>
    </row>
    <row r="427" spans="1:7" x14ac:dyDescent="0.2">
      <c r="A427" s="163"/>
      <c r="B427" s="164"/>
      <c r="C427" s="68"/>
      <c r="D427" s="166"/>
      <c r="E427" s="168"/>
      <c r="F427" s="168"/>
      <c r="G427" s="70">
        <f t="shared" si="7"/>
        <v>0</v>
      </c>
    </row>
    <row r="428" spans="1:7" x14ac:dyDescent="0.2">
      <c r="A428" s="163"/>
      <c r="B428" s="164"/>
      <c r="C428" s="68"/>
      <c r="D428" s="166"/>
      <c r="E428" s="168"/>
      <c r="F428" s="168"/>
      <c r="G428" s="70">
        <f t="shared" si="7"/>
        <v>0</v>
      </c>
    </row>
    <row r="429" spans="1:7" x14ac:dyDescent="0.2">
      <c r="A429" s="163"/>
      <c r="B429" s="164"/>
      <c r="C429" s="68"/>
      <c r="D429" s="166"/>
      <c r="E429" s="168"/>
      <c r="F429" s="168"/>
      <c r="G429" s="70">
        <f t="shared" si="7"/>
        <v>0</v>
      </c>
    </row>
    <row r="430" spans="1:7" x14ac:dyDescent="0.2">
      <c r="A430" s="163"/>
      <c r="B430" s="164"/>
      <c r="C430" s="68"/>
      <c r="D430" s="166"/>
      <c r="E430" s="168"/>
      <c r="F430" s="168"/>
      <c r="G430" s="70">
        <f t="shared" si="7"/>
        <v>0</v>
      </c>
    </row>
    <row r="431" spans="1:7" x14ac:dyDescent="0.2">
      <c r="A431" s="163"/>
      <c r="B431" s="164"/>
      <c r="C431" s="68"/>
      <c r="D431" s="166"/>
      <c r="E431" s="168"/>
      <c r="F431" s="168"/>
      <c r="G431" s="70">
        <f t="shared" si="7"/>
        <v>0</v>
      </c>
    </row>
    <row r="432" spans="1:7" x14ac:dyDescent="0.2">
      <c r="A432" s="163"/>
      <c r="B432" s="164"/>
      <c r="C432" s="68"/>
      <c r="D432" s="166"/>
      <c r="E432" s="168"/>
      <c r="F432" s="168"/>
      <c r="G432" s="70">
        <f t="shared" si="7"/>
        <v>0</v>
      </c>
    </row>
    <row r="433" spans="1:7" x14ac:dyDescent="0.2">
      <c r="A433" s="163"/>
      <c r="B433" s="164"/>
      <c r="C433" s="68"/>
      <c r="D433" s="166"/>
      <c r="E433" s="168"/>
      <c r="F433" s="168"/>
      <c r="G433" s="70">
        <f t="shared" si="7"/>
        <v>0</v>
      </c>
    </row>
    <row r="434" spans="1:7" x14ac:dyDescent="0.2">
      <c r="A434" s="163"/>
      <c r="B434" s="164"/>
      <c r="C434" s="68"/>
      <c r="D434" s="166"/>
      <c r="E434" s="168"/>
      <c r="F434" s="168"/>
      <c r="G434" s="70">
        <f t="shared" si="7"/>
        <v>0</v>
      </c>
    </row>
    <row r="435" spans="1:7" x14ac:dyDescent="0.2">
      <c r="A435" s="163"/>
      <c r="B435" s="164"/>
      <c r="C435" s="68"/>
      <c r="D435" s="166"/>
      <c r="E435" s="168"/>
      <c r="F435" s="168"/>
      <c r="G435" s="70">
        <f t="shared" si="7"/>
        <v>0</v>
      </c>
    </row>
    <row r="436" spans="1:7" x14ac:dyDescent="0.2">
      <c r="A436" s="163"/>
      <c r="B436" s="164"/>
      <c r="C436" s="68"/>
      <c r="D436" s="166"/>
      <c r="E436" s="168"/>
      <c r="F436" s="168"/>
      <c r="G436" s="70">
        <f t="shared" si="7"/>
        <v>0</v>
      </c>
    </row>
    <row r="437" spans="1:7" x14ac:dyDescent="0.2">
      <c r="A437" s="163"/>
      <c r="B437" s="164"/>
      <c r="C437" s="68"/>
      <c r="D437" s="166"/>
      <c r="E437" s="168"/>
      <c r="F437" s="168"/>
      <c r="G437" s="70">
        <f t="shared" si="7"/>
        <v>0</v>
      </c>
    </row>
    <row r="438" spans="1:7" x14ac:dyDescent="0.2">
      <c r="A438" s="163"/>
      <c r="B438" s="164"/>
      <c r="C438" s="68"/>
      <c r="D438" s="166"/>
      <c r="E438" s="168"/>
      <c r="F438" s="168"/>
      <c r="G438" s="70">
        <f t="shared" si="7"/>
        <v>0</v>
      </c>
    </row>
    <row r="439" spans="1:7" x14ac:dyDescent="0.2">
      <c r="A439" s="163"/>
      <c r="B439" s="164"/>
      <c r="C439" s="68"/>
      <c r="D439" s="166"/>
      <c r="E439" s="168"/>
      <c r="F439" s="168"/>
      <c r="G439" s="70">
        <f t="shared" si="7"/>
        <v>0</v>
      </c>
    </row>
    <row r="440" spans="1:7" x14ac:dyDescent="0.2">
      <c r="A440" s="163"/>
      <c r="B440" s="164"/>
      <c r="C440" s="68"/>
      <c r="D440" s="166"/>
      <c r="E440" s="168"/>
      <c r="F440" s="168"/>
      <c r="G440" s="70">
        <f t="shared" si="7"/>
        <v>0</v>
      </c>
    </row>
    <row r="441" spans="1:7" x14ac:dyDescent="0.2">
      <c r="A441" s="163"/>
      <c r="B441" s="164"/>
      <c r="C441" s="68"/>
      <c r="D441" s="166"/>
      <c r="E441" s="168"/>
      <c r="F441" s="168"/>
      <c r="G441" s="70">
        <f t="shared" si="7"/>
        <v>0</v>
      </c>
    </row>
    <row r="442" spans="1:7" x14ac:dyDescent="0.2">
      <c r="A442" s="163"/>
      <c r="B442" s="164"/>
      <c r="C442" s="68"/>
      <c r="D442" s="166"/>
      <c r="E442" s="168"/>
      <c r="F442" s="168"/>
      <c r="G442" s="70">
        <f t="shared" si="7"/>
        <v>0</v>
      </c>
    </row>
    <row r="443" spans="1:7" x14ac:dyDescent="0.2">
      <c r="A443" s="163"/>
      <c r="B443" s="164"/>
      <c r="C443" s="68"/>
      <c r="D443" s="166"/>
      <c r="E443" s="168"/>
      <c r="F443" s="168"/>
      <c r="G443" s="70">
        <f t="shared" si="7"/>
        <v>0</v>
      </c>
    </row>
    <row r="444" spans="1:7" x14ac:dyDescent="0.2">
      <c r="A444" s="163"/>
      <c r="B444" s="164"/>
      <c r="C444" s="68"/>
      <c r="D444" s="166"/>
      <c r="E444" s="168"/>
      <c r="F444" s="168"/>
      <c r="G444" s="70">
        <f t="shared" si="7"/>
        <v>0</v>
      </c>
    </row>
    <row r="445" spans="1:7" x14ac:dyDescent="0.2">
      <c r="A445" s="163"/>
      <c r="B445" s="164"/>
      <c r="C445" s="68"/>
      <c r="D445" s="166"/>
      <c r="E445" s="168"/>
      <c r="F445" s="168"/>
      <c r="G445" s="70">
        <f t="shared" si="7"/>
        <v>0</v>
      </c>
    </row>
    <row r="446" spans="1:7" x14ac:dyDescent="0.2">
      <c r="A446" s="163"/>
      <c r="B446" s="164"/>
      <c r="C446" s="68"/>
      <c r="D446" s="166"/>
      <c r="E446" s="168"/>
      <c r="F446" s="168"/>
      <c r="G446" s="70">
        <f t="shared" si="7"/>
        <v>0</v>
      </c>
    </row>
    <row r="447" spans="1:7" x14ac:dyDescent="0.2">
      <c r="A447" s="163"/>
      <c r="B447" s="164"/>
      <c r="C447" s="68"/>
      <c r="D447" s="166"/>
      <c r="E447" s="168"/>
      <c r="F447" s="168"/>
      <c r="G447" s="70">
        <f t="shared" si="7"/>
        <v>0</v>
      </c>
    </row>
    <row r="448" spans="1:7" x14ac:dyDescent="0.2">
      <c r="A448" s="163"/>
      <c r="B448" s="164"/>
      <c r="C448" s="68"/>
      <c r="D448" s="166"/>
      <c r="E448" s="168"/>
      <c r="F448" s="168"/>
      <c r="G448" s="70">
        <f t="shared" si="7"/>
        <v>0</v>
      </c>
    </row>
    <row r="449" spans="1:7" x14ac:dyDescent="0.2">
      <c r="A449" s="163"/>
      <c r="B449" s="164"/>
      <c r="C449" s="68"/>
      <c r="D449" s="166"/>
      <c r="E449" s="168"/>
      <c r="F449" s="168"/>
      <c r="G449" s="70">
        <f t="shared" si="7"/>
        <v>0</v>
      </c>
    </row>
    <row r="450" spans="1:7" x14ac:dyDescent="0.2">
      <c r="A450" s="163"/>
      <c r="B450" s="164"/>
      <c r="C450" s="68"/>
      <c r="D450" s="166"/>
      <c r="E450" s="168"/>
      <c r="F450" s="168"/>
      <c r="G450" s="70">
        <f t="shared" si="7"/>
        <v>0</v>
      </c>
    </row>
    <row r="451" spans="1:7" x14ac:dyDescent="0.2">
      <c r="A451" s="163"/>
      <c r="B451" s="164"/>
      <c r="C451" s="68"/>
      <c r="D451" s="166"/>
      <c r="E451" s="168"/>
      <c r="F451" s="168"/>
      <c r="G451" s="70">
        <f t="shared" si="7"/>
        <v>0</v>
      </c>
    </row>
    <row r="452" spans="1:7" x14ac:dyDescent="0.2">
      <c r="A452" s="163"/>
      <c r="B452" s="164"/>
      <c r="C452" s="68"/>
      <c r="D452" s="166"/>
      <c r="E452" s="168"/>
      <c r="F452" s="168"/>
      <c r="G452" s="70">
        <f t="shared" si="7"/>
        <v>0</v>
      </c>
    </row>
    <row r="453" spans="1:7" x14ac:dyDescent="0.2">
      <c r="A453" s="163"/>
      <c r="B453" s="164"/>
      <c r="C453" s="68"/>
      <c r="D453" s="166"/>
      <c r="E453" s="168"/>
      <c r="F453" s="168"/>
      <c r="G453" s="70">
        <f t="shared" si="7"/>
        <v>0</v>
      </c>
    </row>
    <row r="454" spans="1:7" x14ac:dyDescent="0.2">
      <c r="A454" s="163"/>
      <c r="B454" s="164"/>
      <c r="C454" s="68"/>
      <c r="D454" s="166"/>
      <c r="E454" s="168"/>
      <c r="F454" s="168"/>
      <c r="G454" s="70">
        <f t="shared" si="7"/>
        <v>0</v>
      </c>
    </row>
    <row r="455" spans="1:7" x14ac:dyDescent="0.2">
      <c r="A455" s="163"/>
      <c r="B455" s="164"/>
      <c r="C455" s="68"/>
      <c r="D455" s="166"/>
      <c r="E455" s="168"/>
      <c r="F455" s="168"/>
      <c r="G455" s="70">
        <f t="shared" si="7"/>
        <v>0</v>
      </c>
    </row>
    <row r="456" spans="1:7" x14ac:dyDescent="0.2">
      <c r="A456" s="163"/>
      <c r="B456" s="164"/>
      <c r="C456" s="68"/>
      <c r="D456" s="166"/>
      <c r="E456" s="168"/>
      <c r="F456" s="168"/>
      <c r="G456" s="70">
        <f t="shared" si="7"/>
        <v>0</v>
      </c>
    </row>
    <row r="457" spans="1:7" x14ac:dyDescent="0.2">
      <c r="A457" s="163"/>
      <c r="B457" s="164"/>
      <c r="C457" s="68"/>
      <c r="D457" s="166"/>
      <c r="E457" s="168"/>
      <c r="F457" s="168"/>
      <c r="G457" s="70">
        <f t="shared" si="7"/>
        <v>0</v>
      </c>
    </row>
    <row r="458" spans="1:7" x14ac:dyDescent="0.2">
      <c r="A458" s="163"/>
      <c r="B458" s="164"/>
      <c r="C458" s="68"/>
      <c r="D458" s="166"/>
      <c r="E458" s="168"/>
      <c r="F458" s="168"/>
      <c r="G458" s="70">
        <f t="shared" si="7"/>
        <v>0</v>
      </c>
    </row>
    <row r="459" spans="1:7" x14ac:dyDescent="0.2">
      <c r="A459" s="163"/>
      <c r="B459" s="164"/>
      <c r="C459" s="68"/>
      <c r="D459" s="166"/>
      <c r="E459" s="168"/>
      <c r="F459" s="168"/>
      <c r="G459" s="70">
        <f t="shared" si="7"/>
        <v>0</v>
      </c>
    </row>
    <row r="460" spans="1:7" x14ac:dyDescent="0.2">
      <c r="A460" s="163"/>
      <c r="B460" s="164"/>
      <c r="C460" s="68"/>
      <c r="D460" s="166"/>
      <c r="E460" s="168"/>
      <c r="F460" s="168"/>
      <c r="G460" s="70">
        <f t="shared" si="7"/>
        <v>0</v>
      </c>
    </row>
    <row r="461" spans="1:7" x14ac:dyDescent="0.2">
      <c r="A461" s="163"/>
      <c r="B461" s="164"/>
      <c r="C461" s="68"/>
      <c r="D461" s="166"/>
      <c r="E461" s="168"/>
      <c r="F461" s="168"/>
      <c r="G461" s="70">
        <f t="shared" si="7"/>
        <v>0</v>
      </c>
    </row>
    <row r="462" spans="1:7" x14ac:dyDescent="0.2">
      <c r="A462" s="163"/>
      <c r="B462" s="164"/>
      <c r="C462" s="68"/>
      <c r="D462" s="166"/>
      <c r="E462" s="168"/>
      <c r="F462" s="168"/>
      <c r="G462" s="70">
        <f t="shared" si="7"/>
        <v>0</v>
      </c>
    </row>
    <row r="463" spans="1:7" x14ac:dyDescent="0.2">
      <c r="A463" s="163"/>
      <c r="B463" s="164"/>
      <c r="C463" s="68"/>
      <c r="D463" s="166"/>
      <c r="E463" s="168"/>
      <c r="F463" s="168"/>
      <c r="G463" s="70">
        <f t="shared" si="7"/>
        <v>0</v>
      </c>
    </row>
    <row r="464" spans="1:7" x14ac:dyDescent="0.2">
      <c r="A464" s="163"/>
      <c r="B464" s="164"/>
      <c r="C464" s="68"/>
      <c r="D464" s="166"/>
      <c r="E464" s="168"/>
      <c r="F464" s="168"/>
      <c r="G464" s="70">
        <f t="shared" si="7"/>
        <v>0</v>
      </c>
    </row>
    <row r="465" spans="1:7" x14ac:dyDescent="0.2">
      <c r="A465" s="163"/>
      <c r="B465" s="164"/>
      <c r="C465" s="68"/>
      <c r="D465" s="166"/>
      <c r="E465" s="168"/>
      <c r="F465" s="168"/>
      <c r="G465" s="70">
        <f t="shared" si="7"/>
        <v>0</v>
      </c>
    </row>
    <row r="466" spans="1:7" x14ac:dyDescent="0.2">
      <c r="A466" s="163"/>
      <c r="B466" s="164"/>
      <c r="C466" s="68"/>
      <c r="D466" s="166"/>
      <c r="E466" s="168"/>
      <c r="F466" s="168"/>
      <c r="G466" s="70">
        <f t="shared" si="7"/>
        <v>0</v>
      </c>
    </row>
    <row r="467" spans="1:7" x14ac:dyDescent="0.2">
      <c r="A467" s="163"/>
      <c r="B467" s="164"/>
      <c r="C467" s="68"/>
      <c r="D467" s="166"/>
      <c r="E467" s="168"/>
      <c r="F467" s="168"/>
      <c r="G467" s="70">
        <f t="shared" si="7"/>
        <v>0</v>
      </c>
    </row>
    <row r="468" spans="1:7" x14ac:dyDescent="0.2">
      <c r="A468" s="163"/>
      <c r="B468" s="164"/>
      <c r="C468" s="68"/>
      <c r="D468" s="166"/>
      <c r="E468" s="168"/>
      <c r="F468" s="168"/>
      <c r="G468" s="70">
        <f t="shared" si="7"/>
        <v>0</v>
      </c>
    </row>
    <row r="469" spans="1:7" x14ac:dyDescent="0.2">
      <c r="A469" s="163"/>
      <c r="B469" s="164"/>
      <c r="C469" s="68"/>
      <c r="D469" s="166"/>
      <c r="E469" s="168"/>
      <c r="F469" s="168"/>
      <c r="G469" s="70">
        <f t="shared" si="7"/>
        <v>0</v>
      </c>
    </row>
    <row r="470" spans="1:7" x14ac:dyDescent="0.2">
      <c r="A470" s="163"/>
      <c r="B470" s="164"/>
      <c r="C470" s="68"/>
      <c r="D470" s="166"/>
      <c r="E470" s="168"/>
      <c r="F470" s="168"/>
      <c r="G470" s="70">
        <f t="shared" si="7"/>
        <v>0</v>
      </c>
    </row>
    <row r="471" spans="1:7" x14ac:dyDescent="0.2">
      <c r="A471" s="163"/>
      <c r="B471" s="164"/>
      <c r="C471" s="68"/>
      <c r="D471" s="166"/>
      <c r="E471" s="168"/>
      <c r="F471" s="168"/>
      <c r="G471" s="70">
        <f t="shared" si="7"/>
        <v>0</v>
      </c>
    </row>
    <row r="472" spans="1:7" x14ac:dyDescent="0.2">
      <c r="A472" s="163"/>
      <c r="B472" s="164"/>
      <c r="C472" s="68"/>
      <c r="D472" s="166"/>
      <c r="E472" s="168"/>
      <c r="F472" s="168"/>
      <c r="G472" s="70">
        <f t="shared" ref="G472:G492" si="8">+E472+F472</f>
        <v>0</v>
      </c>
    </row>
    <row r="473" spans="1:7" x14ac:dyDescent="0.2">
      <c r="A473" s="163"/>
      <c r="B473" s="164"/>
      <c r="C473" s="68"/>
      <c r="D473" s="166"/>
      <c r="E473" s="168"/>
      <c r="F473" s="168"/>
      <c r="G473" s="70">
        <f t="shared" si="8"/>
        <v>0</v>
      </c>
    </row>
    <row r="474" spans="1:7" x14ac:dyDescent="0.2">
      <c r="A474" s="163"/>
      <c r="B474" s="164"/>
      <c r="C474" s="68"/>
      <c r="D474" s="166"/>
      <c r="E474" s="168"/>
      <c r="F474" s="168"/>
      <c r="G474" s="70">
        <f t="shared" si="8"/>
        <v>0</v>
      </c>
    </row>
    <row r="475" spans="1:7" x14ac:dyDescent="0.2">
      <c r="A475" s="163"/>
      <c r="B475" s="164"/>
      <c r="C475" s="68"/>
      <c r="D475" s="166"/>
      <c r="E475" s="168"/>
      <c r="F475" s="168"/>
      <c r="G475" s="70">
        <f t="shared" si="8"/>
        <v>0</v>
      </c>
    </row>
    <row r="476" spans="1:7" x14ac:dyDescent="0.2">
      <c r="A476" s="163"/>
      <c r="B476" s="164"/>
      <c r="C476" s="68"/>
      <c r="D476" s="166"/>
      <c r="E476" s="168"/>
      <c r="F476" s="168"/>
      <c r="G476" s="70">
        <f t="shared" si="8"/>
        <v>0</v>
      </c>
    </row>
    <row r="477" spans="1:7" x14ac:dyDescent="0.2">
      <c r="A477" s="163"/>
      <c r="B477" s="164"/>
      <c r="C477" s="68"/>
      <c r="D477" s="166"/>
      <c r="E477" s="168"/>
      <c r="F477" s="168"/>
      <c r="G477" s="70">
        <f t="shared" si="8"/>
        <v>0</v>
      </c>
    </row>
    <row r="478" spans="1:7" x14ac:dyDescent="0.2">
      <c r="A478" s="163"/>
      <c r="B478" s="164"/>
      <c r="C478" s="68"/>
      <c r="D478" s="166"/>
      <c r="E478" s="168"/>
      <c r="F478" s="168"/>
      <c r="G478" s="70">
        <f t="shared" si="8"/>
        <v>0</v>
      </c>
    </row>
    <row r="479" spans="1:7" x14ac:dyDescent="0.2">
      <c r="A479" s="163"/>
      <c r="B479" s="164"/>
      <c r="C479" s="68"/>
      <c r="D479" s="166"/>
      <c r="E479" s="168"/>
      <c r="F479" s="168"/>
      <c r="G479" s="70">
        <f t="shared" si="8"/>
        <v>0</v>
      </c>
    </row>
    <row r="480" spans="1:7" x14ac:dyDescent="0.2">
      <c r="A480" s="163"/>
      <c r="B480" s="164"/>
      <c r="C480" s="68"/>
      <c r="D480" s="166"/>
      <c r="E480" s="168"/>
      <c r="F480" s="168"/>
      <c r="G480" s="70">
        <f t="shared" si="8"/>
        <v>0</v>
      </c>
    </row>
    <row r="481" spans="1:7" x14ac:dyDescent="0.2">
      <c r="A481" s="163"/>
      <c r="B481" s="164"/>
      <c r="C481" s="68"/>
      <c r="D481" s="166"/>
      <c r="E481" s="168"/>
      <c r="F481" s="168"/>
      <c r="G481" s="70">
        <f t="shared" si="8"/>
        <v>0</v>
      </c>
    </row>
    <row r="482" spans="1:7" x14ac:dyDescent="0.2">
      <c r="A482" s="163"/>
      <c r="B482" s="164"/>
      <c r="C482" s="68"/>
      <c r="D482" s="166"/>
      <c r="E482" s="168"/>
      <c r="F482" s="168"/>
      <c r="G482" s="70">
        <f t="shared" si="8"/>
        <v>0</v>
      </c>
    </row>
    <row r="483" spans="1:7" x14ac:dyDescent="0.2">
      <c r="A483" s="163"/>
      <c r="B483" s="164"/>
      <c r="C483" s="68"/>
      <c r="D483" s="166"/>
      <c r="E483" s="168"/>
      <c r="F483" s="168"/>
      <c r="G483" s="70">
        <f t="shared" si="8"/>
        <v>0</v>
      </c>
    </row>
    <row r="484" spans="1:7" x14ac:dyDescent="0.2">
      <c r="A484" s="163"/>
      <c r="B484" s="164"/>
      <c r="C484" s="68"/>
      <c r="D484" s="166"/>
      <c r="E484" s="168"/>
      <c r="F484" s="168"/>
      <c r="G484" s="70">
        <f t="shared" si="8"/>
        <v>0</v>
      </c>
    </row>
    <row r="485" spans="1:7" x14ac:dyDescent="0.2">
      <c r="A485" s="163"/>
      <c r="B485" s="164"/>
      <c r="C485" s="68"/>
      <c r="D485" s="166"/>
      <c r="E485" s="168"/>
      <c r="F485" s="168"/>
      <c r="G485" s="70">
        <f t="shared" si="8"/>
        <v>0</v>
      </c>
    </row>
    <row r="486" spans="1:7" x14ac:dyDescent="0.2">
      <c r="A486" s="163"/>
      <c r="B486" s="164"/>
      <c r="C486" s="68"/>
      <c r="D486" s="166"/>
      <c r="E486" s="168"/>
      <c r="F486" s="168"/>
      <c r="G486" s="70">
        <f t="shared" si="8"/>
        <v>0</v>
      </c>
    </row>
    <row r="487" spans="1:7" x14ac:dyDescent="0.2">
      <c r="A487" s="163"/>
      <c r="B487" s="164"/>
      <c r="C487" s="68"/>
      <c r="D487" s="166"/>
      <c r="E487" s="168"/>
      <c r="F487" s="168"/>
      <c r="G487" s="70">
        <f t="shared" si="8"/>
        <v>0</v>
      </c>
    </row>
    <row r="488" spans="1:7" x14ac:dyDescent="0.2">
      <c r="A488" s="163"/>
      <c r="B488" s="164"/>
      <c r="C488" s="68"/>
      <c r="D488" s="166"/>
      <c r="E488" s="168"/>
      <c r="F488" s="168"/>
      <c r="G488" s="70">
        <f t="shared" si="8"/>
        <v>0</v>
      </c>
    </row>
    <row r="489" spans="1:7" x14ac:dyDescent="0.2">
      <c r="A489" s="163"/>
      <c r="B489" s="164"/>
      <c r="C489" s="68"/>
      <c r="D489" s="166"/>
      <c r="E489" s="168"/>
      <c r="F489" s="168"/>
      <c r="G489" s="70">
        <f t="shared" si="8"/>
        <v>0</v>
      </c>
    </row>
    <row r="490" spans="1:7" x14ac:dyDescent="0.2">
      <c r="A490" s="163"/>
      <c r="B490" s="164"/>
      <c r="C490" s="68"/>
      <c r="D490" s="166"/>
      <c r="E490" s="168"/>
      <c r="F490" s="168"/>
      <c r="G490" s="70">
        <f t="shared" si="8"/>
        <v>0</v>
      </c>
    </row>
    <row r="491" spans="1:7" x14ac:dyDescent="0.2">
      <c r="A491" s="163"/>
      <c r="B491" s="164"/>
      <c r="C491" s="68"/>
      <c r="D491" s="166"/>
      <c r="E491" s="168"/>
      <c r="F491" s="168"/>
      <c r="G491" s="70">
        <f t="shared" si="8"/>
        <v>0</v>
      </c>
    </row>
    <row r="492" spans="1:7" x14ac:dyDescent="0.2">
      <c r="A492" s="163"/>
      <c r="B492" s="164"/>
      <c r="C492" s="68"/>
      <c r="D492" s="166"/>
      <c r="E492" s="168"/>
      <c r="F492" s="168"/>
      <c r="G492" s="70">
        <f t="shared" si="8"/>
        <v>0</v>
      </c>
    </row>
    <row r="493" spans="1:7" x14ac:dyDescent="0.2">
      <c r="A493" s="71"/>
      <c r="B493" s="67"/>
      <c r="C493" s="68"/>
      <c r="D493" s="166"/>
      <c r="E493" s="69"/>
      <c r="F493" s="69"/>
      <c r="G493" s="70">
        <f t="shared" ref="G493:G500" si="9">+E493+F493</f>
        <v>0</v>
      </c>
    </row>
    <row r="494" spans="1:7" x14ac:dyDescent="0.2">
      <c r="A494" s="71"/>
      <c r="B494" s="67"/>
      <c r="C494" s="68"/>
      <c r="D494" s="166"/>
      <c r="E494" s="69"/>
      <c r="F494" s="69"/>
      <c r="G494" s="70">
        <f t="shared" si="9"/>
        <v>0</v>
      </c>
    </row>
    <row r="495" spans="1:7" x14ac:dyDescent="0.2">
      <c r="A495" s="71"/>
      <c r="B495" s="67"/>
      <c r="C495" s="68"/>
      <c r="D495" s="166"/>
      <c r="E495" s="69"/>
      <c r="F495" s="69"/>
      <c r="G495" s="70">
        <f t="shared" si="9"/>
        <v>0</v>
      </c>
    </row>
    <row r="496" spans="1:7" x14ac:dyDescent="0.2">
      <c r="A496" s="71"/>
      <c r="B496" s="67"/>
      <c r="C496" s="68"/>
      <c r="D496" s="166"/>
      <c r="E496" s="69"/>
      <c r="F496" s="69"/>
      <c r="G496" s="70">
        <f t="shared" si="9"/>
        <v>0</v>
      </c>
    </row>
    <row r="497" spans="1:18" x14ac:dyDescent="0.2">
      <c r="A497" s="71"/>
      <c r="B497" s="67"/>
      <c r="C497" s="68"/>
      <c r="D497" s="166"/>
      <c r="E497" s="69"/>
      <c r="F497" s="69"/>
      <c r="G497" s="70">
        <f t="shared" si="9"/>
        <v>0</v>
      </c>
    </row>
    <row r="498" spans="1:18" x14ac:dyDescent="0.2">
      <c r="A498" s="71"/>
      <c r="B498" s="67"/>
      <c r="C498" s="68"/>
      <c r="D498" s="166"/>
      <c r="E498" s="69"/>
      <c r="F498" s="69"/>
      <c r="G498" s="70">
        <f t="shared" si="9"/>
        <v>0</v>
      </c>
    </row>
    <row r="499" spans="1:18" x14ac:dyDescent="0.2">
      <c r="A499" s="71"/>
      <c r="B499" s="67"/>
      <c r="C499" s="68"/>
      <c r="D499" s="166"/>
      <c r="E499" s="69"/>
      <c r="F499" s="69"/>
      <c r="G499" s="70">
        <f t="shared" si="9"/>
        <v>0</v>
      </c>
    </row>
    <row r="500" spans="1:18" ht="13.5" thickBot="1" x14ac:dyDescent="0.25">
      <c r="A500" s="158"/>
      <c r="B500" s="152"/>
      <c r="C500" s="153"/>
      <c r="D500" s="166"/>
      <c r="E500" s="154"/>
      <c r="F500" s="154"/>
      <c r="G500" s="155">
        <f t="shared" si="9"/>
        <v>0</v>
      </c>
    </row>
    <row r="501" spans="1:18" ht="13.5" thickBot="1" x14ac:dyDescent="0.25">
      <c r="A501" s="385" t="s">
        <v>167</v>
      </c>
      <c r="B501" s="386"/>
      <c r="C501" s="386"/>
      <c r="D501" s="386"/>
      <c r="E501" s="159">
        <f>SUBTOTAL(9,E8:E500)</f>
        <v>0</v>
      </c>
      <c r="F501" s="159">
        <f>SUBTOTAL(9,F8:F500)</f>
        <v>0</v>
      </c>
      <c r="G501" s="160">
        <f>SUBTOTAL(9,G8:G500)</f>
        <v>0</v>
      </c>
    </row>
    <row r="502" spans="1:18" ht="6" customHeight="1" thickTop="1" x14ac:dyDescent="0.2">
      <c r="A502" s="136"/>
      <c r="B502" s="137"/>
      <c r="C502" s="137"/>
      <c r="D502" s="72"/>
      <c r="E502" s="73"/>
      <c r="F502" s="73"/>
      <c r="G502" s="73"/>
    </row>
    <row r="503" spans="1:18" s="36" customFormat="1" x14ac:dyDescent="0.2">
      <c r="A503" s="47"/>
      <c r="D503" s="37"/>
      <c r="E503" s="38"/>
      <c r="F503" s="38"/>
      <c r="G503" s="38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</row>
    <row r="504" spans="1:18" s="36" customFormat="1" x14ac:dyDescent="0.2">
      <c r="A504" s="47"/>
      <c r="B504" s="34"/>
      <c r="D504" s="37"/>
      <c r="E504" s="38"/>
      <c r="F504" s="38"/>
      <c r="G504" s="38"/>
      <c r="H504" s="34"/>
      <c r="I504" s="34"/>
      <c r="J504" s="34"/>
      <c r="K504" s="34"/>
      <c r="L504" s="34"/>
      <c r="M504" s="34"/>
      <c r="N504" s="34"/>
      <c r="O504" s="34"/>
      <c r="P504" s="34"/>
      <c r="Q504" s="34"/>
    </row>
    <row r="505" spans="1:18" ht="13.5" thickBot="1" x14ac:dyDescent="0.25">
      <c r="A505" s="34"/>
      <c r="F505" s="110"/>
      <c r="O505" s="36"/>
    </row>
    <row r="506" spans="1:18" ht="16.5" customHeight="1" thickBot="1" x14ac:dyDescent="0.25">
      <c r="A506" s="408" t="s">
        <v>93</v>
      </c>
      <c r="B506" s="409"/>
      <c r="C506" s="409"/>
      <c r="D506" s="409"/>
      <c r="E506" s="410"/>
      <c r="F506" s="48"/>
      <c r="P506" s="36"/>
    </row>
    <row r="507" spans="1:18" ht="13.5" thickBot="1" x14ac:dyDescent="0.25">
      <c r="A507" s="402" t="s">
        <v>49</v>
      </c>
      <c r="B507" s="403"/>
      <c r="C507" s="403"/>
      <c r="D507" s="403"/>
      <c r="E507" s="404"/>
      <c r="G507" s="36"/>
      <c r="H507" s="36"/>
      <c r="I507" s="36"/>
      <c r="J507" s="36"/>
      <c r="K507" s="36"/>
      <c r="L507" s="36"/>
      <c r="M507" s="36"/>
      <c r="N507" s="36"/>
      <c r="O507" s="36"/>
    </row>
    <row r="508" spans="1:18" ht="37.5" customHeight="1" thickBot="1" x14ac:dyDescent="0.25">
      <c r="A508" s="107" t="s">
        <v>42</v>
      </c>
      <c r="B508" s="109" t="s">
        <v>43</v>
      </c>
      <c r="C508" s="107" t="str">
        <f>+E7</f>
        <v>( A )    INGRESOS GRAVADOS</v>
      </c>
      <c r="D508" s="108" t="str">
        <f>+F7</f>
        <v>INGRESOS EXENTOS</v>
      </c>
      <c r="E508" s="148" t="str">
        <f>+G7</f>
        <v>TOTAL INGRESOS</v>
      </c>
      <c r="G508" s="36"/>
      <c r="H508" s="36"/>
      <c r="I508" s="36"/>
      <c r="J508" s="36"/>
      <c r="K508" s="36"/>
      <c r="L508" s="36"/>
      <c r="M508" s="36"/>
      <c r="N508" s="36"/>
      <c r="O508" s="36"/>
      <c r="P508" s="36"/>
    </row>
    <row r="509" spans="1:18" ht="6" customHeight="1" thickBot="1" x14ac:dyDescent="0.25">
      <c r="A509" s="34"/>
    </row>
    <row r="510" spans="1:18" ht="22.5" x14ac:dyDescent="0.2">
      <c r="A510" s="74" t="str">
        <f t="shared" ref="A510:A522" si="10">+J11</f>
        <v>ST-01</v>
      </c>
      <c r="B510" s="75" t="str">
        <f t="shared" ref="B510:B525" si="11">IF(A510&gt;0,VLOOKUP(A510,J:K,2,0),"")</f>
        <v>Telefonía Fija Local (incluye los ingresos del Servicio de LDN)</v>
      </c>
      <c r="C510" s="143">
        <f>SUMIF($D$8:$D$500,I11,$E$8:$E$500)</f>
        <v>0</v>
      </c>
      <c r="D510" s="144">
        <f>SUMIF($D$8:$D$500,I11,$F$8:$F$500)</f>
        <v>0</v>
      </c>
      <c r="E510" s="140">
        <f t="shared" ref="E510:E519" si="12">+C510+D510</f>
        <v>0</v>
      </c>
    </row>
    <row r="511" spans="1:18" x14ac:dyDescent="0.2">
      <c r="A511" s="76" t="str">
        <f t="shared" si="10"/>
        <v>ST-02</v>
      </c>
      <c r="B511" s="77" t="str">
        <f t="shared" si="11"/>
        <v>Servicio Móvil Avanzado.</v>
      </c>
      <c r="C511" s="145">
        <f t="shared" ref="C511:C525" si="13">SUMIF($D$8:$D$500,I12,$E$8:$E$500)</f>
        <v>0</v>
      </c>
      <c r="D511" s="146">
        <f t="shared" ref="D511:D525" si="14">SUMIF($D$8:$D$500,I12,$F$8:$F$500)</f>
        <v>0</v>
      </c>
      <c r="E511" s="141">
        <f t="shared" si="12"/>
        <v>0</v>
      </c>
      <c r="F511" s="110"/>
      <c r="G511" s="48"/>
    </row>
    <row r="512" spans="1:18" x14ac:dyDescent="0.2">
      <c r="A512" s="76" t="str">
        <f t="shared" si="10"/>
        <v>ST-03</v>
      </c>
      <c r="B512" s="77" t="str">
        <f t="shared" si="11"/>
        <v>Larga Distancia Internacional.</v>
      </c>
      <c r="C512" s="145">
        <f t="shared" si="13"/>
        <v>0</v>
      </c>
      <c r="D512" s="146">
        <f t="shared" si="14"/>
        <v>0</v>
      </c>
      <c r="E512" s="141">
        <f t="shared" si="12"/>
        <v>0</v>
      </c>
    </row>
    <row r="513" spans="1:6" ht="25.5" customHeight="1" x14ac:dyDescent="0.2">
      <c r="A513" s="76" t="str">
        <f t="shared" si="10"/>
        <v>ST-04</v>
      </c>
      <c r="B513" s="77" t="str">
        <f t="shared" si="11"/>
        <v>Servicios de telecomunicaciones a través de terminales de uso público.</v>
      </c>
      <c r="C513" s="145">
        <f t="shared" si="13"/>
        <v>0</v>
      </c>
      <c r="D513" s="146">
        <f t="shared" si="14"/>
        <v>0</v>
      </c>
      <c r="E513" s="141">
        <f t="shared" si="12"/>
        <v>0</v>
      </c>
    </row>
    <row r="514" spans="1:6" x14ac:dyDescent="0.2">
      <c r="A514" s="76" t="str">
        <f t="shared" si="10"/>
        <v>ST-05</v>
      </c>
      <c r="B514" s="77" t="str">
        <f t="shared" si="11"/>
        <v>Servicios Portadores.</v>
      </c>
      <c r="C514" s="145">
        <f t="shared" si="13"/>
        <v>0</v>
      </c>
      <c r="D514" s="146">
        <f t="shared" si="14"/>
        <v>0</v>
      </c>
      <c r="E514" s="141">
        <f t="shared" si="12"/>
        <v>0</v>
      </c>
    </row>
    <row r="515" spans="1:6" ht="25.5" customHeight="1" x14ac:dyDescent="0.2">
      <c r="A515" s="76" t="str">
        <f t="shared" si="10"/>
        <v>ST-06</v>
      </c>
      <c r="B515" s="77" t="str">
        <f t="shared" si="11"/>
        <v xml:space="preserve">Servicios finales de telecomunicaciones por satélite. </v>
      </c>
      <c r="C515" s="145">
        <f t="shared" si="13"/>
        <v>0</v>
      </c>
      <c r="D515" s="146">
        <f t="shared" si="14"/>
        <v>0</v>
      </c>
      <c r="E515" s="141">
        <f t="shared" si="12"/>
        <v>0</v>
      </c>
    </row>
    <row r="516" spans="1:6" x14ac:dyDescent="0.2">
      <c r="A516" s="76" t="str">
        <f t="shared" si="10"/>
        <v>ST-07</v>
      </c>
      <c r="B516" s="77" t="str">
        <f t="shared" si="11"/>
        <v xml:space="preserve">Servicios de Valor Agregado. </v>
      </c>
      <c r="C516" s="145">
        <f t="shared" si="13"/>
        <v>0</v>
      </c>
      <c r="D516" s="146">
        <f t="shared" si="14"/>
        <v>0</v>
      </c>
      <c r="E516" s="141">
        <f t="shared" si="12"/>
        <v>0</v>
      </c>
    </row>
    <row r="517" spans="1:6" x14ac:dyDescent="0.2">
      <c r="A517" s="76" t="str">
        <f t="shared" si="10"/>
        <v>ST-08</v>
      </c>
      <c r="B517" s="77" t="str">
        <f t="shared" si="11"/>
        <v>Provisión de capacidad de cable submarino</v>
      </c>
      <c r="C517" s="145">
        <f t="shared" si="13"/>
        <v>0</v>
      </c>
      <c r="D517" s="146">
        <f t="shared" si="14"/>
        <v>0</v>
      </c>
      <c r="E517" s="141">
        <f t="shared" si="12"/>
        <v>0</v>
      </c>
    </row>
    <row r="518" spans="1:6" x14ac:dyDescent="0.2">
      <c r="A518" s="76" t="str">
        <f t="shared" si="10"/>
        <v>ST-09</v>
      </c>
      <c r="B518" s="77" t="str">
        <f t="shared" si="11"/>
        <v>Radiodifusión y Televisión.</v>
      </c>
      <c r="C518" s="145">
        <f t="shared" si="13"/>
        <v>0</v>
      </c>
      <c r="D518" s="146">
        <f t="shared" si="14"/>
        <v>0</v>
      </c>
      <c r="E518" s="141">
        <f t="shared" si="12"/>
        <v>0</v>
      </c>
    </row>
    <row r="519" spans="1:6" x14ac:dyDescent="0.2">
      <c r="A519" s="76" t="str">
        <f t="shared" si="10"/>
        <v>ST-10</v>
      </c>
      <c r="B519" s="77" t="str">
        <f t="shared" si="11"/>
        <v>Sistemas Troncalizados</v>
      </c>
      <c r="C519" s="145">
        <f t="shared" si="13"/>
        <v>0</v>
      </c>
      <c r="D519" s="146">
        <f t="shared" si="14"/>
        <v>0</v>
      </c>
      <c r="E519" s="141">
        <f t="shared" si="12"/>
        <v>0</v>
      </c>
    </row>
    <row r="520" spans="1:6" x14ac:dyDescent="0.2">
      <c r="A520" s="76" t="str">
        <f t="shared" si="10"/>
        <v>ST-11</v>
      </c>
      <c r="B520" s="77" t="str">
        <f t="shared" si="11"/>
        <v>Audio y Video por Suscripción</v>
      </c>
      <c r="C520" s="145">
        <f t="shared" si="13"/>
        <v>0</v>
      </c>
      <c r="D520" s="146">
        <f t="shared" si="14"/>
        <v>0</v>
      </c>
      <c r="E520" s="141">
        <f t="shared" ref="E520:E525" si="15">+C520+D520</f>
        <v>0</v>
      </c>
    </row>
    <row r="521" spans="1:6" ht="25.5" customHeight="1" x14ac:dyDescent="0.2">
      <c r="A521" s="76" t="str">
        <f t="shared" si="10"/>
        <v>ST-12</v>
      </c>
      <c r="B521" s="77" t="str">
        <f t="shared" si="11"/>
        <v>Otros Ingresos por Servicios de Telecomunicaciones</v>
      </c>
      <c r="C521" s="145">
        <f t="shared" si="13"/>
        <v>0</v>
      </c>
      <c r="D521" s="146">
        <f t="shared" si="14"/>
        <v>0</v>
      </c>
      <c r="E521" s="141">
        <f t="shared" si="15"/>
        <v>0</v>
      </c>
    </row>
    <row r="522" spans="1:6" x14ac:dyDescent="0.2">
      <c r="A522" s="76" t="str">
        <f t="shared" si="10"/>
        <v>ST-13</v>
      </c>
      <c r="B522" s="77" t="str">
        <f t="shared" si="11"/>
        <v>Comunales</v>
      </c>
      <c r="C522" s="145">
        <f t="shared" si="13"/>
        <v>0</v>
      </c>
      <c r="D522" s="146">
        <f t="shared" si="14"/>
        <v>0</v>
      </c>
      <c r="E522" s="141">
        <f t="shared" si="15"/>
        <v>0</v>
      </c>
    </row>
    <row r="523" spans="1:6" x14ac:dyDescent="0.2">
      <c r="A523" s="76" t="str">
        <f t="shared" ref="A523:A525" si="16">+J24</f>
        <v>VT-01</v>
      </c>
      <c r="B523" s="77" t="str">
        <f t="shared" si="11"/>
        <v>Venta de Terminales</v>
      </c>
      <c r="C523" s="145">
        <f t="shared" si="13"/>
        <v>0</v>
      </c>
      <c r="D523" s="146">
        <f t="shared" si="14"/>
        <v>0</v>
      </c>
      <c r="E523" s="141">
        <f t="shared" si="15"/>
        <v>0</v>
      </c>
    </row>
    <row r="524" spans="1:6" x14ac:dyDescent="0.2">
      <c r="A524" s="76" t="str">
        <f t="shared" si="16"/>
        <v>OI-01</v>
      </c>
      <c r="B524" s="77" t="str">
        <f t="shared" si="11"/>
        <v>Otros Ingresos</v>
      </c>
      <c r="C524" s="145">
        <f t="shared" si="13"/>
        <v>0</v>
      </c>
      <c r="D524" s="146">
        <f t="shared" si="14"/>
        <v>0</v>
      </c>
      <c r="E524" s="141">
        <f t="shared" si="15"/>
        <v>0</v>
      </c>
    </row>
    <row r="525" spans="1:6" x14ac:dyDescent="0.2">
      <c r="A525" s="76">
        <f t="shared" si="16"/>
        <v>0</v>
      </c>
      <c r="B525" s="77" t="str">
        <f t="shared" si="11"/>
        <v/>
      </c>
      <c r="C525" s="145">
        <f t="shared" si="13"/>
        <v>0</v>
      </c>
      <c r="D525" s="146">
        <f t="shared" si="14"/>
        <v>0</v>
      </c>
      <c r="E525" s="141">
        <f t="shared" si="15"/>
        <v>0</v>
      </c>
    </row>
    <row r="526" spans="1:6" ht="13.5" thickBot="1" x14ac:dyDescent="0.25">
      <c r="A526" s="390" t="s">
        <v>114</v>
      </c>
      <c r="B526" s="391"/>
      <c r="C526" s="169">
        <f>SUM(C510:C525)</f>
        <v>0</v>
      </c>
      <c r="D526" s="170">
        <f>SUM(D510:D525)</f>
        <v>0</v>
      </c>
      <c r="E526" s="171">
        <f>SUM(E510:E525)</f>
        <v>0</v>
      </c>
    </row>
    <row r="527" spans="1:6" ht="13.5" thickTop="1" x14ac:dyDescent="0.2">
      <c r="C527" s="48"/>
    </row>
    <row r="528" spans="1:6" x14ac:dyDescent="0.2">
      <c r="C528" s="48"/>
      <c r="E528" s="110"/>
      <c r="F528" s="110"/>
    </row>
    <row r="529" spans="1:7" x14ac:dyDescent="0.2">
      <c r="A529" s="149"/>
      <c r="E529" s="48"/>
    </row>
    <row r="531" spans="1:7" x14ac:dyDescent="0.2">
      <c r="E531" s="48"/>
    </row>
    <row r="534" spans="1:7" ht="13.5" thickBot="1" x14ac:dyDescent="0.25"/>
    <row r="535" spans="1:7" ht="13.5" thickBot="1" x14ac:dyDescent="0.25">
      <c r="A535" s="387" t="s">
        <v>169</v>
      </c>
      <c r="B535" s="388"/>
      <c r="C535" s="388"/>
      <c r="D535" s="388"/>
      <c r="E535" s="388"/>
      <c r="F535" s="388"/>
      <c r="G535" s="389"/>
    </row>
    <row r="536" spans="1:7" x14ac:dyDescent="0.2">
      <c r="A536" s="374"/>
      <c r="B536" s="375"/>
      <c r="C536" s="375"/>
      <c r="D536" s="375"/>
      <c r="E536" s="375"/>
      <c r="F536" s="375"/>
      <c r="G536" s="376"/>
    </row>
    <row r="537" spans="1:7" x14ac:dyDescent="0.2">
      <c r="A537" s="377"/>
      <c r="B537" s="378"/>
      <c r="C537" s="378"/>
      <c r="D537" s="378"/>
      <c r="E537" s="378"/>
      <c r="F537" s="378"/>
      <c r="G537" s="379"/>
    </row>
    <row r="538" spans="1:7" x14ac:dyDescent="0.2">
      <c r="A538" s="377"/>
      <c r="B538" s="378"/>
      <c r="C538" s="378"/>
      <c r="D538" s="378"/>
      <c r="E538" s="378"/>
      <c r="F538" s="378"/>
      <c r="G538" s="379"/>
    </row>
    <row r="539" spans="1:7" x14ac:dyDescent="0.2">
      <c r="A539" s="377"/>
      <c r="B539" s="378"/>
      <c r="C539" s="378"/>
      <c r="D539" s="378"/>
      <c r="E539" s="378"/>
      <c r="F539" s="378"/>
      <c r="G539" s="379"/>
    </row>
    <row r="540" spans="1:7" x14ac:dyDescent="0.2">
      <c r="A540" s="377"/>
      <c r="B540" s="378"/>
      <c r="C540" s="378"/>
      <c r="D540" s="378"/>
      <c r="E540" s="378"/>
      <c r="F540" s="378"/>
      <c r="G540" s="379"/>
    </row>
    <row r="541" spans="1:7" x14ac:dyDescent="0.2">
      <c r="A541" s="377"/>
      <c r="B541" s="378"/>
      <c r="C541" s="378"/>
      <c r="D541" s="378"/>
      <c r="E541" s="378"/>
      <c r="F541" s="378"/>
      <c r="G541" s="379"/>
    </row>
    <row r="542" spans="1:7" x14ac:dyDescent="0.2">
      <c r="A542" s="377"/>
      <c r="B542" s="378"/>
      <c r="C542" s="378"/>
      <c r="D542" s="378"/>
      <c r="E542" s="378"/>
      <c r="F542" s="378"/>
      <c r="G542" s="379"/>
    </row>
    <row r="543" spans="1:7" x14ac:dyDescent="0.2">
      <c r="A543" s="377"/>
      <c r="B543" s="378"/>
      <c r="C543" s="378"/>
      <c r="D543" s="378"/>
      <c r="E543" s="378"/>
      <c r="F543" s="378"/>
      <c r="G543" s="379"/>
    </row>
    <row r="544" spans="1:7" x14ac:dyDescent="0.2">
      <c r="A544" s="377"/>
      <c r="B544" s="378"/>
      <c r="C544" s="378"/>
      <c r="D544" s="378"/>
      <c r="E544" s="378"/>
      <c r="F544" s="378"/>
      <c r="G544" s="379"/>
    </row>
    <row r="545" spans="1:7" x14ac:dyDescent="0.2">
      <c r="A545" s="377"/>
      <c r="B545" s="378"/>
      <c r="C545" s="378"/>
      <c r="D545" s="378"/>
      <c r="E545" s="378"/>
      <c r="F545" s="378"/>
      <c r="G545" s="379"/>
    </row>
    <row r="546" spans="1:7" x14ac:dyDescent="0.2">
      <c r="A546" s="377"/>
      <c r="B546" s="378"/>
      <c r="C546" s="378"/>
      <c r="D546" s="378"/>
      <c r="E546" s="378"/>
      <c r="F546" s="378"/>
      <c r="G546" s="379"/>
    </row>
    <row r="547" spans="1:7" x14ac:dyDescent="0.2">
      <c r="A547" s="377"/>
      <c r="B547" s="378"/>
      <c r="C547" s="378"/>
      <c r="D547" s="378"/>
      <c r="E547" s="378"/>
      <c r="F547" s="378"/>
      <c r="G547" s="379"/>
    </row>
    <row r="548" spans="1:7" x14ac:dyDescent="0.2">
      <c r="A548" s="377"/>
      <c r="B548" s="378"/>
      <c r="C548" s="378"/>
      <c r="D548" s="378"/>
      <c r="E548" s="378"/>
      <c r="F548" s="378"/>
      <c r="G548" s="379"/>
    </row>
    <row r="549" spans="1:7" x14ac:dyDescent="0.2">
      <c r="A549" s="377"/>
      <c r="B549" s="378"/>
      <c r="C549" s="378"/>
      <c r="D549" s="378"/>
      <c r="E549" s="378"/>
      <c r="F549" s="378"/>
      <c r="G549" s="379"/>
    </row>
    <row r="550" spans="1:7" x14ac:dyDescent="0.2">
      <c r="A550" s="377"/>
      <c r="B550" s="378"/>
      <c r="C550" s="378"/>
      <c r="D550" s="378"/>
      <c r="E550" s="378"/>
      <c r="F550" s="378"/>
      <c r="G550" s="379"/>
    </row>
    <row r="551" spans="1:7" x14ac:dyDescent="0.2">
      <c r="A551" s="377"/>
      <c r="B551" s="378"/>
      <c r="C551" s="378"/>
      <c r="D551" s="378"/>
      <c r="E551" s="378"/>
      <c r="F551" s="378"/>
      <c r="G551" s="379"/>
    </row>
    <row r="552" spans="1:7" x14ac:dyDescent="0.2">
      <c r="A552" s="377"/>
      <c r="B552" s="378"/>
      <c r="C552" s="378"/>
      <c r="D552" s="378"/>
      <c r="E552" s="378"/>
      <c r="F552" s="378"/>
      <c r="G552" s="379"/>
    </row>
    <row r="553" spans="1:7" x14ac:dyDescent="0.2">
      <c r="A553" s="377"/>
      <c r="B553" s="378"/>
      <c r="C553" s="378"/>
      <c r="D553" s="378"/>
      <c r="E553" s="378"/>
      <c r="F553" s="378"/>
      <c r="G553" s="379"/>
    </row>
    <row r="554" spans="1:7" x14ac:dyDescent="0.2">
      <c r="A554" s="377"/>
      <c r="B554" s="378"/>
      <c r="C554" s="378"/>
      <c r="D554" s="378"/>
      <c r="E554" s="378"/>
      <c r="F554" s="378"/>
      <c r="G554" s="379"/>
    </row>
    <row r="555" spans="1:7" x14ac:dyDescent="0.2">
      <c r="A555" s="377"/>
      <c r="B555" s="378"/>
      <c r="C555" s="378"/>
      <c r="D555" s="378"/>
      <c r="E555" s="378"/>
      <c r="F555" s="378"/>
      <c r="G555" s="379"/>
    </row>
    <row r="556" spans="1:7" x14ac:dyDescent="0.2">
      <c r="A556" s="377"/>
      <c r="B556" s="378"/>
      <c r="C556" s="378"/>
      <c r="D556" s="378"/>
      <c r="E556" s="378"/>
      <c r="F556" s="378"/>
      <c r="G556" s="379"/>
    </row>
    <row r="557" spans="1:7" x14ac:dyDescent="0.2">
      <c r="A557" s="377"/>
      <c r="B557" s="378"/>
      <c r="C557" s="378"/>
      <c r="D557" s="378"/>
      <c r="E557" s="378"/>
      <c r="F557" s="378"/>
      <c r="G557" s="379"/>
    </row>
    <row r="558" spans="1:7" x14ac:dyDescent="0.2">
      <c r="A558" s="377"/>
      <c r="B558" s="378"/>
      <c r="C558" s="378"/>
      <c r="D558" s="378"/>
      <c r="E558" s="378"/>
      <c r="F558" s="378"/>
      <c r="G558" s="379"/>
    </row>
    <row r="559" spans="1:7" x14ac:dyDescent="0.2">
      <c r="A559" s="377"/>
      <c r="B559" s="378"/>
      <c r="C559" s="378"/>
      <c r="D559" s="378"/>
      <c r="E559" s="378"/>
      <c r="F559" s="378"/>
      <c r="G559" s="379"/>
    </row>
    <row r="560" spans="1:7" x14ac:dyDescent="0.2">
      <c r="A560" s="377"/>
      <c r="B560" s="378"/>
      <c r="C560" s="378"/>
      <c r="D560" s="378"/>
      <c r="E560" s="378"/>
      <c r="F560" s="378"/>
      <c r="G560" s="379"/>
    </row>
    <row r="561" spans="1:7" x14ac:dyDescent="0.2">
      <c r="A561" s="377"/>
      <c r="B561" s="378"/>
      <c r="C561" s="378"/>
      <c r="D561" s="378"/>
      <c r="E561" s="378"/>
      <c r="F561" s="378"/>
      <c r="G561" s="379"/>
    </row>
    <row r="562" spans="1:7" x14ac:dyDescent="0.2">
      <c r="A562" s="377"/>
      <c r="B562" s="378"/>
      <c r="C562" s="378"/>
      <c r="D562" s="378"/>
      <c r="E562" s="378"/>
      <c r="F562" s="378"/>
      <c r="G562" s="379"/>
    </row>
    <row r="563" spans="1:7" x14ac:dyDescent="0.2">
      <c r="A563" s="377"/>
      <c r="B563" s="378"/>
      <c r="C563" s="378"/>
      <c r="D563" s="378"/>
      <c r="E563" s="378"/>
      <c r="F563" s="378"/>
      <c r="G563" s="379"/>
    </row>
    <row r="564" spans="1:7" x14ac:dyDescent="0.2">
      <c r="A564" s="377"/>
      <c r="B564" s="378"/>
      <c r="C564" s="378"/>
      <c r="D564" s="378"/>
      <c r="E564" s="378"/>
      <c r="F564" s="378"/>
      <c r="G564" s="379"/>
    </row>
    <row r="565" spans="1:7" x14ac:dyDescent="0.2">
      <c r="A565" s="377"/>
      <c r="B565" s="378"/>
      <c r="C565" s="378"/>
      <c r="D565" s="378"/>
      <c r="E565" s="378"/>
      <c r="F565" s="378"/>
      <c r="G565" s="379"/>
    </row>
    <row r="566" spans="1:7" x14ac:dyDescent="0.2">
      <c r="A566" s="377"/>
      <c r="B566" s="378"/>
      <c r="C566" s="378"/>
      <c r="D566" s="378"/>
      <c r="E566" s="378"/>
      <c r="F566" s="378"/>
      <c r="G566" s="379"/>
    </row>
    <row r="567" spans="1:7" x14ac:dyDescent="0.2">
      <c r="A567" s="377"/>
      <c r="B567" s="378"/>
      <c r="C567" s="378"/>
      <c r="D567" s="378"/>
      <c r="E567" s="378"/>
      <c r="F567" s="378"/>
      <c r="G567" s="379"/>
    </row>
    <row r="568" spans="1:7" ht="13.5" thickBot="1" x14ac:dyDescent="0.25">
      <c r="A568" s="380"/>
      <c r="B568" s="381"/>
      <c r="C568" s="381"/>
      <c r="D568" s="381"/>
      <c r="E568" s="381"/>
      <c r="F568" s="381"/>
      <c r="G568" s="382"/>
    </row>
  </sheetData>
  <sheetProtection algorithmName="SHA-512" hashValue="h631e3zVNYxW0zf0lqD9exVfNaTPIv2HZ0zAXhoVaDpt6jVvBWJw2GwCYEaFLdWE71WZVue787qXDief86H1Fw==" saltValue="OWNyK2OZXhlo0JfCzHzxKA==" spinCount="100000" sheet="1" objects="1" scenarios="1" insertRows="0"/>
  <autoFilter ref="A7:I502"/>
  <mergeCells count="20">
    <mergeCell ref="A536:G568"/>
    <mergeCell ref="D1:E1"/>
    <mergeCell ref="D2:E2"/>
    <mergeCell ref="A501:D501"/>
    <mergeCell ref="A535:G535"/>
    <mergeCell ref="A526:B526"/>
    <mergeCell ref="B4:G4"/>
    <mergeCell ref="B5:G5"/>
    <mergeCell ref="A6:A7"/>
    <mergeCell ref="B6:B7"/>
    <mergeCell ref="C6:C7"/>
    <mergeCell ref="A507:E507"/>
    <mergeCell ref="D6:G6"/>
    <mergeCell ref="A506:E506"/>
    <mergeCell ref="I8:K8"/>
    <mergeCell ref="I9:J10"/>
    <mergeCell ref="I31:J32"/>
    <mergeCell ref="K31:K32"/>
    <mergeCell ref="I30:K30"/>
    <mergeCell ref="K9:K10"/>
  </mergeCells>
  <dataValidations disablePrompts="1" count="2">
    <dataValidation type="list" allowBlank="1" showInputMessage="1" showErrorMessage="1" sqref="D8:D500">
      <formula1>$I$11:$I$26</formula1>
    </dataValidation>
    <dataValidation type="list" allowBlank="1" showInputMessage="1" showErrorMessage="1" sqref="C8:C500">
      <formula1>I$33:I$36</formula1>
    </dataValidation>
  </dataValidations>
  <pageMargins left="0.37" right="0.23622047244094491" top="0.74803149606299213" bottom="0.74803149606299213" header="0.31496062992125984" footer="0.31496062992125984"/>
  <pageSetup scale="80" fitToHeight="4" orientation="landscape" r:id="rId1"/>
  <headerFooter>
    <oddFooter>&amp;C</oddFooter>
  </headerFooter>
  <rowBreaks count="1" manualBreakCount="1">
    <brk id="501" max="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00B0F0"/>
  </sheetPr>
  <dimension ref="A1:S568"/>
  <sheetViews>
    <sheetView showGridLines="0" zoomScaleNormal="100" workbookViewId="0">
      <selection activeCell="F529" sqref="F529"/>
    </sheetView>
  </sheetViews>
  <sheetFormatPr baseColWidth="10" defaultColWidth="11.42578125" defaultRowHeight="12.75" x14ac:dyDescent="0.2"/>
  <cols>
    <col min="1" max="1" width="15.7109375" style="46" customWidth="1"/>
    <col min="2" max="2" width="40.7109375" style="34" customWidth="1"/>
    <col min="3" max="3" width="25.7109375" style="34" bestFit="1" customWidth="1"/>
    <col min="4" max="4" width="30.7109375" style="34" customWidth="1"/>
    <col min="5" max="7" width="20.7109375" style="34" customWidth="1"/>
    <col min="8" max="8" width="16.28515625" style="34" customWidth="1"/>
    <col min="9" max="9" width="56.28515625" style="34" hidden="1" customWidth="1"/>
    <col min="10" max="10" width="6.28515625" style="34" hidden="1" customWidth="1"/>
    <col min="11" max="11" width="61.140625" style="34" hidden="1" customWidth="1"/>
    <col min="12" max="12" width="61.140625" style="34" bestFit="1" customWidth="1"/>
    <col min="13" max="16384" width="11.42578125" style="34"/>
  </cols>
  <sheetData>
    <row r="1" spans="1:18" ht="21.75" customHeight="1" x14ac:dyDescent="0.35">
      <c r="C1" s="134" t="s">
        <v>166</v>
      </c>
      <c r="D1" s="383" t="str">
        <f>IF(+'Formulario FCS-001'!D9&gt;0,+'Formulario FCS-001'!D9,"")</f>
        <v/>
      </c>
      <c r="E1" s="383"/>
      <c r="F1" s="45"/>
      <c r="Q1" s="36"/>
      <c r="R1" s="36"/>
    </row>
    <row r="2" spans="1:18" ht="18" customHeight="1" x14ac:dyDescent="0.35">
      <c r="C2" s="134" t="s">
        <v>128</v>
      </c>
      <c r="D2" s="384" t="str">
        <f>IF(+'Formulario FCS-001'!H9&gt;0,+'Formulario FCS-001'!H9,"")</f>
        <v/>
      </c>
      <c r="E2" s="384"/>
      <c r="F2" s="45"/>
      <c r="Q2" s="36"/>
      <c r="R2" s="36"/>
    </row>
    <row r="3" spans="1:18" ht="18.75" thickBot="1" x14ac:dyDescent="0.3">
      <c r="A3" s="59"/>
      <c r="B3" s="414"/>
      <c r="C3" s="414"/>
      <c r="D3" s="49"/>
      <c r="E3" s="49"/>
      <c r="F3" s="49"/>
      <c r="Q3" s="36"/>
      <c r="R3" s="36"/>
    </row>
    <row r="4" spans="1:18" ht="15.75" customHeight="1" x14ac:dyDescent="0.3">
      <c r="A4" s="418" t="str">
        <f>+'Formulario FCS-001'!B6</f>
        <v xml:space="preserve">FORMULARIO DE HOMOLOGACIÓN DE INGRESOS, COSTOS, GASTOS POR TIPO DE SERVICIOS DE TELECOMUNICACIONES Y RADIODIFUSIÓN </v>
      </c>
      <c r="B4" s="392"/>
      <c r="C4" s="392"/>
      <c r="D4" s="392"/>
      <c r="E4" s="392"/>
      <c r="F4" s="392"/>
      <c r="G4" s="393"/>
      <c r="I4" s="42"/>
      <c r="Q4" s="36"/>
      <c r="R4" s="36"/>
    </row>
    <row r="5" spans="1:18" ht="19.5" thickBot="1" x14ac:dyDescent="0.35">
      <c r="A5" s="419" t="s">
        <v>116</v>
      </c>
      <c r="B5" s="394"/>
      <c r="C5" s="394"/>
      <c r="D5" s="394"/>
      <c r="E5" s="394"/>
      <c r="F5" s="394"/>
      <c r="G5" s="395"/>
      <c r="I5" s="42"/>
      <c r="Q5" s="36"/>
      <c r="R5" s="36"/>
    </row>
    <row r="6" spans="1:18" ht="12.75" customHeight="1" thickBot="1" x14ac:dyDescent="0.25">
      <c r="A6" s="420" t="s">
        <v>138</v>
      </c>
      <c r="B6" s="422" t="s">
        <v>139</v>
      </c>
      <c r="C6" s="400" t="s">
        <v>143</v>
      </c>
      <c r="D6" s="405" t="s">
        <v>64</v>
      </c>
      <c r="E6" s="406"/>
      <c r="F6" s="406"/>
      <c r="G6" s="407"/>
      <c r="Q6" s="36"/>
      <c r="R6" s="36"/>
    </row>
    <row r="7" spans="1:18" ht="40.5" customHeight="1" thickBot="1" x14ac:dyDescent="0.25">
      <c r="A7" s="421"/>
      <c r="B7" s="423"/>
      <c r="C7" s="401"/>
      <c r="D7" s="125" t="s">
        <v>117</v>
      </c>
      <c r="E7" s="123" t="s">
        <v>92</v>
      </c>
      <c r="F7" s="123" t="s">
        <v>63</v>
      </c>
      <c r="G7" s="124" t="s">
        <v>118</v>
      </c>
      <c r="Q7" s="36"/>
      <c r="R7" s="36"/>
    </row>
    <row r="8" spans="1:18" x14ac:dyDescent="0.2">
      <c r="A8" s="66"/>
      <c r="B8" s="67"/>
      <c r="C8" s="68"/>
      <c r="D8" s="68"/>
      <c r="E8" s="69"/>
      <c r="F8" s="69"/>
      <c r="G8" s="70">
        <f t="shared" ref="G8:G392" si="0">+E8+F8</f>
        <v>0</v>
      </c>
      <c r="I8" s="416" t="s">
        <v>64</v>
      </c>
      <c r="J8" s="416"/>
      <c r="K8" s="416"/>
      <c r="Q8" s="36"/>
      <c r="R8" s="36"/>
    </row>
    <row r="9" spans="1:18" x14ac:dyDescent="0.2">
      <c r="A9" s="165"/>
      <c r="B9" s="164"/>
      <c r="C9" s="68"/>
      <c r="D9" s="68"/>
      <c r="E9" s="69"/>
      <c r="F9" s="168"/>
      <c r="G9" s="70">
        <f t="shared" si="0"/>
        <v>0</v>
      </c>
      <c r="I9" s="417" t="s">
        <v>65</v>
      </c>
      <c r="J9" s="417"/>
      <c r="K9" s="415" t="s">
        <v>89</v>
      </c>
      <c r="Q9" s="36"/>
      <c r="R9" s="36"/>
    </row>
    <row r="10" spans="1:18" x14ac:dyDescent="0.2">
      <c r="A10" s="165"/>
      <c r="B10" s="164"/>
      <c r="C10" s="68"/>
      <c r="D10" s="68"/>
      <c r="E10" s="69"/>
      <c r="F10" s="168"/>
      <c r="G10" s="70">
        <f t="shared" si="0"/>
        <v>0</v>
      </c>
      <c r="I10" s="417"/>
      <c r="J10" s="417"/>
      <c r="K10" s="415"/>
      <c r="Q10" s="36"/>
      <c r="R10" s="36"/>
    </row>
    <row r="11" spans="1:18" x14ac:dyDescent="0.2">
      <c r="A11" s="66"/>
      <c r="B11" s="67"/>
      <c r="C11" s="68"/>
      <c r="D11" s="68"/>
      <c r="E11" s="69"/>
      <c r="F11" s="69"/>
      <c r="G11" s="70">
        <f t="shared" si="0"/>
        <v>0</v>
      </c>
      <c r="I11" s="117" t="s">
        <v>96</v>
      </c>
      <c r="J11" s="117" t="s">
        <v>66</v>
      </c>
      <c r="K11" s="117" t="s">
        <v>95</v>
      </c>
      <c r="Q11" s="36"/>
      <c r="R11" s="36"/>
    </row>
    <row r="12" spans="1:18" ht="12.75" customHeight="1" x14ac:dyDescent="0.2">
      <c r="A12" s="66"/>
      <c r="B12" s="67"/>
      <c r="C12" s="68"/>
      <c r="D12" s="68"/>
      <c r="E12" s="69"/>
      <c r="F12" s="69"/>
      <c r="G12" s="70">
        <f t="shared" si="0"/>
        <v>0</v>
      </c>
      <c r="I12" s="117" t="s">
        <v>68</v>
      </c>
      <c r="J12" s="117" t="s">
        <v>67</v>
      </c>
      <c r="K12" s="117" t="s">
        <v>34</v>
      </c>
      <c r="Q12" s="36"/>
      <c r="R12" s="36"/>
    </row>
    <row r="13" spans="1:18" ht="12.75" customHeight="1" x14ac:dyDescent="0.2">
      <c r="A13" s="66"/>
      <c r="B13" s="67"/>
      <c r="C13" s="68"/>
      <c r="D13" s="68"/>
      <c r="E13" s="69"/>
      <c r="F13" s="69"/>
      <c r="G13" s="70">
        <f t="shared" si="0"/>
        <v>0</v>
      </c>
      <c r="I13" s="117" t="s">
        <v>145</v>
      </c>
      <c r="J13" s="117" t="s">
        <v>69</v>
      </c>
      <c r="K13" s="117" t="s">
        <v>70</v>
      </c>
      <c r="Q13" s="36"/>
      <c r="R13" s="36"/>
    </row>
    <row r="14" spans="1:18" ht="12.75" customHeight="1" x14ac:dyDescent="0.2">
      <c r="A14" s="66"/>
      <c r="B14" s="67"/>
      <c r="C14" s="68"/>
      <c r="D14" s="68"/>
      <c r="E14" s="69"/>
      <c r="F14" s="69"/>
      <c r="G14" s="70">
        <f t="shared" si="0"/>
        <v>0</v>
      </c>
      <c r="I14" s="117" t="s">
        <v>72</v>
      </c>
      <c r="J14" s="117" t="s">
        <v>71</v>
      </c>
      <c r="K14" s="117" t="s">
        <v>35</v>
      </c>
      <c r="Q14" s="36"/>
      <c r="R14" s="36"/>
    </row>
    <row r="15" spans="1:18" ht="12.75" customHeight="1" x14ac:dyDescent="0.2">
      <c r="A15" s="66"/>
      <c r="B15" s="67"/>
      <c r="C15" s="68"/>
      <c r="D15" s="68"/>
      <c r="E15" s="69"/>
      <c r="F15" s="69"/>
      <c r="G15" s="70">
        <f t="shared" si="0"/>
        <v>0</v>
      </c>
      <c r="I15" s="117" t="s">
        <v>74</v>
      </c>
      <c r="J15" s="117" t="s">
        <v>73</v>
      </c>
      <c r="K15" s="117" t="s">
        <v>36</v>
      </c>
      <c r="Q15" s="36"/>
      <c r="R15" s="36"/>
    </row>
    <row r="16" spans="1:18" x14ac:dyDescent="0.2">
      <c r="A16" s="66"/>
      <c r="B16" s="67"/>
      <c r="C16" s="68"/>
      <c r="D16" s="68"/>
      <c r="E16" s="69"/>
      <c r="F16" s="69"/>
      <c r="G16" s="70">
        <f t="shared" si="0"/>
        <v>0</v>
      </c>
      <c r="I16" s="117" t="s">
        <v>76</v>
      </c>
      <c r="J16" s="117" t="s">
        <v>75</v>
      </c>
      <c r="K16" s="117" t="s">
        <v>37</v>
      </c>
      <c r="Q16" s="36"/>
      <c r="R16" s="36"/>
    </row>
    <row r="17" spans="1:18" x14ac:dyDescent="0.2">
      <c r="A17" s="66"/>
      <c r="B17" s="67"/>
      <c r="C17" s="68"/>
      <c r="D17" s="68"/>
      <c r="E17" s="69"/>
      <c r="F17" s="69"/>
      <c r="G17" s="70">
        <f t="shared" si="0"/>
        <v>0</v>
      </c>
      <c r="I17" s="117" t="s">
        <v>78</v>
      </c>
      <c r="J17" s="117" t="s">
        <v>77</v>
      </c>
      <c r="K17" s="117" t="s">
        <v>38</v>
      </c>
      <c r="Q17" s="36"/>
      <c r="R17" s="36"/>
    </row>
    <row r="18" spans="1:18" x14ac:dyDescent="0.2">
      <c r="A18" s="66"/>
      <c r="B18" s="67"/>
      <c r="C18" s="68"/>
      <c r="D18" s="68"/>
      <c r="E18" s="69"/>
      <c r="F18" s="69"/>
      <c r="G18" s="70">
        <f t="shared" si="0"/>
        <v>0</v>
      </c>
      <c r="I18" s="117" t="s">
        <v>80</v>
      </c>
      <c r="J18" s="117" t="s">
        <v>79</v>
      </c>
      <c r="K18" s="117" t="s">
        <v>39</v>
      </c>
      <c r="Q18" s="36"/>
      <c r="R18" s="36"/>
    </row>
    <row r="19" spans="1:18" x14ac:dyDescent="0.2">
      <c r="A19" s="66"/>
      <c r="B19" s="67"/>
      <c r="C19" s="68"/>
      <c r="D19" s="68"/>
      <c r="E19" s="69"/>
      <c r="F19" s="69"/>
      <c r="G19" s="70">
        <f t="shared" si="0"/>
        <v>0</v>
      </c>
      <c r="I19" s="117" t="s">
        <v>82</v>
      </c>
      <c r="J19" s="117" t="s">
        <v>81</v>
      </c>
      <c r="K19" s="117" t="s">
        <v>40</v>
      </c>
      <c r="Q19" s="36"/>
      <c r="R19" s="36"/>
    </row>
    <row r="20" spans="1:18" x14ac:dyDescent="0.2">
      <c r="A20" s="66"/>
      <c r="B20" s="67"/>
      <c r="C20" s="68"/>
      <c r="D20" s="68"/>
      <c r="E20" s="69"/>
      <c r="F20" s="69"/>
      <c r="G20" s="70">
        <f t="shared" si="0"/>
        <v>0</v>
      </c>
      <c r="I20" s="117" t="s">
        <v>103</v>
      </c>
      <c r="J20" s="117" t="s">
        <v>83</v>
      </c>
      <c r="K20" s="117" t="s">
        <v>102</v>
      </c>
      <c r="Q20" s="36"/>
      <c r="R20" s="36"/>
    </row>
    <row r="21" spans="1:18" x14ac:dyDescent="0.2">
      <c r="A21" s="66"/>
      <c r="B21" s="67"/>
      <c r="C21" s="68"/>
      <c r="D21" s="68"/>
      <c r="E21" s="69"/>
      <c r="F21" s="69"/>
      <c r="G21" s="70">
        <f t="shared" si="0"/>
        <v>0</v>
      </c>
      <c r="I21" s="117" t="s">
        <v>107</v>
      </c>
      <c r="J21" s="117" t="s">
        <v>84</v>
      </c>
      <c r="K21" s="117" t="s">
        <v>100</v>
      </c>
      <c r="Q21" s="36"/>
      <c r="R21" s="36"/>
    </row>
    <row r="22" spans="1:18" x14ac:dyDescent="0.2">
      <c r="A22" s="66"/>
      <c r="B22" s="67"/>
      <c r="C22" s="68"/>
      <c r="D22" s="68"/>
      <c r="E22" s="69"/>
      <c r="F22" s="69"/>
      <c r="G22" s="70">
        <f t="shared" si="0"/>
        <v>0</v>
      </c>
      <c r="I22" s="117" t="s">
        <v>108</v>
      </c>
      <c r="J22" s="117" t="s">
        <v>99</v>
      </c>
      <c r="K22" s="117" t="s">
        <v>104</v>
      </c>
      <c r="Q22" s="36"/>
      <c r="R22" s="36"/>
    </row>
    <row r="23" spans="1:18" x14ac:dyDescent="0.2">
      <c r="A23" s="66"/>
      <c r="B23" s="67"/>
      <c r="C23" s="68"/>
      <c r="D23" s="68"/>
      <c r="E23" s="69"/>
      <c r="F23" s="69"/>
      <c r="G23" s="70">
        <f t="shared" si="0"/>
        <v>0</v>
      </c>
      <c r="I23" s="117" t="s">
        <v>160</v>
      </c>
      <c r="J23" s="117" t="s">
        <v>161</v>
      </c>
      <c r="K23" s="117" t="s">
        <v>142</v>
      </c>
      <c r="Q23" s="36"/>
      <c r="R23" s="36"/>
    </row>
    <row r="24" spans="1:18" x14ac:dyDescent="0.2">
      <c r="A24" s="66"/>
      <c r="B24" s="67"/>
      <c r="C24" s="68"/>
      <c r="D24" s="68"/>
      <c r="E24" s="69"/>
      <c r="F24" s="69"/>
      <c r="G24" s="70">
        <f t="shared" si="0"/>
        <v>0</v>
      </c>
      <c r="I24" s="117" t="s">
        <v>119</v>
      </c>
      <c r="J24" s="117" t="s">
        <v>120</v>
      </c>
      <c r="K24" s="117" t="s">
        <v>86</v>
      </c>
      <c r="Q24" s="36"/>
      <c r="R24" s="36"/>
    </row>
    <row r="25" spans="1:18" x14ac:dyDescent="0.2">
      <c r="A25" s="66"/>
      <c r="B25" s="67"/>
      <c r="C25" s="68"/>
      <c r="D25" s="68"/>
      <c r="E25" s="69"/>
      <c r="F25" s="69"/>
      <c r="G25" s="70">
        <f t="shared" si="0"/>
        <v>0</v>
      </c>
      <c r="I25" s="117" t="s">
        <v>163</v>
      </c>
      <c r="J25" s="117" t="s">
        <v>85</v>
      </c>
      <c r="K25" s="117" t="s">
        <v>164</v>
      </c>
      <c r="Q25" s="36"/>
      <c r="R25" s="36"/>
    </row>
    <row r="26" spans="1:18" x14ac:dyDescent="0.2">
      <c r="A26" s="66"/>
      <c r="B26" s="67"/>
      <c r="C26" s="68"/>
      <c r="D26" s="68"/>
      <c r="E26" s="69"/>
      <c r="F26" s="69"/>
      <c r="G26" s="70">
        <f t="shared" si="0"/>
        <v>0</v>
      </c>
      <c r="H26" s="36"/>
      <c r="I26" s="118" t="s">
        <v>162</v>
      </c>
      <c r="J26" s="118" t="s">
        <v>87</v>
      </c>
      <c r="K26" s="118" t="s">
        <v>165</v>
      </c>
      <c r="L26" s="36"/>
      <c r="M26" s="36"/>
      <c r="N26" s="36"/>
      <c r="O26" s="36"/>
      <c r="P26" s="36"/>
      <c r="Q26" s="36"/>
      <c r="R26" s="36"/>
    </row>
    <row r="27" spans="1:18" x14ac:dyDescent="0.2">
      <c r="A27" s="66"/>
      <c r="B27" s="67"/>
      <c r="C27" s="68"/>
      <c r="D27" s="68"/>
      <c r="E27" s="69"/>
      <c r="F27" s="69"/>
      <c r="G27" s="70">
        <f t="shared" si="0"/>
        <v>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x14ac:dyDescent="0.2">
      <c r="A28" s="66"/>
      <c r="B28" s="67"/>
      <c r="C28" s="68"/>
      <c r="D28" s="68"/>
      <c r="E28" s="69"/>
      <c r="F28" s="69"/>
      <c r="G28" s="70">
        <f t="shared" si="0"/>
        <v>0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x14ac:dyDescent="0.2">
      <c r="A29" s="66"/>
      <c r="B29" s="67"/>
      <c r="C29" s="68"/>
      <c r="D29" s="68"/>
      <c r="E29" s="69"/>
      <c r="F29" s="69"/>
      <c r="G29" s="70">
        <f t="shared" si="0"/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x14ac:dyDescent="0.2">
      <c r="A30" s="66"/>
      <c r="B30" s="67"/>
      <c r="C30" s="68"/>
      <c r="D30" s="68"/>
      <c r="E30" s="69"/>
      <c r="F30" s="69"/>
      <c r="G30" s="70">
        <f t="shared" si="0"/>
        <v>0</v>
      </c>
      <c r="H30" s="36"/>
      <c r="I30" s="416" t="s">
        <v>144</v>
      </c>
      <c r="J30" s="416"/>
      <c r="K30" s="416"/>
      <c r="L30" s="36"/>
      <c r="M30" s="36"/>
      <c r="N30" s="36"/>
      <c r="O30" s="36"/>
      <c r="P30" s="36"/>
      <c r="Q30" s="36"/>
      <c r="R30" s="36"/>
    </row>
    <row r="31" spans="1:18" x14ac:dyDescent="0.2">
      <c r="A31" s="66"/>
      <c r="B31" s="67"/>
      <c r="C31" s="68"/>
      <c r="D31" s="68"/>
      <c r="E31" s="69"/>
      <c r="F31" s="69"/>
      <c r="G31" s="70">
        <f t="shared" si="0"/>
        <v>0</v>
      </c>
      <c r="H31" s="36"/>
      <c r="I31" s="369" t="s">
        <v>42</v>
      </c>
      <c r="J31" s="370"/>
      <c r="K31" s="373" t="s">
        <v>89</v>
      </c>
      <c r="L31" s="36"/>
      <c r="M31" s="36"/>
      <c r="N31" s="36"/>
      <c r="O31" s="36"/>
      <c r="P31" s="36"/>
      <c r="Q31" s="36"/>
      <c r="R31" s="36"/>
    </row>
    <row r="32" spans="1:18" x14ac:dyDescent="0.2">
      <c r="A32" s="66"/>
      <c r="B32" s="67"/>
      <c r="C32" s="68"/>
      <c r="D32" s="68"/>
      <c r="E32" s="69"/>
      <c r="F32" s="69"/>
      <c r="G32" s="70">
        <f t="shared" si="0"/>
        <v>0</v>
      </c>
      <c r="H32" s="36"/>
      <c r="I32" s="371"/>
      <c r="J32" s="372"/>
      <c r="K32" s="373"/>
      <c r="L32" s="36"/>
      <c r="M32" s="36"/>
      <c r="N32" s="36"/>
      <c r="O32" s="36"/>
      <c r="P32" s="36"/>
      <c r="Q32" s="36"/>
      <c r="R32" s="36"/>
    </row>
    <row r="33" spans="1:18" x14ac:dyDescent="0.2">
      <c r="A33" s="66"/>
      <c r="B33" s="67"/>
      <c r="C33" s="68"/>
      <c r="D33" s="68"/>
      <c r="E33" s="69"/>
      <c r="F33" s="69"/>
      <c r="G33" s="70">
        <f t="shared" si="0"/>
        <v>0</v>
      </c>
      <c r="H33" s="36"/>
      <c r="I33" s="64" t="s">
        <v>146</v>
      </c>
      <c r="J33" s="64" t="s">
        <v>147</v>
      </c>
      <c r="K33" s="64" t="s">
        <v>156</v>
      </c>
      <c r="L33" s="36"/>
      <c r="M33" s="36"/>
      <c r="N33" s="36"/>
      <c r="O33" s="36"/>
      <c r="P33" s="36"/>
      <c r="Q33" s="36"/>
      <c r="R33" s="36"/>
    </row>
    <row r="34" spans="1:18" x14ac:dyDescent="0.2">
      <c r="A34" s="66"/>
      <c r="B34" s="67"/>
      <c r="C34" s="68"/>
      <c r="D34" s="68"/>
      <c r="E34" s="69"/>
      <c r="F34" s="69"/>
      <c r="G34" s="70">
        <f t="shared" si="0"/>
        <v>0</v>
      </c>
      <c r="H34" s="36"/>
      <c r="I34" s="64" t="s">
        <v>148</v>
      </c>
      <c r="J34" s="64" t="s">
        <v>150</v>
      </c>
      <c r="K34" s="64" t="s">
        <v>159</v>
      </c>
      <c r="L34" s="36"/>
      <c r="M34" s="36"/>
      <c r="N34" s="36"/>
      <c r="O34" s="36"/>
      <c r="P34" s="36"/>
      <c r="Q34" s="36"/>
      <c r="R34" s="36"/>
    </row>
    <row r="35" spans="1:18" x14ac:dyDescent="0.2">
      <c r="A35" s="66"/>
      <c r="B35" s="67"/>
      <c r="C35" s="68"/>
      <c r="D35" s="68"/>
      <c r="E35" s="69"/>
      <c r="F35" s="69"/>
      <c r="G35" s="70">
        <f t="shared" si="0"/>
        <v>0</v>
      </c>
      <c r="H35" s="36"/>
      <c r="I35" s="64" t="s">
        <v>149</v>
      </c>
      <c r="J35" s="65" t="s">
        <v>151</v>
      </c>
      <c r="K35" s="65" t="s">
        <v>157</v>
      </c>
      <c r="L35" s="36"/>
      <c r="M35" s="36"/>
      <c r="N35" s="36"/>
      <c r="O35" s="36"/>
      <c r="P35" s="36"/>
      <c r="Q35" s="36"/>
      <c r="R35" s="36"/>
    </row>
    <row r="36" spans="1:18" x14ac:dyDescent="0.2">
      <c r="A36" s="66"/>
      <c r="B36" s="67"/>
      <c r="C36" s="68"/>
      <c r="D36" s="68"/>
      <c r="E36" s="69"/>
      <c r="F36" s="69"/>
      <c r="G36" s="70">
        <f t="shared" si="0"/>
        <v>0</v>
      </c>
      <c r="H36" s="36"/>
      <c r="I36" s="64" t="s">
        <v>152</v>
      </c>
      <c r="J36" s="65" t="s">
        <v>154</v>
      </c>
      <c r="K36" s="65" t="s">
        <v>158</v>
      </c>
      <c r="L36" s="36"/>
      <c r="M36" s="36"/>
      <c r="N36" s="36"/>
      <c r="O36" s="36"/>
      <c r="P36" s="36"/>
      <c r="Q36" s="36"/>
      <c r="R36" s="36"/>
    </row>
    <row r="37" spans="1:18" x14ac:dyDescent="0.2">
      <c r="A37" s="66"/>
      <c r="B37" s="67"/>
      <c r="C37" s="68"/>
      <c r="D37" s="68"/>
      <c r="E37" s="69"/>
      <c r="F37" s="69"/>
      <c r="G37" s="70">
        <f t="shared" si="0"/>
        <v>0</v>
      </c>
      <c r="H37" s="36"/>
      <c r="I37" s="64" t="s">
        <v>153</v>
      </c>
      <c r="J37" s="65" t="s">
        <v>155</v>
      </c>
      <c r="K37" s="65" t="s">
        <v>88</v>
      </c>
      <c r="L37" s="36"/>
      <c r="M37" s="36"/>
      <c r="N37" s="36"/>
      <c r="O37" s="36"/>
      <c r="P37" s="36"/>
      <c r="Q37" s="36"/>
      <c r="R37" s="36"/>
    </row>
    <row r="38" spans="1:18" x14ac:dyDescent="0.2">
      <c r="A38" s="66"/>
      <c r="B38" s="67"/>
      <c r="C38" s="68"/>
      <c r="D38" s="68"/>
      <c r="E38" s="69"/>
      <c r="F38" s="69"/>
      <c r="G38" s="70">
        <f t="shared" si="0"/>
        <v>0</v>
      </c>
      <c r="H38" s="36"/>
      <c r="I38" s="64"/>
      <c r="J38" s="65"/>
      <c r="K38" s="65"/>
      <c r="L38" s="36"/>
      <c r="M38" s="36"/>
      <c r="N38" s="36"/>
      <c r="O38" s="36"/>
      <c r="P38" s="36"/>
      <c r="Q38" s="36"/>
      <c r="R38" s="36"/>
    </row>
    <row r="39" spans="1:18" x14ac:dyDescent="0.2">
      <c r="A39" s="66"/>
      <c r="B39" s="67"/>
      <c r="C39" s="68"/>
      <c r="D39" s="68"/>
      <c r="E39" s="69"/>
      <c r="F39" s="69"/>
      <c r="G39" s="70">
        <f t="shared" si="0"/>
        <v>0</v>
      </c>
      <c r="H39" s="36"/>
      <c r="I39" s="64"/>
      <c r="J39" s="65"/>
      <c r="K39" s="65"/>
      <c r="L39" s="36"/>
      <c r="M39" s="36"/>
      <c r="N39" s="36"/>
      <c r="O39" s="36"/>
      <c r="P39" s="36"/>
      <c r="Q39" s="36"/>
      <c r="R39" s="36"/>
    </row>
    <row r="40" spans="1:18" x14ac:dyDescent="0.2">
      <c r="A40" s="66"/>
      <c r="B40" s="67"/>
      <c r="C40" s="68"/>
      <c r="D40" s="68"/>
      <c r="E40" s="69"/>
      <c r="F40" s="69"/>
      <c r="G40" s="70">
        <f t="shared" si="0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x14ac:dyDescent="0.2">
      <c r="A41" s="66"/>
      <c r="B41" s="67"/>
      <c r="C41" s="68"/>
      <c r="D41" s="68"/>
      <c r="E41" s="69"/>
      <c r="F41" s="69"/>
      <c r="G41" s="70">
        <f t="shared" si="0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x14ac:dyDescent="0.2">
      <c r="A42" s="66"/>
      <c r="B42" s="67"/>
      <c r="C42" s="68"/>
      <c r="D42" s="68"/>
      <c r="E42" s="69"/>
      <c r="F42" s="69"/>
      <c r="G42" s="70">
        <f t="shared" si="0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1:18" x14ac:dyDescent="0.2">
      <c r="A43" s="66"/>
      <c r="B43" s="67"/>
      <c r="C43" s="68"/>
      <c r="D43" s="68"/>
      <c r="E43" s="69"/>
      <c r="F43" s="69"/>
      <c r="G43" s="70">
        <f t="shared" si="0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18" x14ac:dyDescent="0.2">
      <c r="A44" s="66"/>
      <c r="B44" s="67"/>
      <c r="C44" s="68"/>
      <c r="D44" s="68"/>
      <c r="E44" s="69"/>
      <c r="F44" s="69"/>
      <c r="G44" s="70">
        <f t="shared" si="0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18" x14ac:dyDescent="0.2">
      <c r="A45" s="66"/>
      <c r="B45" s="67"/>
      <c r="C45" s="68"/>
      <c r="D45" s="68"/>
      <c r="E45" s="69"/>
      <c r="F45" s="69"/>
      <c r="G45" s="70">
        <f t="shared" si="0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18" x14ac:dyDescent="0.2">
      <c r="A46" s="66"/>
      <c r="B46" s="67"/>
      <c r="C46" s="68"/>
      <c r="D46" s="68"/>
      <c r="E46" s="69"/>
      <c r="F46" s="69"/>
      <c r="G46" s="70">
        <f t="shared" si="0"/>
        <v>0</v>
      </c>
      <c r="H46" s="38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x14ac:dyDescent="0.2">
      <c r="A47" s="66"/>
      <c r="B47" s="67"/>
      <c r="C47" s="68"/>
      <c r="D47" s="68"/>
      <c r="E47" s="69"/>
      <c r="F47" s="69"/>
      <c r="G47" s="70">
        <f t="shared" si="0"/>
        <v>0</v>
      </c>
      <c r="H47" s="38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 x14ac:dyDescent="0.2">
      <c r="A48" s="66"/>
      <c r="B48" s="67"/>
      <c r="C48" s="68"/>
      <c r="D48" s="68"/>
      <c r="E48" s="69"/>
      <c r="F48" s="69"/>
      <c r="G48" s="70">
        <f t="shared" si="0"/>
        <v>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x14ac:dyDescent="0.2">
      <c r="A49" s="66"/>
      <c r="B49" s="67"/>
      <c r="C49" s="68"/>
      <c r="D49" s="68"/>
      <c r="E49" s="69"/>
      <c r="F49" s="69"/>
      <c r="G49" s="70">
        <f t="shared" si="0"/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x14ac:dyDescent="0.2">
      <c r="A50" s="66"/>
      <c r="B50" s="67"/>
      <c r="C50" s="68"/>
      <c r="D50" s="68"/>
      <c r="E50" s="69"/>
      <c r="F50" s="69"/>
      <c r="G50" s="70">
        <f t="shared" si="0"/>
        <v>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x14ac:dyDescent="0.2">
      <c r="A51" s="66"/>
      <c r="B51" s="67"/>
      <c r="C51" s="68"/>
      <c r="D51" s="68"/>
      <c r="E51" s="69"/>
      <c r="F51" s="69"/>
      <c r="G51" s="70">
        <f t="shared" si="0"/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x14ac:dyDescent="0.2">
      <c r="A52" s="66"/>
      <c r="B52" s="67"/>
      <c r="C52" s="68"/>
      <c r="D52" s="68"/>
      <c r="E52" s="69"/>
      <c r="F52" s="69"/>
      <c r="G52" s="70">
        <f t="shared" si="0"/>
        <v>0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x14ac:dyDescent="0.2">
      <c r="A53" s="66"/>
      <c r="B53" s="67"/>
      <c r="C53" s="68"/>
      <c r="D53" s="68"/>
      <c r="E53" s="69"/>
      <c r="F53" s="69"/>
      <c r="G53" s="70">
        <f t="shared" si="0"/>
        <v>0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x14ac:dyDescent="0.2">
      <c r="A54" s="66"/>
      <c r="B54" s="67"/>
      <c r="C54" s="68"/>
      <c r="D54" s="68"/>
      <c r="E54" s="69"/>
      <c r="F54" s="69"/>
      <c r="G54" s="70">
        <f t="shared" si="0"/>
        <v>0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 x14ac:dyDescent="0.2">
      <c r="A55" s="66"/>
      <c r="B55" s="67"/>
      <c r="C55" s="68"/>
      <c r="D55" s="68"/>
      <c r="E55" s="69"/>
      <c r="F55" s="69"/>
      <c r="G55" s="70">
        <f t="shared" si="0"/>
        <v>0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x14ac:dyDescent="0.2">
      <c r="A56" s="66"/>
      <c r="B56" s="67"/>
      <c r="C56" s="68"/>
      <c r="D56" s="68"/>
      <c r="E56" s="69"/>
      <c r="F56" s="69"/>
      <c r="G56" s="70">
        <f t="shared" si="0"/>
        <v>0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x14ac:dyDescent="0.2">
      <c r="A57" s="66"/>
      <c r="B57" s="67"/>
      <c r="C57" s="68"/>
      <c r="D57" s="68"/>
      <c r="E57" s="69"/>
      <c r="F57" s="69"/>
      <c r="G57" s="70">
        <f t="shared" si="0"/>
        <v>0</v>
      </c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x14ac:dyDescent="0.2">
      <c r="A58" s="66"/>
      <c r="B58" s="67"/>
      <c r="C58" s="68"/>
      <c r="D58" s="68"/>
      <c r="E58" s="69"/>
      <c r="F58" s="69"/>
      <c r="G58" s="70">
        <f t="shared" si="0"/>
        <v>0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x14ac:dyDescent="0.2">
      <c r="A59" s="66"/>
      <c r="B59" s="67"/>
      <c r="C59" s="68"/>
      <c r="D59" s="68"/>
      <c r="E59" s="69"/>
      <c r="F59" s="69"/>
      <c r="G59" s="70">
        <f t="shared" si="0"/>
        <v>0</v>
      </c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x14ac:dyDescent="0.2">
      <c r="A60" s="66"/>
      <c r="B60" s="67"/>
      <c r="C60" s="68"/>
      <c r="D60" s="68"/>
      <c r="E60" s="69"/>
      <c r="F60" s="69"/>
      <c r="G60" s="70">
        <f t="shared" si="0"/>
        <v>0</v>
      </c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x14ac:dyDescent="0.2">
      <c r="A61" s="66"/>
      <c r="B61" s="67"/>
      <c r="C61" s="68"/>
      <c r="D61" s="68"/>
      <c r="E61" s="69"/>
      <c r="F61" s="69"/>
      <c r="G61" s="70">
        <f t="shared" si="0"/>
        <v>0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 x14ac:dyDescent="0.2">
      <c r="A62" s="66"/>
      <c r="B62" s="67"/>
      <c r="C62" s="68"/>
      <c r="D62" s="68"/>
      <c r="E62" s="69"/>
      <c r="F62" s="69"/>
      <c r="G62" s="70">
        <f t="shared" si="0"/>
        <v>0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18" x14ac:dyDescent="0.2">
      <c r="A63" s="66"/>
      <c r="B63" s="67"/>
      <c r="C63" s="68"/>
      <c r="D63" s="68"/>
      <c r="E63" s="69"/>
      <c r="F63" s="69"/>
      <c r="G63" s="70">
        <f t="shared" si="0"/>
        <v>0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1:18" x14ac:dyDescent="0.2">
      <c r="A64" s="66"/>
      <c r="B64" s="67"/>
      <c r="C64" s="68"/>
      <c r="D64" s="68"/>
      <c r="E64" s="69"/>
      <c r="F64" s="69"/>
      <c r="G64" s="70">
        <f t="shared" si="0"/>
        <v>0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x14ac:dyDescent="0.2">
      <c r="A65" s="66"/>
      <c r="B65" s="67"/>
      <c r="C65" s="68"/>
      <c r="D65" s="68"/>
      <c r="E65" s="69"/>
      <c r="F65" s="69"/>
      <c r="G65" s="70">
        <f t="shared" si="0"/>
        <v>0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2">
      <c r="A66" s="66"/>
      <c r="B66" s="67"/>
      <c r="C66" s="68"/>
      <c r="D66" s="68"/>
      <c r="E66" s="69"/>
      <c r="F66" s="69"/>
      <c r="G66" s="70">
        <f t="shared" si="0"/>
        <v>0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1:18" x14ac:dyDescent="0.2">
      <c r="A67" s="66"/>
      <c r="B67" s="67"/>
      <c r="C67" s="68"/>
      <c r="D67" s="68"/>
      <c r="E67" s="69"/>
      <c r="F67" s="69"/>
      <c r="G67" s="70">
        <f t="shared" si="0"/>
        <v>0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pans="1:18" x14ac:dyDescent="0.2">
      <c r="A68" s="66"/>
      <c r="B68" s="67"/>
      <c r="C68" s="68"/>
      <c r="D68" s="68"/>
      <c r="E68" s="69"/>
      <c r="F68" s="69"/>
      <c r="G68" s="70">
        <f t="shared" si="0"/>
        <v>0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1:18" x14ac:dyDescent="0.2">
      <c r="A69" s="66"/>
      <c r="B69" s="67"/>
      <c r="C69" s="68"/>
      <c r="D69" s="68"/>
      <c r="E69" s="69"/>
      <c r="F69" s="69"/>
      <c r="G69" s="70">
        <f t="shared" si="0"/>
        <v>0</v>
      </c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1:18" x14ac:dyDescent="0.2">
      <c r="A70" s="66"/>
      <c r="B70" s="67"/>
      <c r="C70" s="68"/>
      <c r="D70" s="68"/>
      <c r="E70" s="69"/>
      <c r="F70" s="69"/>
      <c r="G70" s="70">
        <f t="shared" si="0"/>
        <v>0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1:18" x14ac:dyDescent="0.2">
      <c r="A71" s="66"/>
      <c r="B71" s="67"/>
      <c r="C71" s="68"/>
      <c r="D71" s="68"/>
      <c r="E71" s="69"/>
      <c r="F71" s="69"/>
      <c r="G71" s="70">
        <f t="shared" si="0"/>
        <v>0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1:18" x14ac:dyDescent="0.2">
      <c r="A72" s="66"/>
      <c r="B72" s="67"/>
      <c r="C72" s="68"/>
      <c r="D72" s="68"/>
      <c r="E72" s="69"/>
      <c r="F72" s="69"/>
      <c r="G72" s="70">
        <f t="shared" si="0"/>
        <v>0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1:18" x14ac:dyDescent="0.2">
      <c r="A73" s="66"/>
      <c r="B73" s="67"/>
      <c r="C73" s="68"/>
      <c r="D73" s="68"/>
      <c r="E73" s="69"/>
      <c r="F73" s="69"/>
      <c r="G73" s="70">
        <f t="shared" si="0"/>
        <v>0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1:18" x14ac:dyDescent="0.2">
      <c r="A74" s="66"/>
      <c r="B74" s="67"/>
      <c r="C74" s="68"/>
      <c r="D74" s="68"/>
      <c r="E74" s="69"/>
      <c r="F74" s="69"/>
      <c r="G74" s="70">
        <f t="shared" si="0"/>
        <v>0</v>
      </c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1:18" x14ac:dyDescent="0.2">
      <c r="A75" s="66"/>
      <c r="B75" s="67"/>
      <c r="C75" s="68"/>
      <c r="D75" s="68"/>
      <c r="E75" s="69"/>
      <c r="F75" s="69"/>
      <c r="G75" s="70">
        <f t="shared" si="0"/>
        <v>0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 x14ac:dyDescent="0.2">
      <c r="A76" s="66"/>
      <c r="B76" s="67"/>
      <c r="C76" s="68"/>
      <c r="D76" s="68"/>
      <c r="E76" s="69"/>
      <c r="F76" s="69"/>
      <c r="G76" s="70">
        <f t="shared" si="0"/>
        <v>0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8" x14ac:dyDescent="0.2">
      <c r="A77" s="66"/>
      <c r="B77" s="67"/>
      <c r="C77" s="68"/>
      <c r="D77" s="68"/>
      <c r="E77" s="69"/>
      <c r="F77" s="69"/>
      <c r="G77" s="70">
        <f t="shared" si="0"/>
        <v>0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x14ac:dyDescent="0.2">
      <c r="A78" s="66"/>
      <c r="B78" s="67"/>
      <c r="C78" s="68"/>
      <c r="D78" s="68"/>
      <c r="E78" s="69"/>
      <c r="F78" s="69"/>
      <c r="G78" s="70">
        <f t="shared" si="0"/>
        <v>0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18" x14ac:dyDescent="0.2">
      <c r="A79" s="66"/>
      <c r="B79" s="67"/>
      <c r="C79" s="68"/>
      <c r="D79" s="68"/>
      <c r="E79" s="69"/>
      <c r="F79" s="69"/>
      <c r="G79" s="70">
        <f t="shared" si="0"/>
        <v>0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1:18" x14ac:dyDescent="0.2">
      <c r="A80" s="66"/>
      <c r="B80" s="67"/>
      <c r="C80" s="68"/>
      <c r="D80" s="68"/>
      <c r="E80" s="69"/>
      <c r="F80" s="69"/>
      <c r="G80" s="70">
        <f t="shared" si="0"/>
        <v>0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1:18" x14ac:dyDescent="0.2">
      <c r="A81" s="66"/>
      <c r="B81" s="67"/>
      <c r="C81" s="68"/>
      <c r="D81" s="68"/>
      <c r="E81" s="69"/>
      <c r="F81" s="69"/>
      <c r="G81" s="70">
        <f t="shared" si="0"/>
        <v>0</v>
      </c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1:18" x14ac:dyDescent="0.2">
      <c r="A82" s="66"/>
      <c r="B82" s="67"/>
      <c r="C82" s="68"/>
      <c r="D82" s="68"/>
      <c r="E82" s="69"/>
      <c r="F82" s="69"/>
      <c r="G82" s="70">
        <f t="shared" si="0"/>
        <v>0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 x14ac:dyDescent="0.2">
      <c r="A83" s="66"/>
      <c r="B83" s="67"/>
      <c r="C83" s="68"/>
      <c r="D83" s="68"/>
      <c r="E83" s="69"/>
      <c r="F83" s="69"/>
      <c r="G83" s="70">
        <f t="shared" si="0"/>
        <v>0</v>
      </c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x14ac:dyDescent="0.2">
      <c r="A84" s="66"/>
      <c r="B84" s="67"/>
      <c r="C84" s="68"/>
      <c r="D84" s="68"/>
      <c r="E84" s="69"/>
      <c r="F84" s="69"/>
      <c r="G84" s="70">
        <f t="shared" si="0"/>
        <v>0</v>
      </c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1:18" x14ac:dyDescent="0.2">
      <c r="A85" s="66"/>
      <c r="B85" s="67"/>
      <c r="C85" s="68"/>
      <c r="D85" s="68"/>
      <c r="E85" s="69"/>
      <c r="F85" s="69"/>
      <c r="G85" s="70">
        <f t="shared" si="0"/>
        <v>0</v>
      </c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8" x14ac:dyDescent="0.2">
      <c r="A86" s="66"/>
      <c r="B86" s="67"/>
      <c r="C86" s="68"/>
      <c r="D86" s="68"/>
      <c r="E86" s="69"/>
      <c r="F86" s="69"/>
      <c r="G86" s="70">
        <f t="shared" si="0"/>
        <v>0</v>
      </c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1:18" x14ac:dyDescent="0.2">
      <c r="A87" s="66"/>
      <c r="B87" s="67"/>
      <c r="C87" s="68"/>
      <c r="D87" s="68"/>
      <c r="E87" s="69"/>
      <c r="F87" s="69"/>
      <c r="G87" s="70">
        <f t="shared" si="0"/>
        <v>0</v>
      </c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1:18" x14ac:dyDescent="0.2">
      <c r="A88" s="66"/>
      <c r="B88" s="67"/>
      <c r="C88" s="68"/>
      <c r="D88" s="68"/>
      <c r="E88" s="69"/>
      <c r="F88" s="69"/>
      <c r="G88" s="70">
        <f t="shared" si="0"/>
        <v>0</v>
      </c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8" x14ac:dyDescent="0.2">
      <c r="A89" s="66"/>
      <c r="B89" s="67"/>
      <c r="C89" s="68"/>
      <c r="D89" s="68"/>
      <c r="E89" s="69"/>
      <c r="F89" s="69"/>
      <c r="G89" s="70">
        <f t="shared" si="0"/>
        <v>0</v>
      </c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1:18" x14ac:dyDescent="0.2">
      <c r="A90" s="66"/>
      <c r="B90" s="67"/>
      <c r="C90" s="68"/>
      <c r="D90" s="68"/>
      <c r="E90" s="69"/>
      <c r="F90" s="69"/>
      <c r="G90" s="70">
        <f t="shared" si="0"/>
        <v>0</v>
      </c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8" x14ac:dyDescent="0.2">
      <c r="A91" s="66"/>
      <c r="B91" s="67"/>
      <c r="C91" s="68"/>
      <c r="D91" s="68"/>
      <c r="E91" s="69"/>
      <c r="F91" s="69"/>
      <c r="G91" s="70">
        <f t="shared" si="0"/>
        <v>0</v>
      </c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 x14ac:dyDescent="0.2">
      <c r="A92" s="66"/>
      <c r="B92" s="67"/>
      <c r="C92" s="68"/>
      <c r="D92" s="68"/>
      <c r="E92" s="69"/>
      <c r="F92" s="69"/>
      <c r="G92" s="70">
        <f t="shared" si="0"/>
        <v>0</v>
      </c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1:18" x14ac:dyDescent="0.2">
      <c r="A93" s="66"/>
      <c r="B93" s="67"/>
      <c r="C93" s="68"/>
      <c r="D93" s="68"/>
      <c r="E93" s="69"/>
      <c r="F93" s="69"/>
      <c r="G93" s="70">
        <f t="shared" si="0"/>
        <v>0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1:18" x14ac:dyDescent="0.2">
      <c r="A94" s="66"/>
      <c r="B94" s="67"/>
      <c r="C94" s="68"/>
      <c r="D94" s="68"/>
      <c r="E94" s="69"/>
      <c r="F94" s="69"/>
      <c r="G94" s="70">
        <f t="shared" si="0"/>
        <v>0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1:18" x14ac:dyDescent="0.2">
      <c r="A95" s="66"/>
      <c r="B95" s="67"/>
      <c r="C95" s="68"/>
      <c r="D95" s="68"/>
      <c r="E95" s="69"/>
      <c r="F95" s="69"/>
      <c r="G95" s="70">
        <f t="shared" si="0"/>
        <v>0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spans="1:18" x14ac:dyDescent="0.2">
      <c r="A96" s="66"/>
      <c r="B96" s="67"/>
      <c r="C96" s="68"/>
      <c r="D96" s="68"/>
      <c r="E96" s="69"/>
      <c r="F96" s="69"/>
      <c r="G96" s="70">
        <f t="shared" si="0"/>
        <v>0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1:18" x14ac:dyDescent="0.2">
      <c r="A97" s="66"/>
      <c r="B97" s="67"/>
      <c r="C97" s="68"/>
      <c r="D97" s="68"/>
      <c r="E97" s="69"/>
      <c r="F97" s="69"/>
      <c r="G97" s="70">
        <f t="shared" si="0"/>
        <v>0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1:18" x14ac:dyDescent="0.2">
      <c r="A98" s="66"/>
      <c r="B98" s="67"/>
      <c r="C98" s="68"/>
      <c r="D98" s="68"/>
      <c r="E98" s="69"/>
      <c r="F98" s="69"/>
      <c r="G98" s="70">
        <f t="shared" si="0"/>
        <v>0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pans="1:18" x14ac:dyDescent="0.2">
      <c r="A99" s="66"/>
      <c r="B99" s="67"/>
      <c r="C99" s="68"/>
      <c r="D99" s="68"/>
      <c r="E99" s="69"/>
      <c r="F99" s="69"/>
      <c r="G99" s="70">
        <f t="shared" si="0"/>
        <v>0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1:18" x14ac:dyDescent="0.2">
      <c r="A100" s="66"/>
      <c r="B100" s="67"/>
      <c r="C100" s="68"/>
      <c r="D100" s="68"/>
      <c r="E100" s="69"/>
      <c r="F100" s="69"/>
      <c r="G100" s="70">
        <f t="shared" si="0"/>
        <v>0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</row>
    <row r="101" spans="1:18" x14ac:dyDescent="0.2">
      <c r="A101" s="66"/>
      <c r="B101" s="67"/>
      <c r="C101" s="68"/>
      <c r="D101" s="68"/>
      <c r="E101" s="69"/>
      <c r="F101" s="69"/>
      <c r="G101" s="70">
        <f t="shared" si="0"/>
        <v>0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1:18" x14ac:dyDescent="0.2">
      <c r="A102" s="66"/>
      <c r="B102" s="67"/>
      <c r="C102" s="68"/>
      <c r="D102" s="68"/>
      <c r="E102" s="69"/>
      <c r="F102" s="69"/>
      <c r="G102" s="70">
        <f t="shared" si="0"/>
        <v>0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1:18" x14ac:dyDescent="0.2">
      <c r="A103" s="66"/>
      <c r="B103" s="67"/>
      <c r="C103" s="68"/>
      <c r="D103" s="68"/>
      <c r="E103" s="69"/>
      <c r="F103" s="69"/>
      <c r="G103" s="70">
        <f t="shared" si="0"/>
        <v>0</v>
      </c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1:18" x14ac:dyDescent="0.2">
      <c r="A104" s="66"/>
      <c r="B104" s="67"/>
      <c r="C104" s="68"/>
      <c r="D104" s="68"/>
      <c r="E104" s="69"/>
      <c r="F104" s="69"/>
      <c r="G104" s="70">
        <f t="shared" si="0"/>
        <v>0</v>
      </c>
      <c r="I104" s="36"/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1:18" x14ac:dyDescent="0.2">
      <c r="A105" s="66"/>
      <c r="B105" s="67"/>
      <c r="C105" s="68"/>
      <c r="D105" s="68"/>
      <c r="E105" s="69"/>
      <c r="F105" s="69"/>
      <c r="G105" s="70">
        <f t="shared" si="0"/>
        <v>0</v>
      </c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spans="1:18" x14ac:dyDescent="0.2">
      <c r="A106" s="66"/>
      <c r="B106" s="67"/>
      <c r="C106" s="68"/>
      <c r="D106" s="68"/>
      <c r="E106" s="69"/>
      <c r="F106" s="69"/>
      <c r="G106" s="70">
        <f t="shared" si="0"/>
        <v>0</v>
      </c>
      <c r="I106" s="36"/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1:18" x14ac:dyDescent="0.2">
      <c r="A107" s="66"/>
      <c r="B107" s="67"/>
      <c r="C107" s="68"/>
      <c r="D107" s="68"/>
      <c r="E107" s="69"/>
      <c r="F107" s="69"/>
      <c r="G107" s="70">
        <f t="shared" si="0"/>
        <v>0</v>
      </c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  <row r="108" spans="1:18" x14ac:dyDescent="0.2">
      <c r="A108" s="66"/>
      <c r="B108" s="67"/>
      <c r="C108" s="68"/>
      <c r="D108" s="68"/>
      <c r="E108" s="69"/>
      <c r="F108" s="69"/>
      <c r="G108" s="70">
        <f t="shared" si="0"/>
        <v>0</v>
      </c>
      <c r="I108" s="36"/>
      <c r="J108" s="36"/>
      <c r="K108" s="36"/>
      <c r="L108" s="36"/>
      <c r="M108" s="36"/>
      <c r="N108" s="36"/>
      <c r="O108" s="36"/>
      <c r="P108" s="36"/>
      <c r="Q108" s="36"/>
      <c r="R108" s="36"/>
    </row>
    <row r="109" spans="1:18" x14ac:dyDescent="0.2">
      <c r="A109" s="66"/>
      <c r="B109" s="67"/>
      <c r="C109" s="68"/>
      <c r="D109" s="68"/>
      <c r="E109" s="69"/>
      <c r="F109" s="69"/>
      <c r="G109" s="70">
        <f t="shared" si="0"/>
        <v>0</v>
      </c>
      <c r="I109" s="36"/>
      <c r="J109" s="36"/>
      <c r="K109" s="36"/>
      <c r="L109" s="36"/>
      <c r="M109" s="36"/>
      <c r="N109" s="36"/>
      <c r="O109" s="36"/>
      <c r="P109" s="36"/>
      <c r="Q109" s="36"/>
      <c r="R109" s="36"/>
    </row>
    <row r="110" spans="1:18" x14ac:dyDescent="0.2">
      <c r="A110" s="66"/>
      <c r="B110" s="67"/>
      <c r="C110" s="68"/>
      <c r="D110" s="68"/>
      <c r="E110" s="69"/>
      <c r="F110" s="69"/>
      <c r="G110" s="70">
        <f t="shared" si="0"/>
        <v>0</v>
      </c>
      <c r="I110" s="36"/>
      <c r="J110" s="36"/>
      <c r="K110" s="36"/>
      <c r="L110" s="36"/>
      <c r="M110" s="36"/>
      <c r="N110" s="36"/>
      <c r="O110" s="36"/>
      <c r="P110" s="36"/>
      <c r="Q110" s="36"/>
      <c r="R110" s="36"/>
    </row>
    <row r="111" spans="1:18" x14ac:dyDescent="0.2">
      <c r="A111" s="66"/>
      <c r="B111" s="67"/>
      <c r="C111" s="68"/>
      <c r="D111" s="68"/>
      <c r="E111" s="69"/>
      <c r="F111" s="69"/>
      <c r="G111" s="70">
        <f t="shared" si="0"/>
        <v>0</v>
      </c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2" spans="1:18" x14ac:dyDescent="0.2">
      <c r="A112" s="66"/>
      <c r="B112" s="67"/>
      <c r="C112" s="68"/>
      <c r="D112" s="68"/>
      <c r="E112" s="69"/>
      <c r="F112" s="69"/>
      <c r="G112" s="70">
        <f t="shared" si="0"/>
        <v>0</v>
      </c>
      <c r="I112" s="36"/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1:18" x14ac:dyDescent="0.2">
      <c r="A113" s="66"/>
      <c r="B113" s="67"/>
      <c r="C113" s="68"/>
      <c r="D113" s="68"/>
      <c r="E113" s="69"/>
      <c r="F113" s="69"/>
      <c r="G113" s="70">
        <f t="shared" si="0"/>
        <v>0</v>
      </c>
      <c r="I113" s="36"/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1:18" x14ac:dyDescent="0.2">
      <c r="A114" s="66"/>
      <c r="B114" s="67"/>
      <c r="C114" s="68"/>
      <c r="D114" s="68"/>
      <c r="E114" s="69"/>
      <c r="F114" s="69"/>
      <c r="G114" s="70">
        <f t="shared" si="0"/>
        <v>0</v>
      </c>
      <c r="I114" s="36"/>
      <c r="J114" s="36"/>
      <c r="K114" s="36"/>
      <c r="L114" s="36"/>
      <c r="M114" s="36"/>
      <c r="N114" s="36"/>
      <c r="O114" s="36"/>
      <c r="P114" s="36"/>
      <c r="Q114" s="36"/>
      <c r="R114" s="36"/>
    </row>
    <row r="115" spans="1:18" x14ac:dyDescent="0.2">
      <c r="A115" s="66"/>
      <c r="B115" s="67"/>
      <c r="C115" s="68"/>
      <c r="D115" s="68"/>
      <c r="E115" s="69"/>
      <c r="F115" s="69"/>
      <c r="G115" s="70">
        <f t="shared" si="0"/>
        <v>0</v>
      </c>
      <c r="I115" s="36"/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x14ac:dyDescent="0.2">
      <c r="A116" s="66"/>
      <c r="B116" s="67"/>
      <c r="C116" s="68"/>
      <c r="D116" s="68"/>
      <c r="E116" s="69"/>
      <c r="F116" s="69"/>
      <c r="G116" s="70">
        <f t="shared" si="0"/>
        <v>0</v>
      </c>
      <c r="I116" s="36"/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x14ac:dyDescent="0.2">
      <c r="A117" s="66"/>
      <c r="B117" s="67"/>
      <c r="C117" s="68"/>
      <c r="D117" s="68"/>
      <c r="E117" s="69"/>
      <c r="F117" s="69"/>
      <c r="G117" s="70">
        <f t="shared" si="0"/>
        <v>0</v>
      </c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x14ac:dyDescent="0.2">
      <c r="A118" s="66"/>
      <c r="B118" s="67"/>
      <c r="C118" s="68"/>
      <c r="D118" s="68"/>
      <c r="E118" s="69"/>
      <c r="F118" s="69"/>
      <c r="G118" s="70">
        <f t="shared" si="0"/>
        <v>0</v>
      </c>
      <c r="I118" s="36"/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x14ac:dyDescent="0.2">
      <c r="A119" s="66"/>
      <c r="B119" s="67"/>
      <c r="C119" s="68"/>
      <c r="D119" s="68"/>
      <c r="E119" s="69"/>
      <c r="F119" s="69"/>
      <c r="G119" s="70">
        <f t="shared" si="0"/>
        <v>0</v>
      </c>
      <c r="I119" s="36"/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x14ac:dyDescent="0.2">
      <c r="A120" s="66"/>
      <c r="B120" s="67"/>
      <c r="C120" s="68"/>
      <c r="D120" s="68"/>
      <c r="E120" s="69"/>
      <c r="F120" s="69"/>
      <c r="G120" s="70">
        <f t="shared" si="0"/>
        <v>0</v>
      </c>
      <c r="I120" s="36"/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x14ac:dyDescent="0.2">
      <c r="A121" s="66"/>
      <c r="B121" s="67"/>
      <c r="C121" s="68"/>
      <c r="D121" s="68"/>
      <c r="E121" s="69"/>
      <c r="F121" s="69"/>
      <c r="G121" s="70">
        <f t="shared" si="0"/>
        <v>0</v>
      </c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x14ac:dyDescent="0.2">
      <c r="A122" s="66"/>
      <c r="B122" s="67"/>
      <c r="C122" s="68"/>
      <c r="D122" s="68"/>
      <c r="E122" s="69"/>
      <c r="F122" s="69"/>
      <c r="G122" s="70">
        <f t="shared" si="0"/>
        <v>0</v>
      </c>
      <c r="I122" s="36"/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x14ac:dyDescent="0.2">
      <c r="A123" s="66"/>
      <c r="B123" s="67"/>
      <c r="C123" s="68"/>
      <c r="D123" s="68"/>
      <c r="E123" s="69"/>
      <c r="F123" s="69"/>
      <c r="G123" s="70">
        <f t="shared" si="0"/>
        <v>0</v>
      </c>
      <c r="I123" s="36"/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x14ac:dyDescent="0.2">
      <c r="A124" s="66"/>
      <c r="B124" s="67"/>
      <c r="C124" s="68"/>
      <c r="D124" s="68"/>
      <c r="E124" s="69"/>
      <c r="F124" s="69"/>
      <c r="G124" s="70">
        <f t="shared" si="0"/>
        <v>0</v>
      </c>
      <c r="I124" s="36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 x14ac:dyDescent="0.2">
      <c r="A125" s="66"/>
      <c r="B125" s="67"/>
      <c r="C125" s="68"/>
      <c r="D125" s="68"/>
      <c r="E125" s="69"/>
      <c r="F125" s="69"/>
      <c r="G125" s="70">
        <f t="shared" si="0"/>
        <v>0</v>
      </c>
      <c r="I125" s="36"/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x14ac:dyDescent="0.2">
      <c r="A126" s="66"/>
      <c r="B126" s="67"/>
      <c r="C126" s="68"/>
      <c r="D126" s="68"/>
      <c r="E126" s="69"/>
      <c r="F126" s="69"/>
      <c r="G126" s="70">
        <f t="shared" si="0"/>
        <v>0</v>
      </c>
      <c r="I126" s="36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x14ac:dyDescent="0.2">
      <c r="A127" s="66"/>
      <c r="B127" s="67"/>
      <c r="C127" s="68"/>
      <c r="D127" s="68"/>
      <c r="E127" s="69"/>
      <c r="F127" s="69"/>
      <c r="G127" s="70">
        <f t="shared" si="0"/>
        <v>0</v>
      </c>
      <c r="I127" s="36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x14ac:dyDescent="0.2">
      <c r="A128" s="66"/>
      <c r="B128" s="67"/>
      <c r="C128" s="68"/>
      <c r="D128" s="68"/>
      <c r="E128" s="69"/>
      <c r="F128" s="69"/>
      <c r="G128" s="70">
        <f t="shared" si="0"/>
        <v>0</v>
      </c>
      <c r="I128" s="36"/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x14ac:dyDescent="0.2">
      <c r="A129" s="66"/>
      <c r="B129" s="67"/>
      <c r="C129" s="68"/>
      <c r="D129" s="68"/>
      <c r="E129" s="69"/>
      <c r="F129" s="69"/>
      <c r="G129" s="70">
        <f t="shared" si="0"/>
        <v>0</v>
      </c>
      <c r="I129" s="36"/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x14ac:dyDescent="0.2">
      <c r="A130" s="66"/>
      <c r="B130" s="67"/>
      <c r="C130" s="68"/>
      <c r="D130" s="68"/>
      <c r="E130" s="69"/>
      <c r="F130" s="69"/>
      <c r="G130" s="70">
        <f t="shared" si="0"/>
        <v>0</v>
      </c>
      <c r="I130" s="36"/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x14ac:dyDescent="0.2">
      <c r="A131" s="66"/>
      <c r="B131" s="67"/>
      <c r="C131" s="68"/>
      <c r="D131" s="68"/>
      <c r="E131" s="69"/>
      <c r="F131" s="69"/>
      <c r="G131" s="70">
        <f t="shared" si="0"/>
        <v>0</v>
      </c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x14ac:dyDescent="0.2">
      <c r="A132" s="66"/>
      <c r="B132" s="67"/>
      <c r="C132" s="68"/>
      <c r="D132" s="68"/>
      <c r="E132" s="69"/>
      <c r="F132" s="69"/>
      <c r="G132" s="70">
        <f t="shared" si="0"/>
        <v>0</v>
      </c>
      <c r="I132" s="36"/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1:18" x14ac:dyDescent="0.2">
      <c r="A133" s="66"/>
      <c r="B133" s="67"/>
      <c r="C133" s="68"/>
      <c r="D133" s="68"/>
      <c r="E133" s="69"/>
      <c r="F133" s="69"/>
      <c r="G133" s="70">
        <f t="shared" si="0"/>
        <v>0</v>
      </c>
      <c r="I133" s="36"/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 x14ac:dyDescent="0.2">
      <c r="A134" s="66"/>
      <c r="B134" s="67"/>
      <c r="C134" s="68"/>
      <c r="D134" s="68"/>
      <c r="E134" s="69"/>
      <c r="F134" s="69"/>
      <c r="G134" s="70">
        <f t="shared" si="0"/>
        <v>0</v>
      </c>
      <c r="I134" s="36"/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x14ac:dyDescent="0.2">
      <c r="A135" s="66"/>
      <c r="B135" s="67"/>
      <c r="C135" s="68"/>
      <c r="D135" s="68"/>
      <c r="E135" s="69"/>
      <c r="F135" s="69"/>
      <c r="G135" s="70">
        <f t="shared" si="0"/>
        <v>0</v>
      </c>
      <c r="I135" s="36"/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x14ac:dyDescent="0.2">
      <c r="A136" s="66"/>
      <c r="B136" s="67"/>
      <c r="C136" s="68"/>
      <c r="D136" s="68"/>
      <c r="E136" s="69"/>
      <c r="F136" s="69"/>
      <c r="G136" s="70">
        <f t="shared" si="0"/>
        <v>0</v>
      </c>
      <c r="I136" s="36"/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x14ac:dyDescent="0.2">
      <c r="A137" s="66"/>
      <c r="B137" s="67"/>
      <c r="C137" s="68"/>
      <c r="D137" s="68"/>
      <c r="E137" s="69"/>
      <c r="F137" s="69"/>
      <c r="G137" s="70">
        <f t="shared" si="0"/>
        <v>0</v>
      </c>
      <c r="I137" s="36"/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 x14ac:dyDescent="0.2">
      <c r="A138" s="66"/>
      <c r="B138" s="67"/>
      <c r="C138" s="68"/>
      <c r="D138" s="68"/>
      <c r="E138" s="69"/>
      <c r="F138" s="69"/>
      <c r="G138" s="70">
        <f t="shared" si="0"/>
        <v>0</v>
      </c>
      <c r="I138" s="36"/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1:18" x14ac:dyDescent="0.2">
      <c r="A139" s="66"/>
      <c r="B139" s="67"/>
      <c r="C139" s="68"/>
      <c r="D139" s="68"/>
      <c r="E139" s="69"/>
      <c r="F139" s="69"/>
      <c r="G139" s="70">
        <f t="shared" si="0"/>
        <v>0</v>
      </c>
      <c r="I139" s="36"/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x14ac:dyDescent="0.2">
      <c r="A140" s="66"/>
      <c r="B140" s="67"/>
      <c r="C140" s="68"/>
      <c r="D140" s="68"/>
      <c r="E140" s="69"/>
      <c r="F140" s="69"/>
      <c r="G140" s="70">
        <f t="shared" si="0"/>
        <v>0</v>
      </c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 x14ac:dyDescent="0.2">
      <c r="A141" s="66"/>
      <c r="B141" s="67"/>
      <c r="C141" s="68"/>
      <c r="D141" s="68"/>
      <c r="E141" s="69"/>
      <c r="F141" s="69"/>
      <c r="G141" s="70">
        <f t="shared" si="0"/>
        <v>0</v>
      </c>
      <c r="I141" s="36"/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1:18" x14ac:dyDescent="0.2">
      <c r="A142" s="66"/>
      <c r="B142" s="67"/>
      <c r="C142" s="68"/>
      <c r="D142" s="68"/>
      <c r="E142" s="69"/>
      <c r="F142" s="69"/>
      <c r="G142" s="70">
        <f t="shared" si="0"/>
        <v>0</v>
      </c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 x14ac:dyDescent="0.2">
      <c r="A143" s="66"/>
      <c r="B143" s="67"/>
      <c r="C143" s="68"/>
      <c r="D143" s="68"/>
      <c r="E143" s="69"/>
      <c r="F143" s="69"/>
      <c r="G143" s="70">
        <f t="shared" si="0"/>
        <v>0</v>
      </c>
      <c r="I143" s="36"/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x14ac:dyDescent="0.2">
      <c r="A144" s="66"/>
      <c r="B144" s="67"/>
      <c r="C144" s="68"/>
      <c r="D144" s="68"/>
      <c r="E144" s="69"/>
      <c r="F144" s="69"/>
      <c r="G144" s="70">
        <f t="shared" si="0"/>
        <v>0</v>
      </c>
      <c r="I144" s="36"/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18" x14ac:dyDescent="0.2">
      <c r="A145" s="66"/>
      <c r="B145" s="67"/>
      <c r="C145" s="68"/>
      <c r="D145" s="68"/>
      <c r="E145" s="69"/>
      <c r="F145" s="69"/>
      <c r="G145" s="70">
        <f t="shared" si="0"/>
        <v>0</v>
      </c>
      <c r="I145" s="36"/>
      <c r="J145" s="36"/>
      <c r="K145" s="36"/>
      <c r="L145" s="36"/>
      <c r="M145" s="36"/>
      <c r="N145" s="36"/>
      <c r="O145" s="36"/>
      <c r="P145" s="36"/>
      <c r="Q145" s="36"/>
      <c r="R145" s="36"/>
    </row>
    <row r="146" spans="1:18" x14ac:dyDescent="0.2">
      <c r="A146" s="66"/>
      <c r="B146" s="67"/>
      <c r="C146" s="68"/>
      <c r="D146" s="68"/>
      <c r="E146" s="69"/>
      <c r="F146" s="69"/>
      <c r="G146" s="70">
        <f t="shared" si="0"/>
        <v>0</v>
      </c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 x14ac:dyDescent="0.2">
      <c r="A147" s="66"/>
      <c r="B147" s="67"/>
      <c r="C147" s="68"/>
      <c r="D147" s="68"/>
      <c r="E147" s="69"/>
      <c r="F147" s="69"/>
      <c r="G147" s="70">
        <f t="shared" si="0"/>
        <v>0</v>
      </c>
      <c r="I147" s="36"/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x14ac:dyDescent="0.2">
      <c r="A148" s="66"/>
      <c r="B148" s="67"/>
      <c r="C148" s="68"/>
      <c r="D148" s="68"/>
      <c r="E148" s="69"/>
      <c r="F148" s="69"/>
      <c r="G148" s="70">
        <f t="shared" si="0"/>
        <v>0</v>
      </c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1:18" x14ac:dyDescent="0.2">
      <c r="A149" s="66"/>
      <c r="B149" s="67"/>
      <c r="C149" s="68"/>
      <c r="D149" s="68"/>
      <c r="E149" s="69"/>
      <c r="F149" s="69"/>
      <c r="G149" s="70">
        <f t="shared" si="0"/>
        <v>0</v>
      </c>
      <c r="I149" s="36"/>
      <c r="J149" s="36"/>
      <c r="K149" s="36"/>
      <c r="L149" s="36"/>
      <c r="M149" s="36"/>
      <c r="N149" s="36"/>
      <c r="O149" s="36"/>
      <c r="P149" s="36"/>
      <c r="Q149" s="36"/>
      <c r="R149" s="36"/>
    </row>
    <row r="150" spans="1:18" x14ac:dyDescent="0.2">
      <c r="A150" s="66"/>
      <c r="B150" s="67"/>
      <c r="C150" s="68"/>
      <c r="D150" s="68"/>
      <c r="E150" s="69"/>
      <c r="F150" s="69"/>
      <c r="G150" s="70">
        <f t="shared" si="0"/>
        <v>0</v>
      </c>
      <c r="I150" s="36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1:18" x14ac:dyDescent="0.2">
      <c r="A151" s="66"/>
      <c r="B151" s="67"/>
      <c r="C151" s="68"/>
      <c r="D151" s="68"/>
      <c r="E151" s="69"/>
      <c r="F151" s="69"/>
      <c r="G151" s="70">
        <f t="shared" si="0"/>
        <v>0</v>
      </c>
      <c r="I151" s="36"/>
      <c r="J151" s="36"/>
      <c r="K151" s="36"/>
      <c r="L151" s="36"/>
      <c r="M151" s="36"/>
      <c r="N151" s="36"/>
      <c r="O151" s="36"/>
      <c r="P151" s="36"/>
      <c r="Q151" s="36"/>
      <c r="R151" s="36"/>
    </row>
    <row r="152" spans="1:18" x14ac:dyDescent="0.2">
      <c r="A152" s="66"/>
      <c r="B152" s="67"/>
      <c r="C152" s="68"/>
      <c r="D152" s="68"/>
      <c r="E152" s="69"/>
      <c r="F152" s="69"/>
      <c r="G152" s="70">
        <f t="shared" si="0"/>
        <v>0</v>
      </c>
      <c r="I152" s="36"/>
      <c r="J152" s="36"/>
      <c r="K152" s="36"/>
      <c r="L152" s="36"/>
      <c r="M152" s="36"/>
      <c r="N152" s="36"/>
      <c r="O152" s="36"/>
      <c r="P152" s="36"/>
      <c r="Q152" s="36"/>
      <c r="R152" s="36"/>
    </row>
    <row r="153" spans="1:18" x14ac:dyDescent="0.2">
      <c r="A153" s="66"/>
      <c r="B153" s="67"/>
      <c r="C153" s="68"/>
      <c r="D153" s="68"/>
      <c r="E153" s="69"/>
      <c r="F153" s="69"/>
      <c r="G153" s="70">
        <f t="shared" si="0"/>
        <v>0</v>
      </c>
      <c r="I153" s="36"/>
      <c r="J153" s="36"/>
      <c r="K153" s="36"/>
      <c r="L153" s="36"/>
      <c r="M153" s="36"/>
      <c r="N153" s="36"/>
      <c r="O153" s="36"/>
      <c r="P153" s="36"/>
      <c r="Q153" s="36"/>
      <c r="R153" s="36"/>
    </row>
    <row r="154" spans="1:18" x14ac:dyDescent="0.2">
      <c r="A154" s="66"/>
      <c r="B154" s="67"/>
      <c r="C154" s="68"/>
      <c r="D154" s="68"/>
      <c r="E154" s="69"/>
      <c r="F154" s="69"/>
      <c r="G154" s="70">
        <f t="shared" si="0"/>
        <v>0</v>
      </c>
      <c r="I154" s="36"/>
      <c r="J154" s="36"/>
      <c r="K154" s="36"/>
      <c r="L154" s="36"/>
      <c r="M154" s="36"/>
      <c r="N154" s="36"/>
      <c r="O154" s="36"/>
      <c r="P154" s="36"/>
      <c r="Q154" s="36"/>
      <c r="R154" s="36"/>
    </row>
    <row r="155" spans="1:18" x14ac:dyDescent="0.2">
      <c r="A155" s="66"/>
      <c r="B155" s="67"/>
      <c r="C155" s="68"/>
      <c r="D155" s="68"/>
      <c r="E155" s="69"/>
      <c r="F155" s="69"/>
      <c r="G155" s="70">
        <f t="shared" si="0"/>
        <v>0</v>
      </c>
      <c r="I155" s="36"/>
      <c r="J155" s="36"/>
      <c r="K155" s="36"/>
      <c r="L155" s="36"/>
      <c r="M155" s="36"/>
      <c r="N155" s="36"/>
      <c r="O155" s="36"/>
      <c r="P155" s="36"/>
      <c r="Q155" s="36"/>
      <c r="R155" s="36"/>
    </row>
    <row r="156" spans="1:18" x14ac:dyDescent="0.2">
      <c r="A156" s="66"/>
      <c r="B156" s="67"/>
      <c r="C156" s="68"/>
      <c r="D156" s="68"/>
      <c r="E156" s="69"/>
      <c r="F156" s="69"/>
      <c r="G156" s="70">
        <f t="shared" si="0"/>
        <v>0</v>
      </c>
      <c r="I156" s="36"/>
      <c r="J156" s="36"/>
      <c r="K156" s="36"/>
      <c r="L156" s="36"/>
      <c r="M156" s="36"/>
      <c r="N156" s="36"/>
      <c r="O156" s="36"/>
      <c r="P156" s="36"/>
      <c r="Q156" s="36"/>
      <c r="R156" s="36"/>
    </row>
    <row r="157" spans="1:18" x14ac:dyDescent="0.2">
      <c r="A157" s="66"/>
      <c r="B157" s="67"/>
      <c r="C157" s="68"/>
      <c r="D157" s="68"/>
      <c r="E157" s="69"/>
      <c r="F157" s="69"/>
      <c r="G157" s="70">
        <f t="shared" si="0"/>
        <v>0</v>
      </c>
      <c r="I157" s="36"/>
      <c r="J157" s="36"/>
      <c r="K157" s="36"/>
      <c r="L157" s="36"/>
      <c r="M157" s="36"/>
      <c r="N157" s="36"/>
      <c r="O157" s="36"/>
      <c r="P157" s="36"/>
      <c r="Q157" s="36"/>
      <c r="R157" s="36"/>
    </row>
    <row r="158" spans="1:18" x14ac:dyDescent="0.2">
      <c r="A158" s="66"/>
      <c r="B158" s="67"/>
      <c r="C158" s="68"/>
      <c r="D158" s="68"/>
      <c r="E158" s="69"/>
      <c r="F158" s="69"/>
      <c r="G158" s="70">
        <f t="shared" si="0"/>
        <v>0</v>
      </c>
      <c r="I158" s="36"/>
      <c r="J158" s="36"/>
      <c r="K158" s="36"/>
      <c r="L158" s="36"/>
      <c r="M158" s="36"/>
      <c r="N158" s="36"/>
      <c r="O158" s="36"/>
      <c r="P158" s="36"/>
      <c r="Q158" s="36"/>
      <c r="R158" s="36"/>
    </row>
    <row r="159" spans="1:18" x14ac:dyDescent="0.2">
      <c r="A159" s="66"/>
      <c r="B159" s="67"/>
      <c r="C159" s="68"/>
      <c r="D159" s="68"/>
      <c r="E159" s="69"/>
      <c r="F159" s="69"/>
      <c r="G159" s="70">
        <f t="shared" si="0"/>
        <v>0</v>
      </c>
      <c r="I159" s="36"/>
      <c r="J159" s="36"/>
      <c r="K159" s="36"/>
      <c r="L159" s="36"/>
      <c r="M159" s="36"/>
      <c r="N159" s="36"/>
      <c r="O159" s="36"/>
      <c r="P159" s="36"/>
      <c r="Q159" s="36"/>
      <c r="R159" s="36"/>
    </row>
    <row r="160" spans="1:18" x14ac:dyDescent="0.2">
      <c r="A160" s="66"/>
      <c r="B160" s="67"/>
      <c r="C160" s="68"/>
      <c r="D160" s="68"/>
      <c r="E160" s="69"/>
      <c r="F160" s="69"/>
      <c r="G160" s="70">
        <f t="shared" si="0"/>
        <v>0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</row>
    <row r="161" spans="1:18" x14ac:dyDescent="0.2">
      <c r="A161" s="66"/>
      <c r="B161" s="67"/>
      <c r="C161" s="68"/>
      <c r="D161" s="68"/>
      <c r="E161" s="69"/>
      <c r="F161" s="69"/>
      <c r="G161" s="70">
        <f t="shared" si="0"/>
        <v>0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</row>
    <row r="162" spans="1:18" x14ac:dyDescent="0.2">
      <c r="A162" s="66"/>
      <c r="B162" s="67"/>
      <c r="C162" s="68"/>
      <c r="D162" s="68"/>
      <c r="E162" s="69"/>
      <c r="F162" s="69"/>
      <c r="G162" s="70">
        <f t="shared" si="0"/>
        <v>0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</row>
    <row r="163" spans="1:18" x14ac:dyDescent="0.2">
      <c r="A163" s="66"/>
      <c r="B163" s="67"/>
      <c r="C163" s="68"/>
      <c r="D163" s="68"/>
      <c r="E163" s="69"/>
      <c r="F163" s="69"/>
      <c r="G163" s="70">
        <f t="shared" si="0"/>
        <v>0</v>
      </c>
      <c r="I163" s="36"/>
      <c r="J163" s="36"/>
      <c r="K163" s="36"/>
      <c r="L163" s="36"/>
      <c r="M163" s="36"/>
      <c r="N163" s="36"/>
      <c r="O163" s="36"/>
      <c r="P163" s="36"/>
      <c r="Q163" s="36"/>
      <c r="R163" s="36"/>
    </row>
    <row r="164" spans="1:18" x14ac:dyDescent="0.2">
      <c r="A164" s="66"/>
      <c r="B164" s="67"/>
      <c r="C164" s="68"/>
      <c r="D164" s="68"/>
      <c r="E164" s="69"/>
      <c r="F164" s="69"/>
      <c r="G164" s="70">
        <f t="shared" si="0"/>
        <v>0</v>
      </c>
      <c r="I164" s="36"/>
      <c r="J164" s="36"/>
      <c r="K164" s="36"/>
      <c r="L164" s="36"/>
      <c r="M164" s="36"/>
      <c r="N164" s="36"/>
      <c r="O164" s="36"/>
      <c r="P164" s="36"/>
      <c r="Q164" s="36"/>
      <c r="R164" s="36"/>
    </row>
    <row r="165" spans="1:18" x14ac:dyDescent="0.2">
      <c r="A165" s="66"/>
      <c r="B165" s="67"/>
      <c r="C165" s="68"/>
      <c r="D165" s="68"/>
      <c r="E165" s="69"/>
      <c r="F165" s="69"/>
      <c r="G165" s="70">
        <f t="shared" si="0"/>
        <v>0</v>
      </c>
      <c r="I165" s="36"/>
      <c r="J165" s="36"/>
      <c r="K165" s="36"/>
      <c r="L165" s="36"/>
      <c r="M165" s="36"/>
      <c r="N165" s="36"/>
      <c r="O165" s="36"/>
      <c r="P165" s="36"/>
      <c r="Q165" s="36"/>
      <c r="R165" s="36"/>
    </row>
    <row r="166" spans="1:18" x14ac:dyDescent="0.2">
      <c r="A166" s="66"/>
      <c r="B166" s="67"/>
      <c r="C166" s="68"/>
      <c r="D166" s="68"/>
      <c r="E166" s="69"/>
      <c r="F166" s="69"/>
      <c r="G166" s="70">
        <f t="shared" si="0"/>
        <v>0</v>
      </c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8" x14ac:dyDescent="0.2">
      <c r="A167" s="66"/>
      <c r="B167" s="67"/>
      <c r="C167" s="68"/>
      <c r="D167" s="68"/>
      <c r="E167" s="69"/>
      <c r="F167" s="69"/>
      <c r="G167" s="70">
        <f t="shared" si="0"/>
        <v>0</v>
      </c>
      <c r="I167" s="36"/>
      <c r="J167" s="36"/>
      <c r="K167" s="36"/>
      <c r="L167" s="36"/>
      <c r="M167" s="36"/>
      <c r="N167" s="36"/>
      <c r="O167" s="36"/>
      <c r="P167" s="36"/>
      <c r="Q167" s="36"/>
      <c r="R167" s="36"/>
    </row>
    <row r="168" spans="1:18" x14ac:dyDescent="0.2">
      <c r="A168" s="66"/>
      <c r="B168" s="67"/>
      <c r="C168" s="68"/>
      <c r="D168" s="68"/>
      <c r="E168" s="69"/>
      <c r="F168" s="69"/>
      <c r="G168" s="70">
        <f t="shared" si="0"/>
        <v>0</v>
      </c>
      <c r="I168" s="36"/>
      <c r="J168" s="36"/>
      <c r="K168" s="36"/>
      <c r="L168" s="36"/>
      <c r="M168" s="36"/>
      <c r="N168" s="36"/>
      <c r="O168" s="36"/>
      <c r="P168" s="36"/>
      <c r="Q168" s="36"/>
      <c r="R168" s="36"/>
    </row>
    <row r="169" spans="1:18" x14ac:dyDescent="0.2">
      <c r="A169" s="66"/>
      <c r="B169" s="67"/>
      <c r="C169" s="68"/>
      <c r="D169" s="68"/>
      <c r="E169" s="69"/>
      <c r="F169" s="69"/>
      <c r="G169" s="70">
        <f t="shared" si="0"/>
        <v>0</v>
      </c>
      <c r="I169" s="36"/>
      <c r="J169" s="36"/>
      <c r="K169" s="36"/>
      <c r="L169" s="36"/>
      <c r="M169" s="36"/>
      <c r="N169" s="36"/>
      <c r="O169" s="36"/>
      <c r="P169" s="36"/>
      <c r="Q169" s="36"/>
      <c r="R169" s="36"/>
    </row>
    <row r="170" spans="1:18" x14ac:dyDescent="0.2">
      <c r="A170" s="66"/>
      <c r="B170" s="67"/>
      <c r="C170" s="68"/>
      <c r="D170" s="68"/>
      <c r="E170" s="69"/>
      <c r="F170" s="69"/>
      <c r="G170" s="70">
        <f t="shared" si="0"/>
        <v>0</v>
      </c>
      <c r="I170" s="36"/>
      <c r="J170" s="36"/>
      <c r="K170" s="36"/>
      <c r="L170" s="36"/>
      <c r="M170" s="36"/>
      <c r="N170" s="36"/>
      <c r="O170" s="36"/>
      <c r="P170" s="36"/>
      <c r="Q170" s="36"/>
      <c r="R170" s="36"/>
    </row>
    <row r="171" spans="1:18" x14ac:dyDescent="0.2">
      <c r="A171" s="66"/>
      <c r="B171" s="67"/>
      <c r="C171" s="68"/>
      <c r="D171" s="68"/>
      <c r="E171" s="69"/>
      <c r="F171" s="69"/>
      <c r="G171" s="70">
        <f t="shared" si="0"/>
        <v>0</v>
      </c>
      <c r="I171" s="36"/>
      <c r="J171" s="36"/>
      <c r="K171" s="36"/>
      <c r="L171" s="36"/>
      <c r="M171" s="36"/>
      <c r="N171" s="36"/>
      <c r="O171" s="36"/>
      <c r="P171" s="36"/>
      <c r="Q171" s="36"/>
      <c r="R171" s="36"/>
    </row>
    <row r="172" spans="1:18" x14ac:dyDescent="0.2">
      <c r="A172" s="66"/>
      <c r="B172" s="67"/>
      <c r="C172" s="68"/>
      <c r="D172" s="68"/>
      <c r="E172" s="69"/>
      <c r="F172" s="69"/>
      <c r="G172" s="70">
        <f t="shared" si="0"/>
        <v>0</v>
      </c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8" x14ac:dyDescent="0.2">
      <c r="A173" s="66"/>
      <c r="B173" s="67"/>
      <c r="C173" s="68"/>
      <c r="D173" s="68"/>
      <c r="E173" s="69"/>
      <c r="F173" s="69"/>
      <c r="G173" s="70">
        <f t="shared" si="0"/>
        <v>0</v>
      </c>
      <c r="I173" s="36"/>
      <c r="J173" s="36"/>
      <c r="K173" s="36"/>
      <c r="L173" s="36"/>
      <c r="M173" s="36"/>
      <c r="N173" s="36"/>
      <c r="O173" s="36"/>
      <c r="P173" s="36"/>
      <c r="Q173" s="36"/>
      <c r="R173" s="36"/>
    </row>
    <row r="174" spans="1:18" x14ac:dyDescent="0.2">
      <c r="A174" s="66"/>
      <c r="B174" s="67"/>
      <c r="C174" s="68"/>
      <c r="D174" s="68"/>
      <c r="E174" s="69"/>
      <c r="F174" s="69"/>
      <c r="G174" s="70">
        <f t="shared" si="0"/>
        <v>0</v>
      </c>
      <c r="I174" s="36"/>
      <c r="J174" s="36"/>
      <c r="K174" s="36"/>
      <c r="L174" s="36"/>
      <c r="M174" s="36"/>
      <c r="N174" s="36"/>
      <c r="O174" s="36"/>
      <c r="P174" s="36"/>
      <c r="Q174" s="36"/>
      <c r="R174" s="36"/>
    </row>
    <row r="175" spans="1:18" x14ac:dyDescent="0.2">
      <c r="A175" s="66"/>
      <c r="B175" s="67"/>
      <c r="C175" s="68"/>
      <c r="D175" s="68"/>
      <c r="E175" s="69"/>
      <c r="F175" s="69"/>
      <c r="G175" s="70">
        <f t="shared" si="0"/>
        <v>0</v>
      </c>
      <c r="I175" s="36"/>
      <c r="J175" s="36"/>
      <c r="K175" s="36"/>
      <c r="L175" s="36"/>
      <c r="M175" s="36"/>
      <c r="N175" s="36"/>
      <c r="O175" s="36"/>
      <c r="P175" s="36"/>
      <c r="Q175" s="36"/>
      <c r="R175" s="36"/>
    </row>
    <row r="176" spans="1:18" x14ac:dyDescent="0.2">
      <c r="A176" s="66"/>
      <c r="B176" s="67"/>
      <c r="C176" s="68"/>
      <c r="D176" s="68"/>
      <c r="E176" s="69"/>
      <c r="F176" s="69"/>
      <c r="G176" s="70">
        <f t="shared" si="0"/>
        <v>0</v>
      </c>
      <c r="I176" s="36"/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1:18" x14ac:dyDescent="0.2">
      <c r="A177" s="66"/>
      <c r="B177" s="67"/>
      <c r="C177" s="68"/>
      <c r="D177" s="68"/>
      <c r="E177" s="69"/>
      <c r="F177" s="69"/>
      <c r="G177" s="70">
        <f t="shared" si="0"/>
        <v>0</v>
      </c>
      <c r="I177" s="36"/>
      <c r="J177" s="36"/>
      <c r="K177" s="36"/>
      <c r="L177" s="36"/>
      <c r="M177" s="36"/>
      <c r="N177" s="36"/>
      <c r="O177" s="36"/>
      <c r="P177" s="36"/>
      <c r="Q177" s="36"/>
      <c r="R177" s="36"/>
    </row>
    <row r="178" spans="1:18" x14ac:dyDescent="0.2">
      <c r="A178" s="66"/>
      <c r="B178" s="67"/>
      <c r="C178" s="68"/>
      <c r="D178" s="68"/>
      <c r="E178" s="69"/>
      <c r="F178" s="69"/>
      <c r="G178" s="70">
        <f t="shared" si="0"/>
        <v>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</row>
    <row r="179" spans="1:18" x14ac:dyDescent="0.2">
      <c r="A179" s="66"/>
      <c r="B179" s="67"/>
      <c r="C179" s="68"/>
      <c r="D179" s="68"/>
      <c r="E179" s="69"/>
      <c r="F179" s="69"/>
      <c r="G179" s="70">
        <f t="shared" si="0"/>
        <v>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</row>
    <row r="180" spans="1:18" x14ac:dyDescent="0.2">
      <c r="A180" s="66"/>
      <c r="B180" s="67"/>
      <c r="C180" s="68"/>
      <c r="D180" s="68"/>
      <c r="E180" s="69"/>
      <c r="F180" s="69"/>
      <c r="G180" s="70">
        <f t="shared" si="0"/>
        <v>0</v>
      </c>
      <c r="I180" s="36"/>
      <c r="J180" s="36"/>
      <c r="K180" s="36"/>
      <c r="L180" s="36"/>
      <c r="M180" s="36"/>
      <c r="N180" s="36"/>
      <c r="O180" s="36"/>
      <c r="P180" s="36"/>
      <c r="Q180" s="36"/>
      <c r="R180" s="36"/>
    </row>
    <row r="181" spans="1:18" x14ac:dyDescent="0.2">
      <c r="A181" s="66"/>
      <c r="B181" s="67"/>
      <c r="C181" s="68"/>
      <c r="D181" s="68"/>
      <c r="E181" s="69"/>
      <c r="F181" s="69"/>
      <c r="G181" s="70">
        <f t="shared" si="0"/>
        <v>0</v>
      </c>
      <c r="I181" s="36"/>
      <c r="J181" s="36"/>
      <c r="K181" s="36"/>
      <c r="L181" s="36"/>
      <c r="M181" s="36"/>
      <c r="N181" s="36"/>
      <c r="O181" s="36"/>
      <c r="P181" s="36"/>
      <c r="Q181" s="36"/>
      <c r="R181" s="36"/>
    </row>
    <row r="182" spans="1:18" x14ac:dyDescent="0.2">
      <c r="A182" s="66"/>
      <c r="B182" s="67"/>
      <c r="C182" s="68"/>
      <c r="D182" s="68"/>
      <c r="E182" s="69"/>
      <c r="F182" s="69"/>
      <c r="G182" s="70">
        <f t="shared" si="0"/>
        <v>0</v>
      </c>
      <c r="I182" s="36"/>
      <c r="J182" s="36"/>
      <c r="K182" s="36"/>
      <c r="L182" s="36"/>
      <c r="M182" s="36"/>
      <c r="N182" s="36"/>
      <c r="O182" s="36"/>
      <c r="P182" s="36"/>
      <c r="Q182" s="36"/>
      <c r="R182" s="36"/>
    </row>
    <row r="183" spans="1:18" x14ac:dyDescent="0.2">
      <c r="A183" s="66"/>
      <c r="B183" s="67"/>
      <c r="C183" s="68"/>
      <c r="D183" s="68"/>
      <c r="E183" s="69"/>
      <c r="F183" s="69"/>
      <c r="G183" s="70">
        <f t="shared" si="0"/>
        <v>0</v>
      </c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spans="1:18" x14ac:dyDescent="0.2">
      <c r="A184" s="66"/>
      <c r="B184" s="67"/>
      <c r="C184" s="68"/>
      <c r="D184" s="68"/>
      <c r="E184" s="69"/>
      <c r="F184" s="69"/>
      <c r="G184" s="70">
        <f t="shared" si="0"/>
        <v>0</v>
      </c>
      <c r="I184" s="36"/>
      <c r="J184" s="36"/>
      <c r="K184" s="36"/>
      <c r="L184" s="36"/>
      <c r="M184" s="36"/>
      <c r="N184" s="36"/>
      <c r="O184" s="36"/>
      <c r="P184" s="36"/>
      <c r="Q184" s="36"/>
      <c r="R184" s="36"/>
    </row>
    <row r="185" spans="1:18" x14ac:dyDescent="0.2">
      <c r="A185" s="66"/>
      <c r="B185" s="67"/>
      <c r="C185" s="68"/>
      <c r="D185" s="68"/>
      <c r="E185" s="69"/>
      <c r="F185" s="69"/>
      <c r="G185" s="70">
        <f t="shared" si="0"/>
        <v>0</v>
      </c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spans="1:18" x14ac:dyDescent="0.2">
      <c r="A186" s="66"/>
      <c r="B186" s="67"/>
      <c r="C186" s="68"/>
      <c r="D186" s="68"/>
      <c r="E186" s="69"/>
      <c r="F186" s="69"/>
      <c r="G186" s="70">
        <f t="shared" si="0"/>
        <v>0</v>
      </c>
      <c r="I186" s="36"/>
      <c r="J186" s="36"/>
      <c r="K186" s="36"/>
      <c r="L186" s="36"/>
      <c r="M186" s="36"/>
      <c r="N186" s="36"/>
      <c r="O186" s="36"/>
      <c r="P186" s="36"/>
      <c r="Q186" s="36"/>
      <c r="R186" s="36"/>
    </row>
    <row r="187" spans="1:18" x14ac:dyDescent="0.2">
      <c r="A187" s="66"/>
      <c r="B187" s="67"/>
      <c r="C187" s="68"/>
      <c r="D187" s="68"/>
      <c r="E187" s="69"/>
      <c r="F187" s="69"/>
      <c r="G187" s="70">
        <f t="shared" si="0"/>
        <v>0</v>
      </c>
      <c r="I187" s="36"/>
      <c r="J187" s="36"/>
      <c r="K187" s="36"/>
      <c r="L187" s="36"/>
      <c r="M187" s="36"/>
      <c r="N187" s="36"/>
      <c r="O187" s="36"/>
      <c r="P187" s="36"/>
      <c r="Q187" s="36"/>
      <c r="R187" s="36"/>
    </row>
    <row r="188" spans="1:18" x14ac:dyDescent="0.2">
      <c r="A188" s="66"/>
      <c r="B188" s="67"/>
      <c r="C188" s="68"/>
      <c r="D188" s="68"/>
      <c r="E188" s="69"/>
      <c r="F188" s="69"/>
      <c r="G188" s="70">
        <f t="shared" si="0"/>
        <v>0</v>
      </c>
      <c r="I188" s="36"/>
      <c r="J188" s="36"/>
      <c r="K188" s="36"/>
      <c r="L188" s="36"/>
      <c r="M188" s="36"/>
      <c r="N188" s="36"/>
      <c r="O188" s="36"/>
      <c r="P188" s="36"/>
      <c r="Q188" s="36"/>
      <c r="R188" s="36"/>
    </row>
    <row r="189" spans="1:18" x14ac:dyDescent="0.2">
      <c r="A189" s="66"/>
      <c r="B189" s="67"/>
      <c r="C189" s="68"/>
      <c r="D189" s="68"/>
      <c r="E189" s="69"/>
      <c r="F189" s="69"/>
      <c r="G189" s="70">
        <f t="shared" si="0"/>
        <v>0</v>
      </c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spans="1:18" x14ac:dyDescent="0.2">
      <c r="A190" s="66"/>
      <c r="B190" s="67"/>
      <c r="C190" s="68"/>
      <c r="D190" s="68"/>
      <c r="E190" s="69"/>
      <c r="F190" s="69"/>
      <c r="G190" s="70">
        <f t="shared" si="0"/>
        <v>0</v>
      </c>
      <c r="I190" s="36"/>
      <c r="J190" s="36"/>
      <c r="K190" s="36"/>
      <c r="L190" s="36"/>
      <c r="M190" s="36"/>
      <c r="N190" s="36"/>
      <c r="O190" s="36"/>
      <c r="P190" s="36"/>
      <c r="Q190" s="36"/>
      <c r="R190" s="36"/>
    </row>
    <row r="191" spans="1:18" x14ac:dyDescent="0.2">
      <c r="A191" s="66"/>
      <c r="B191" s="67"/>
      <c r="C191" s="68"/>
      <c r="D191" s="68"/>
      <c r="E191" s="69"/>
      <c r="F191" s="69"/>
      <c r="G191" s="70">
        <f t="shared" ref="G191:G244" si="1">+E191+F191</f>
        <v>0</v>
      </c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spans="1:18" x14ac:dyDescent="0.2">
      <c r="A192" s="66"/>
      <c r="B192" s="67"/>
      <c r="C192" s="68"/>
      <c r="D192" s="68"/>
      <c r="E192" s="69"/>
      <c r="F192" s="69"/>
      <c r="G192" s="70">
        <f t="shared" si="1"/>
        <v>0</v>
      </c>
      <c r="I192" s="36"/>
      <c r="J192" s="36"/>
      <c r="K192" s="36"/>
      <c r="L192" s="36"/>
      <c r="M192" s="36"/>
      <c r="N192" s="36"/>
      <c r="O192" s="36"/>
      <c r="P192" s="36"/>
      <c r="Q192" s="36"/>
      <c r="R192" s="36"/>
    </row>
    <row r="193" spans="1:18" x14ac:dyDescent="0.2">
      <c r="A193" s="66"/>
      <c r="B193" s="67"/>
      <c r="C193" s="68"/>
      <c r="D193" s="68"/>
      <c r="E193" s="69"/>
      <c r="F193" s="69"/>
      <c r="G193" s="70">
        <f t="shared" si="1"/>
        <v>0</v>
      </c>
      <c r="I193" s="36"/>
      <c r="J193" s="36"/>
      <c r="K193" s="36"/>
      <c r="L193" s="36"/>
      <c r="M193" s="36"/>
      <c r="N193" s="36"/>
      <c r="O193" s="36"/>
      <c r="P193" s="36"/>
      <c r="Q193" s="36"/>
      <c r="R193" s="36"/>
    </row>
    <row r="194" spans="1:18" x14ac:dyDescent="0.2">
      <c r="A194" s="66"/>
      <c r="B194" s="67"/>
      <c r="C194" s="68"/>
      <c r="D194" s="68"/>
      <c r="E194" s="69"/>
      <c r="F194" s="69"/>
      <c r="G194" s="70">
        <f t="shared" si="1"/>
        <v>0</v>
      </c>
      <c r="I194" s="36"/>
      <c r="J194" s="36"/>
      <c r="K194" s="36"/>
      <c r="L194" s="36"/>
      <c r="M194" s="36"/>
      <c r="N194" s="36"/>
      <c r="O194" s="36"/>
      <c r="P194" s="36"/>
      <c r="Q194" s="36"/>
      <c r="R194" s="36"/>
    </row>
    <row r="195" spans="1:18" x14ac:dyDescent="0.2">
      <c r="A195" s="66"/>
      <c r="B195" s="67"/>
      <c r="C195" s="68"/>
      <c r="D195" s="68"/>
      <c r="E195" s="69"/>
      <c r="F195" s="69"/>
      <c r="G195" s="70">
        <f t="shared" si="1"/>
        <v>0</v>
      </c>
      <c r="I195" s="36"/>
      <c r="J195" s="36"/>
      <c r="K195" s="36"/>
      <c r="L195" s="36"/>
      <c r="M195" s="36"/>
      <c r="N195" s="36"/>
      <c r="O195" s="36"/>
      <c r="P195" s="36"/>
      <c r="Q195" s="36"/>
      <c r="R195" s="36"/>
    </row>
    <row r="196" spans="1:18" x14ac:dyDescent="0.2">
      <c r="A196" s="66"/>
      <c r="B196" s="67"/>
      <c r="C196" s="68"/>
      <c r="D196" s="68"/>
      <c r="E196" s="69"/>
      <c r="F196" s="69"/>
      <c r="G196" s="70">
        <f t="shared" si="1"/>
        <v>0</v>
      </c>
      <c r="I196" s="36"/>
      <c r="J196" s="36"/>
      <c r="K196" s="36"/>
      <c r="L196" s="36"/>
      <c r="M196" s="36"/>
      <c r="N196" s="36"/>
      <c r="O196" s="36"/>
      <c r="P196" s="36"/>
      <c r="Q196" s="36"/>
      <c r="R196" s="36"/>
    </row>
    <row r="197" spans="1:18" x14ac:dyDescent="0.2">
      <c r="A197" s="66"/>
      <c r="B197" s="67"/>
      <c r="C197" s="68"/>
      <c r="D197" s="68"/>
      <c r="E197" s="69"/>
      <c r="F197" s="69"/>
      <c r="G197" s="70">
        <f t="shared" si="1"/>
        <v>0</v>
      </c>
      <c r="I197" s="36"/>
      <c r="J197" s="36"/>
      <c r="K197" s="36"/>
      <c r="L197" s="36"/>
      <c r="M197" s="36"/>
      <c r="N197" s="36"/>
      <c r="O197" s="36"/>
      <c r="P197" s="36"/>
      <c r="Q197" s="36"/>
      <c r="R197" s="36"/>
    </row>
    <row r="198" spans="1:18" x14ac:dyDescent="0.2">
      <c r="A198" s="66"/>
      <c r="B198" s="67"/>
      <c r="C198" s="68"/>
      <c r="D198" s="68"/>
      <c r="E198" s="69"/>
      <c r="F198" s="69"/>
      <c r="G198" s="70">
        <f t="shared" si="1"/>
        <v>0</v>
      </c>
      <c r="I198" s="36"/>
      <c r="J198" s="36"/>
      <c r="K198" s="36"/>
      <c r="L198" s="36"/>
      <c r="M198" s="36"/>
      <c r="N198" s="36"/>
      <c r="O198" s="36"/>
      <c r="P198" s="36"/>
      <c r="Q198" s="36"/>
      <c r="R198" s="36"/>
    </row>
    <row r="199" spans="1:18" x14ac:dyDescent="0.2">
      <c r="A199" s="66"/>
      <c r="B199" s="67"/>
      <c r="C199" s="68"/>
      <c r="D199" s="68"/>
      <c r="E199" s="69"/>
      <c r="F199" s="69"/>
      <c r="G199" s="70">
        <f t="shared" si="1"/>
        <v>0</v>
      </c>
      <c r="I199" s="36"/>
      <c r="J199" s="36"/>
      <c r="K199" s="36"/>
      <c r="L199" s="36"/>
      <c r="M199" s="36"/>
      <c r="N199" s="36"/>
      <c r="O199" s="36"/>
      <c r="P199" s="36"/>
      <c r="Q199" s="36"/>
      <c r="R199" s="36"/>
    </row>
    <row r="200" spans="1:18" x14ac:dyDescent="0.2">
      <c r="A200" s="66"/>
      <c r="B200" s="67"/>
      <c r="C200" s="68"/>
      <c r="D200" s="68"/>
      <c r="E200" s="69"/>
      <c r="F200" s="69"/>
      <c r="G200" s="70">
        <f t="shared" si="1"/>
        <v>0</v>
      </c>
      <c r="I200" s="36"/>
      <c r="J200" s="36"/>
      <c r="K200" s="36"/>
      <c r="L200" s="36"/>
      <c r="M200" s="36"/>
      <c r="N200" s="36"/>
      <c r="O200" s="36"/>
      <c r="P200" s="36"/>
      <c r="Q200" s="36"/>
      <c r="R200" s="36"/>
    </row>
    <row r="201" spans="1:18" x14ac:dyDescent="0.2">
      <c r="A201" s="66"/>
      <c r="B201" s="67"/>
      <c r="C201" s="68"/>
      <c r="D201" s="68"/>
      <c r="E201" s="69"/>
      <c r="F201" s="69"/>
      <c r="G201" s="70">
        <f t="shared" si="1"/>
        <v>0</v>
      </c>
      <c r="I201" s="36"/>
      <c r="J201" s="36"/>
      <c r="K201" s="36"/>
      <c r="L201" s="36"/>
      <c r="M201" s="36"/>
      <c r="N201" s="36"/>
      <c r="O201" s="36"/>
      <c r="P201" s="36"/>
      <c r="Q201" s="36"/>
      <c r="R201" s="36"/>
    </row>
    <row r="202" spans="1:18" x14ac:dyDescent="0.2">
      <c r="A202" s="66"/>
      <c r="B202" s="67"/>
      <c r="C202" s="68"/>
      <c r="D202" s="68"/>
      <c r="E202" s="69"/>
      <c r="F202" s="69"/>
      <c r="G202" s="70">
        <f t="shared" si="1"/>
        <v>0</v>
      </c>
      <c r="I202" s="36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1:18" x14ac:dyDescent="0.2">
      <c r="A203" s="66"/>
      <c r="B203" s="67"/>
      <c r="C203" s="68"/>
      <c r="D203" s="68"/>
      <c r="E203" s="69"/>
      <c r="F203" s="69"/>
      <c r="G203" s="70">
        <f t="shared" si="1"/>
        <v>0</v>
      </c>
      <c r="I203" s="36"/>
      <c r="J203" s="36"/>
      <c r="K203" s="36"/>
      <c r="L203" s="36"/>
      <c r="M203" s="36"/>
      <c r="N203" s="36"/>
      <c r="O203" s="36"/>
      <c r="P203" s="36"/>
      <c r="Q203" s="36"/>
      <c r="R203" s="36"/>
    </row>
    <row r="204" spans="1:18" x14ac:dyDescent="0.2">
      <c r="A204" s="66"/>
      <c r="B204" s="67"/>
      <c r="C204" s="68"/>
      <c r="D204" s="68"/>
      <c r="E204" s="69"/>
      <c r="F204" s="69"/>
      <c r="G204" s="70">
        <f t="shared" si="1"/>
        <v>0</v>
      </c>
      <c r="I204" s="36"/>
      <c r="J204" s="36"/>
      <c r="K204" s="36"/>
      <c r="L204" s="36"/>
      <c r="M204" s="36"/>
      <c r="N204" s="36"/>
      <c r="O204" s="36"/>
      <c r="P204" s="36"/>
      <c r="Q204" s="36"/>
      <c r="R204" s="36"/>
    </row>
    <row r="205" spans="1:18" x14ac:dyDescent="0.2">
      <c r="A205" s="66"/>
      <c r="B205" s="67"/>
      <c r="C205" s="68"/>
      <c r="D205" s="68"/>
      <c r="E205" s="69"/>
      <c r="F205" s="69"/>
      <c r="G205" s="70">
        <f t="shared" si="1"/>
        <v>0</v>
      </c>
      <c r="I205" s="36"/>
      <c r="J205" s="36"/>
      <c r="K205" s="36"/>
      <c r="L205" s="36"/>
      <c r="M205" s="36"/>
      <c r="N205" s="36"/>
      <c r="O205" s="36"/>
      <c r="P205" s="36"/>
      <c r="Q205" s="36"/>
      <c r="R205" s="36"/>
    </row>
    <row r="206" spans="1:18" x14ac:dyDescent="0.2">
      <c r="A206" s="66"/>
      <c r="B206" s="67"/>
      <c r="C206" s="68"/>
      <c r="D206" s="68"/>
      <c r="E206" s="69"/>
      <c r="F206" s="69"/>
      <c r="G206" s="70">
        <f t="shared" si="1"/>
        <v>0</v>
      </c>
      <c r="I206" s="36"/>
      <c r="J206" s="36"/>
      <c r="K206" s="36"/>
      <c r="L206" s="36"/>
      <c r="M206" s="36"/>
      <c r="N206" s="36"/>
      <c r="O206" s="36"/>
      <c r="P206" s="36"/>
      <c r="Q206" s="36"/>
      <c r="R206" s="36"/>
    </row>
    <row r="207" spans="1:18" x14ac:dyDescent="0.2">
      <c r="A207" s="66"/>
      <c r="B207" s="67"/>
      <c r="C207" s="68"/>
      <c r="D207" s="68"/>
      <c r="E207" s="69"/>
      <c r="F207" s="69"/>
      <c r="G207" s="70">
        <f t="shared" si="1"/>
        <v>0</v>
      </c>
      <c r="I207" s="36"/>
      <c r="J207" s="36"/>
      <c r="K207" s="36"/>
      <c r="L207" s="36"/>
      <c r="M207" s="36"/>
      <c r="N207" s="36"/>
      <c r="O207" s="36"/>
      <c r="P207" s="36"/>
      <c r="Q207" s="36"/>
      <c r="R207" s="36"/>
    </row>
    <row r="208" spans="1:18" x14ac:dyDescent="0.2">
      <c r="A208" s="66"/>
      <c r="B208" s="67"/>
      <c r="C208" s="68"/>
      <c r="D208" s="68"/>
      <c r="E208" s="69"/>
      <c r="F208" s="69"/>
      <c r="G208" s="70">
        <f t="shared" si="1"/>
        <v>0</v>
      </c>
      <c r="I208" s="36"/>
      <c r="J208" s="36"/>
      <c r="K208" s="36"/>
      <c r="L208" s="36"/>
      <c r="M208" s="36"/>
      <c r="N208" s="36"/>
      <c r="O208" s="36"/>
      <c r="P208" s="36"/>
      <c r="Q208" s="36"/>
      <c r="R208" s="36"/>
    </row>
    <row r="209" spans="1:18" x14ac:dyDescent="0.2">
      <c r="A209" s="66"/>
      <c r="B209" s="67"/>
      <c r="C209" s="68"/>
      <c r="D209" s="68"/>
      <c r="E209" s="69"/>
      <c r="F209" s="69"/>
      <c r="G209" s="70">
        <f t="shared" si="1"/>
        <v>0</v>
      </c>
      <c r="I209" s="36"/>
      <c r="J209" s="36"/>
      <c r="K209" s="36"/>
      <c r="L209" s="36"/>
      <c r="M209" s="36"/>
      <c r="N209" s="36"/>
      <c r="O209" s="36"/>
      <c r="P209" s="36"/>
      <c r="Q209" s="36"/>
      <c r="R209" s="36"/>
    </row>
    <row r="210" spans="1:18" x14ac:dyDescent="0.2">
      <c r="A210" s="66"/>
      <c r="B210" s="67"/>
      <c r="C210" s="68"/>
      <c r="D210" s="68"/>
      <c r="E210" s="69"/>
      <c r="F210" s="69"/>
      <c r="G210" s="70">
        <f t="shared" si="1"/>
        <v>0</v>
      </c>
      <c r="I210" s="36"/>
      <c r="J210" s="36"/>
      <c r="K210" s="36"/>
      <c r="L210" s="36"/>
      <c r="M210" s="36"/>
      <c r="N210" s="36"/>
      <c r="O210" s="36"/>
      <c r="P210" s="36"/>
      <c r="Q210" s="36"/>
      <c r="R210" s="36"/>
    </row>
    <row r="211" spans="1:18" x14ac:dyDescent="0.2">
      <c r="A211" s="66"/>
      <c r="B211" s="67"/>
      <c r="C211" s="68"/>
      <c r="D211" s="68"/>
      <c r="E211" s="69"/>
      <c r="F211" s="69"/>
      <c r="G211" s="70">
        <f t="shared" si="1"/>
        <v>0</v>
      </c>
      <c r="I211" s="36"/>
      <c r="J211" s="36"/>
      <c r="K211" s="36"/>
      <c r="L211" s="36"/>
      <c r="M211" s="36"/>
      <c r="N211" s="36"/>
      <c r="O211" s="36"/>
      <c r="P211" s="36"/>
      <c r="Q211" s="36"/>
      <c r="R211" s="36"/>
    </row>
    <row r="212" spans="1:18" x14ac:dyDescent="0.2">
      <c r="A212" s="66"/>
      <c r="B212" s="67"/>
      <c r="C212" s="68"/>
      <c r="D212" s="68"/>
      <c r="E212" s="69"/>
      <c r="F212" s="69"/>
      <c r="G212" s="70">
        <f t="shared" si="1"/>
        <v>0</v>
      </c>
      <c r="I212" s="36"/>
      <c r="J212" s="36"/>
      <c r="K212" s="36"/>
      <c r="L212" s="36"/>
      <c r="M212" s="36"/>
      <c r="N212" s="36"/>
      <c r="O212" s="36"/>
      <c r="P212" s="36"/>
      <c r="Q212" s="36"/>
      <c r="R212" s="36"/>
    </row>
    <row r="213" spans="1:18" x14ac:dyDescent="0.2">
      <c r="A213" s="66"/>
      <c r="B213" s="67"/>
      <c r="C213" s="68"/>
      <c r="D213" s="68"/>
      <c r="E213" s="69"/>
      <c r="F213" s="69"/>
      <c r="G213" s="70">
        <f t="shared" si="1"/>
        <v>0</v>
      </c>
      <c r="I213" s="36"/>
      <c r="J213" s="36"/>
      <c r="K213" s="36"/>
      <c r="L213" s="36"/>
      <c r="M213" s="36"/>
      <c r="N213" s="36"/>
      <c r="O213" s="36"/>
      <c r="P213" s="36"/>
      <c r="Q213" s="36"/>
      <c r="R213" s="36"/>
    </row>
    <row r="214" spans="1:18" x14ac:dyDescent="0.2">
      <c r="A214" s="66"/>
      <c r="B214" s="67"/>
      <c r="C214" s="68"/>
      <c r="D214" s="68"/>
      <c r="E214" s="69"/>
      <c r="F214" s="69"/>
      <c r="G214" s="70">
        <f t="shared" si="1"/>
        <v>0</v>
      </c>
      <c r="I214" s="36"/>
      <c r="J214" s="36"/>
      <c r="K214" s="36"/>
      <c r="L214" s="36"/>
      <c r="M214" s="36"/>
      <c r="N214" s="36"/>
      <c r="O214" s="36"/>
      <c r="P214" s="36"/>
      <c r="Q214" s="36"/>
      <c r="R214" s="36"/>
    </row>
    <row r="215" spans="1:18" x14ac:dyDescent="0.2">
      <c r="A215" s="66"/>
      <c r="B215" s="67"/>
      <c r="C215" s="68"/>
      <c r="D215" s="68"/>
      <c r="E215" s="69"/>
      <c r="F215" s="69"/>
      <c r="G215" s="70">
        <f t="shared" si="1"/>
        <v>0</v>
      </c>
      <c r="I215" s="36"/>
      <c r="J215" s="36"/>
      <c r="K215" s="36"/>
      <c r="L215" s="36"/>
      <c r="M215" s="36"/>
      <c r="N215" s="36"/>
      <c r="O215" s="36"/>
      <c r="P215" s="36"/>
      <c r="Q215" s="36"/>
      <c r="R215" s="36"/>
    </row>
    <row r="216" spans="1:18" x14ac:dyDescent="0.2">
      <c r="A216" s="66"/>
      <c r="B216" s="67"/>
      <c r="C216" s="68"/>
      <c r="D216" s="68"/>
      <c r="E216" s="69"/>
      <c r="F216" s="69"/>
      <c r="G216" s="70">
        <f t="shared" si="1"/>
        <v>0</v>
      </c>
      <c r="I216" s="36"/>
      <c r="J216" s="36"/>
      <c r="K216" s="36"/>
      <c r="L216" s="36"/>
      <c r="M216" s="36"/>
      <c r="N216" s="36"/>
      <c r="O216" s="36"/>
      <c r="P216" s="36"/>
      <c r="Q216" s="36"/>
      <c r="R216" s="36"/>
    </row>
    <row r="217" spans="1:18" x14ac:dyDescent="0.2">
      <c r="A217" s="66"/>
      <c r="B217" s="67"/>
      <c r="C217" s="68"/>
      <c r="D217" s="68"/>
      <c r="E217" s="69"/>
      <c r="F217" s="69"/>
      <c r="G217" s="70">
        <f t="shared" si="1"/>
        <v>0</v>
      </c>
      <c r="I217" s="36"/>
      <c r="J217" s="36"/>
      <c r="K217" s="36"/>
      <c r="L217" s="36"/>
      <c r="M217" s="36"/>
      <c r="N217" s="36"/>
      <c r="O217" s="36"/>
      <c r="P217" s="36"/>
      <c r="Q217" s="36"/>
      <c r="R217" s="36"/>
    </row>
    <row r="218" spans="1:18" x14ac:dyDescent="0.2">
      <c r="A218" s="66"/>
      <c r="B218" s="67"/>
      <c r="C218" s="68"/>
      <c r="D218" s="68"/>
      <c r="E218" s="69"/>
      <c r="F218" s="69"/>
      <c r="G218" s="70">
        <f t="shared" si="1"/>
        <v>0</v>
      </c>
      <c r="I218" s="36"/>
      <c r="J218" s="36"/>
      <c r="K218" s="36"/>
      <c r="L218" s="36"/>
      <c r="M218" s="36"/>
      <c r="N218" s="36"/>
      <c r="O218" s="36"/>
      <c r="P218" s="36"/>
      <c r="Q218" s="36"/>
      <c r="R218" s="36"/>
    </row>
    <row r="219" spans="1:18" x14ac:dyDescent="0.2">
      <c r="A219" s="66"/>
      <c r="B219" s="67"/>
      <c r="C219" s="68"/>
      <c r="D219" s="68"/>
      <c r="E219" s="69"/>
      <c r="F219" s="69"/>
      <c r="G219" s="70">
        <f t="shared" si="1"/>
        <v>0</v>
      </c>
      <c r="I219" s="36"/>
      <c r="J219" s="36"/>
      <c r="K219" s="36"/>
      <c r="L219" s="36"/>
      <c r="M219" s="36"/>
      <c r="N219" s="36"/>
      <c r="O219" s="36"/>
      <c r="P219" s="36"/>
      <c r="Q219" s="36"/>
      <c r="R219" s="36"/>
    </row>
    <row r="220" spans="1:18" x14ac:dyDescent="0.2">
      <c r="A220" s="66"/>
      <c r="B220" s="67"/>
      <c r="C220" s="68"/>
      <c r="D220" s="68"/>
      <c r="E220" s="69"/>
      <c r="F220" s="69"/>
      <c r="G220" s="70">
        <f t="shared" si="1"/>
        <v>0</v>
      </c>
      <c r="I220" s="36"/>
      <c r="J220" s="36"/>
      <c r="K220" s="36"/>
      <c r="L220" s="36"/>
      <c r="M220" s="36"/>
      <c r="N220" s="36"/>
      <c r="O220" s="36"/>
      <c r="P220" s="36"/>
      <c r="Q220" s="36"/>
      <c r="R220" s="36"/>
    </row>
    <row r="221" spans="1:18" x14ac:dyDescent="0.2">
      <c r="A221" s="66"/>
      <c r="B221" s="67"/>
      <c r="C221" s="68"/>
      <c r="D221" s="68"/>
      <c r="E221" s="69"/>
      <c r="F221" s="69"/>
      <c r="G221" s="70">
        <f t="shared" si="1"/>
        <v>0</v>
      </c>
      <c r="I221" s="36"/>
      <c r="J221" s="36"/>
      <c r="K221" s="36"/>
      <c r="L221" s="36"/>
      <c r="M221" s="36"/>
      <c r="N221" s="36"/>
      <c r="O221" s="36"/>
      <c r="P221" s="36"/>
      <c r="Q221" s="36"/>
      <c r="R221" s="36"/>
    </row>
    <row r="222" spans="1:18" x14ac:dyDescent="0.2">
      <c r="A222" s="66"/>
      <c r="B222" s="67"/>
      <c r="C222" s="68"/>
      <c r="D222" s="68"/>
      <c r="E222" s="69"/>
      <c r="F222" s="69"/>
      <c r="G222" s="70">
        <f t="shared" si="1"/>
        <v>0</v>
      </c>
      <c r="I222" s="36"/>
      <c r="J222" s="36"/>
      <c r="K222" s="36"/>
      <c r="L222" s="36"/>
      <c r="M222" s="36"/>
      <c r="N222" s="36"/>
      <c r="O222" s="36"/>
      <c r="P222" s="36"/>
      <c r="Q222" s="36"/>
      <c r="R222" s="36"/>
    </row>
    <row r="223" spans="1:18" x14ac:dyDescent="0.2">
      <c r="A223" s="66"/>
      <c r="B223" s="67"/>
      <c r="C223" s="68"/>
      <c r="D223" s="68"/>
      <c r="E223" s="69"/>
      <c r="F223" s="69"/>
      <c r="G223" s="70">
        <f t="shared" si="1"/>
        <v>0</v>
      </c>
      <c r="I223" s="36"/>
      <c r="J223" s="36"/>
      <c r="K223" s="36"/>
      <c r="L223" s="36"/>
      <c r="M223" s="36"/>
      <c r="N223" s="36"/>
      <c r="O223" s="36"/>
      <c r="P223" s="36"/>
      <c r="Q223" s="36"/>
      <c r="R223" s="36"/>
    </row>
    <row r="224" spans="1:18" x14ac:dyDescent="0.2">
      <c r="A224" s="66"/>
      <c r="B224" s="67"/>
      <c r="C224" s="68"/>
      <c r="D224" s="68"/>
      <c r="E224" s="69"/>
      <c r="F224" s="69"/>
      <c r="G224" s="70">
        <f t="shared" si="1"/>
        <v>0</v>
      </c>
      <c r="I224" s="36"/>
      <c r="J224" s="36"/>
      <c r="K224" s="36"/>
      <c r="L224" s="36"/>
      <c r="M224" s="36"/>
      <c r="N224" s="36"/>
      <c r="O224" s="36"/>
      <c r="P224" s="36"/>
      <c r="Q224" s="36"/>
      <c r="R224" s="36"/>
    </row>
    <row r="225" spans="1:18" x14ac:dyDescent="0.2">
      <c r="A225" s="66"/>
      <c r="B225" s="67"/>
      <c r="C225" s="68"/>
      <c r="D225" s="68"/>
      <c r="E225" s="69"/>
      <c r="F225" s="69"/>
      <c r="G225" s="70">
        <f t="shared" si="1"/>
        <v>0</v>
      </c>
      <c r="I225" s="36"/>
      <c r="J225" s="36"/>
      <c r="K225" s="36"/>
      <c r="L225" s="36"/>
      <c r="M225" s="36"/>
      <c r="N225" s="36"/>
      <c r="O225" s="36"/>
      <c r="P225" s="36"/>
      <c r="Q225" s="36"/>
      <c r="R225" s="36"/>
    </row>
    <row r="226" spans="1:18" x14ac:dyDescent="0.2">
      <c r="A226" s="66"/>
      <c r="B226" s="67"/>
      <c r="C226" s="68"/>
      <c r="D226" s="68"/>
      <c r="E226" s="69"/>
      <c r="F226" s="69"/>
      <c r="G226" s="70">
        <f t="shared" si="1"/>
        <v>0</v>
      </c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spans="1:18" x14ac:dyDescent="0.2">
      <c r="A227" s="66"/>
      <c r="B227" s="67"/>
      <c r="C227" s="68"/>
      <c r="D227" s="68"/>
      <c r="E227" s="69"/>
      <c r="F227" s="69"/>
      <c r="G227" s="70">
        <f t="shared" si="1"/>
        <v>0</v>
      </c>
      <c r="I227" s="36"/>
      <c r="J227" s="36"/>
      <c r="K227" s="36"/>
      <c r="L227" s="36"/>
      <c r="M227" s="36"/>
      <c r="N227" s="36"/>
      <c r="O227" s="36"/>
      <c r="P227" s="36"/>
      <c r="Q227" s="36"/>
      <c r="R227" s="36"/>
    </row>
    <row r="228" spans="1:18" x14ac:dyDescent="0.2">
      <c r="A228" s="66"/>
      <c r="B228" s="67"/>
      <c r="C228" s="68"/>
      <c r="D228" s="68"/>
      <c r="E228" s="69"/>
      <c r="F228" s="69"/>
      <c r="G228" s="70">
        <f t="shared" si="1"/>
        <v>0</v>
      </c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1:18" x14ac:dyDescent="0.2">
      <c r="A229" s="66"/>
      <c r="B229" s="67"/>
      <c r="C229" s="68"/>
      <c r="D229" s="68"/>
      <c r="E229" s="69"/>
      <c r="F229" s="69"/>
      <c r="G229" s="70">
        <f t="shared" si="1"/>
        <v>0</v>
      </c>
      <c r="I229" s="36"/>
      <c r="J229" s="36"/>
      <c r="K229" s="36"/>
      <c r="L229" s="36"/>
      <c r="M229" s="36"/>
      <c r="N229" s="36"/>
      <c r="O229" s="36"/>
      <c r="P229" s="36"/>
      <c r="Q229" s="36"/>
      <c r="R229" s="36"/>
    </row>
    <row r="230" spans="1:18" x14ac:dyDescent="0.2">
      <c r="A230" s="66"/>
      <c r="B230" s="67"/>
      <c r="C230" s="68"/>
      <c r="D230" s="68"/>
      <c r="E230" s="69"/>
      <c r="F230" s="69"/>
      <c r="G230" s="70">
        <f t="shared" si="1"/>
        <v>0</v>
      </c>
      <c r="I230" s="36"/>
      <c r="J230" s="36"/>
      <c r="K230" s="36"/>
      <c r="L230" s="36"/>
      <c r="M230" s="36"/>
      <c r="N230" s="36"/>
      <c r="O230" s="36"/>
      <c r="P230" s="36"/>
      <c r="Q230" s="36"/>
      <c r="R230" s="36"/>
    </row>
    <row r="231" spans="1:18" x14ac:dyDescent="0.2">
      <c r="A231" s="66"/>
      <c r="B231" s="67"/>
      <c r="C231" s="68"/>
      <c r="D231" s="68"/>
      <c r="E231" s="69"/>
      <c r="F231" s="69"/>
      <c r="G231" s="70">
        <f t="shared" si="1"/>
        <v>0</v>
      </c>
      <c r="I231" s="36"/>
      <c r="J231" s="36"/>
      <c r="K231" s="36"/>
      <c r="L231" s="36"/>
      <c r="M231" s="36"/>
      <c r="N231" s="36"/>
      <c r="O231" s="36"/>
      <c r="P231" s="36"/>
      <c r="Q231" s="36"/>
      <c r="R231" s="36"/>
    </row>
    <row r="232" spans="1:18" x14ac:dyDescent="0.2">
      <c r="A232" s="66"/>
      <c r="B232" s="67"/>
      <c r="C232" s="68"/>
      <c r="D232" s="68"/>
      <c r="E232" s="69"/>
      <c r="F232" s="69"/>
      <c r="G232" s="70">
        <f t="shared" si="1"/>
        <v>0</v>
      </c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spans="1:18" x14ac:dyDescent="0.2">
      <c r="A233" s="66"/>
      <c r="B233" s="67"/>
      <c r="C233" s="68"/>
      <c r="D233" s="68"/>
      <c r="E233" s="69"/>
      <c r="F233" s="69"/>
      <c r="G233" s="70">
        <f t="shared" si="1"/>
        <v>0</v>
      </c>
      <c r="I233" s="36"/>
      <c r="J233" s="36"/>
      <c r="K233" s="36"/>
      <c r="L233" s="36"/>
      <c r="M233" s="36"/>
      <c r="N233" s="36"/>
      <c r="O233" s="36"/>
      <c r="P233" s="36"/>
      <c r="Q233" s="36"/>
      <c r="R233" s="36"/>
    </row>
    <row r="234" spans="1:18" x14ac:dyDescent="0.2">
      <c r="A234" s="66"/>
      <c r="B234" s="67"/>
      <c r="C234" s="68"/>
      <c r="D234" s="68"/>
      <c r="E234" s="69"/>
      <c r="F234" s="69"/>
      <c r="G234" s="70">
        <f t="shared" si="1"/>
        <v>0</v>
      </c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spans="1:18" x14ac:dyDescent="0.2">
      <c r="A235" s="66"/>
      <c r="B235" s="67"/>
      <c r="C235" s="68"/>
      <c r="D235" s="68"/>
      <c r="E235" s="69"/>
      <c r="F235" s="69"/>
      <c r="G235" s="70">
        <f t="shared" si="1"/>
        <v>0</v>
      </c>
      <c r="I235" s="36"/>
      <c r="J235" s="36"/>
      <c r="K235" s="36"/>
      <c r="L235" s="36"/>
      <c r="M235" s="36"/>
      <c r="N235" s="36"/>
      <c r="O235" s="36"/>
      <c r="P235" s="36"/>
      <c r="Q235" s="36"/>
      <c r="R235" s="36"/>
    </row>
    <row r="236" spans="1:18" x14ac:dyDescent="0.2">
      <c r="A236" s="66"/>
      <c r="B236" s="67"/>
      <c r="C236" s="68"/>
      <c r="D236" s="68"/>
      <c r="E236" s="69"/>
      <c r="F236" s="69"/>
      <c r="G236" s="70">
        <f t="shared" si="1"/>
        <v>0</v>
      </c>
      <c r="I236" s="36"/>
      <c r="J236" s="36"/>
      <c r="K236" s="36"/>
      <c r="L236" s="36"/>
      <c r="M236" s="36"/>
      <c r="N236" s="36"/>
      <c r="O236" s="36"/>
      <c r="P236" s="36"/>
      <c r="Q236" s="36"/>
      <c r="R236" s="36"/>
    </row>
    <row r="237" spans="1:18" x14ac:dyDescent="0.2">
      <c r="A237" s="66"/>
      <c r="B237" s="67"/>
      <c r="C237" s="68"/>
      <c r="D237" s="68"/>
      <c r="E237" s="69"/>
      <c r="F237" s="69"/>
      <c r="G237" s="70">
        <f t="shared" si="1"/>
        <v>0</v>
      </c>
      <c r="I237" s="36"/>
      <c r="J237" s="36"/>
      <c r="K237" s="36"/>
      <c r="L237" s="36"/>
      <c r="M237" s="36"/>
      <c r="N237" s="36"/>
      <c r="O237" s="36"/>
      <c r="P237" s="36"/>
      <c r="Q237" s="36"/>
      <c r="R237" s="36"/>
    </row>
    <row r="238" spans="1:18" x14ac:dyDescent="0.2">
      <c r="A238" s="66"/>
      <c r="B238" s="67"/>
      <c r="C238" s="68"/>
      <c r="D238" s="68"/>
      <c r="E238" s="69"/>
      <c r="F238" s="69"/>
      <c r="G238" s="70">
        <f t="shared" si="1"/>
        <v>0</v>
      </c>
      <c r="I238" s="36"/>
      <c r="J238" s="36"/>
      <c r="K238" s="36"/>
      <c r="L238" s="36"/>
      <c r="M238" s="36"/>
      <c r="N238" s="36"/>
      <c r="O238" s="36"/>
      <c r="P238" s="36"/>
      <c r="Q238" s="36"/>
      <c r="R238" s="36"/>
    </row>
    <row r="239" spans="1:18" x14ac:dyDescent="0.2">
      <c r="A239" s="66"/>
      <c r="B239" s="67"/>
      <c r="C239" s="68"/>
      <c r="D239" s="68"/>
      <c r="E239" s="69"/>
      <c r="F239" s="69"/>
      <c r="G239" s="70">
        <f t="shared" si="1"/>
        <v>0</v>
      </c>
      <c r="I239" s="36"/>
      <c r="J239" s="36"/>
      <c r="K239" s="36"/>
      <c r="L239" s="36"/>
      <c r="M239" s="36"/>
      <c r="N239" s="36"/>
      <c r="O239" s="36"/>
      <c r="P239" s="36"/>
      <c r="Q239" s="36"/>
      <c r="R239" s="36"/>
    </row>
    <row r="240" spans="1:18" x14ac:dyDescent="0.2">
      <c r="A240" s="66"/>
      <c r="B240" s="67"/>
      <c r="C240" s="68"/>
      <c r="D240" s="68"/>
      <c r="E240" s="69"/>
      <c r="F240" s="69"/>
      <c r="G240" s="70">
        <f t="shared" si="1"/>
        <v>0</v>
      </c>
      <c r="I240" s="36"/>
      <c r="J240" s="36"/>
      <c r="K240" s="36"/>
      <c r="L240" s="36"/>
      <c r="M240" s="36"/>
      <c r="N240" s="36"/>
      <c r="O240" s="36"/>
      <c r="P240" s="36"/>
      <c r="Q240" s="36"/>
      <c r="R240" s="36"/>
    </row>
    <row r="241" spans="1:18" x14ac:dyDescent="0.2">
      <c r="A241" s="66"/>
      <c r="B241" s="67"/>
      <c r="C241" s="68"/>
      <c r="D241" s="68"/>
      <c r="E241" s="69"/>
      <c r="F241" s="69"/>
      <c r="G241" s="70">
        <f t="shared" si="1"/>
        <v>0</v>
      </c>
      <c r="I241" s="36"/>
      <c r="J241" s="36"/>
      <c r="K241" s="36"/>
      <c r="L241" s="36"/>
      <c r="M241" s="36"/>
      <c r="N241" s="36"/>
      <c r="O241" s="36"/>
      <c r="P241" s="36"/>
      <c r="Q241" s="36"/>
      <c r="R241" s="36"/>
    </row>
    <row r="242" spans="1:18" x14ac:dyDescent="0.2">
      <c r="A242" s="66"/>
      <c r="B242" s="67"/>
      <c r="C242" s="68"/>
      <c r="D242" s="68"/>
      <c r="E242" s="69"/>
      <c r="F242" s="69"/>
      <c r="G242" s="70">
        <f t="shared" si="1"/>
        <v>0</v>
      </c>
      <c r="I242" s="36"/>
      <c r="J242" s="36"/>
      <c r="K242" s="36"/>
      <c r="L242" s="36"/>
      <c r="M242" s="36"/>
      <c r="N242" s="36"/>
      <c r="O242" s="36"/>
      <c r="P242" s="36"/>
      <c r="Q242" s="36"/>
      <c r="R242" s="36"/>
    </row>
    <row r="243" spans="1:18" x14ac:dyDescent="0.2">
      <c r="A243" s="66"/>
      <c r="B243" s="67"/>
      <c r="C243" s="68"/>
      <c r="D243" s="68"/>
      <c r="E243" s="69"/>
      <c r="F243" s="69"/>
      <c r="G243" s="70">
        <f t="shared" si="1"/>
        <v>0</v>
      </c>
      <c r="I243" s="36"/>
      <c r="J243" s="36"/>
      <c r="K243" s="36"/>
      <c r="L243" s="36"/>
      <c r="M243" s="36"/>
      <c r="N243" s="36"/>
      <c r="O243" s="36"/>
      <c r="P243" s="36"/>
      <c r="Q243" s="36"/>
      <c r="R243" s="36"/>
    </row>
    <row r="244" spans="1:18" x14ac:dyDescent="0.2">
      <c r="A244" s="66"/>
      <c r="B244" s="67"/>
      <c r="C244" s="68"/>
      <c r="D244" s="68"/>
      <c r="E244" s="69"/>
      <c r="F244" s="69"/>
      <c r="G244" s="70">
        <f t="shared" si="1"/>
        <v>0</v>
      </c>
      <c r="I244" s="36"/>
      <c r="J244" s="36"/>
      <c r="K244" s="36"/>
      <c r="L244" s="36"/>
      <c r="M244" s="36"/>
      <c r="N244" s="36"/>
      <c r="O244" s="36"/>
      <c r="P244" s="36"/>
      <c r="Q244" s="36"/>
      <c r="R244" s="36"/>
    </row>
    <row r="245" spans="1:18" x14ac:dyDescent="0.2">
      <c r="A245" s="66"/>
      <c r="B245" s="67"/>
      <c r="C245" s="68"/>
      <c r="D245" s="68"/>
      <c r="E245" s="69"/>
      <c r="F245" s="69"/>
      <c r="G245" s="70">
        <f t="shared" si="0"/>
        <v>0</v>
      </c>
      <c r="I245" s="36"/>
      <c r="J245" s="36"/>
      <c r="K245" s="36"/>
      <c r="L245" s="36"/>
      <c r="M245" s="36"/>
      <c r="N245" s="36"/>
      <c r="O245" s="36"/>
      <c r="P245" s="36"/>
      <c r="Q245" s="36"/>
      <c r="R245" s="36"/>
    </row>
    <row r="246" spans="1:18" x14ac:dyDescent="0.2">
      <c r="A246" s="66"/>
      <c r="B246" s="67"/>
      <c r="C246" s="68"/>
      <c r="D246" s="68"/>
      <c r="E246" s="69"/>
      <c r="F246" s="69"/>
      <c r="G246" s="70">
        <f t="shared" si="0"/>
        <v>0</v>
      </c>
      <c r="I246" s="36"/>
      <c r="J246" s="36"/>
      <c r="K246" s="36"/>
      <c r="L246" s="36"/>
      <c r="M246" s="36"/>
      <c r="N246" s="36"/>
      <c r="O246" s="36"/>
      <c r="P246" s="36"/>
      <c r="Q246" s="36"/>
      <c r="R246" s="36"/>
    </row>
    <row r="247" spans="1:18" x14ac:dyDescent="0.2">
      <c r="A247" s="66"/>
      <c r="B247" s="67"/>
      <c r="C247" s="68"/>
      <c r="D247" s="68"/>
      <c r="E247" s="69"/>
      <c r="F247" s="69"/>
      <c r="G247" s="70">
        <f t="shared" si="0"/>
        <v>0</v>
      </c>
      <c r="I247" s="36"/>
      <c r="J247" s="36"/>
      <c r="K247" s="36"/>
      <c r="L247" s="36"/>
      <c r="M247" s="36"/>
      <c r="N247" s="36"/>
      <c r="O247" s="36"/>
      <c r="P247" s="36"/>
      <c r="Q247" s="36"/>
      <c r="R247" s="36"/>
    </row>
    <row r="248" spans="1:18" x14ac:dyDescent="0.2">
      <c r="A248" s="66"/>
      <c r="B248" s="67"/>
      <c r="C248" s="68"/>
      <c r="D248" s="68"/>
      <c r="E248" s="69"/>
      <c r="F248" s="69"/>
      <c r="G248" s="70">
        <f t="shared" si="0"/>
        <v>0</v>
      </c>
      <c r="I248" s="36"/>
      <c r="J248" s="36"/>
      <c r="K248" s="36"/>
      <c r="L248" s="36"/>
      <c r="M248" s="36"/>
      <c r="N248" s="36"/>
      <c r="O248" s="36"/>
      <c r="P248" s="36"/>
      <c r="Q248" s="36"/>
      <c r="R248" s="36"/>
    </row>
    <row r="249" spans="1:18" x14ac:dyDescent="0.2">
      <c r="A249" s="66"/>
      <c r="B249" s="67"/>
      <c r="C249" s="68"/>
      <c r="D249" s="68"/>
      <c r="E249" s="69"/>
      <c r="F249" s="69"/>
      <c r="G249" s="70">
        <f t="shared" si="0"/>
        <v>0</v>
      </c>
      <c r="I249" s="36"/>
      <c r="J249" s="36"/>
      <c r="K249" s="36"/>
      <c r="L249" s="36"/>
      <c r="M249" s="36"/>
      <c r="N249" s="36"/>
      <c r="O249" s="36"/>
      <c r="P249" s="36"/>
      <c r="Q249" s="36"/>
      <c r="R249" s="36"/>
    </row>
    <row r="250" spans="1:18" x14ac:dyDescent="0.2">
      <c r="A250" s="66"/>
      <c r="B250" s="67"/>
      <c r="C250" s="68"/>
      <c r="D250" s="68"/>
      <c r="E250" s="69"/>
      <c r="F250" s="69"/>
      <c r="G250" s="70">
        <f t="shared" si="0"/>
        <v>0</v>
      </c>
      <c r="I250" s="36"/>
      <c r="J250" s="36"/>
      <c r="K250" s="36"/>
      <c r="L250" s="36"/>
      <c r="M250" s="36"/>
      <c r="N250" s="36"/>
      <c r="O250" s="36"/>
      <c r="P250" s="36"/>
      <c r="Q250" s="36"/>
      <c r="R250" s="36"/>
    </row>
    <row r="251" spans="1:18" x14ac:dyDescent="0.2">
      <c r="A251" s="66"/>
      <c r="B251" s="67"/>
      <c r="C251" s="68"/>
      <c r="D251" s="68"/>
      <c r="E251" s="69"/>
      <c r="F251" s="69"/>
      <c r="G251" s="70">
        <f t="shared" si="0"/>
        <v>0</v>
      </c>
      <c r="I251" s="36"/>
      <c r="J251" s="36"/>
      <c r="K251" s="36"/>
      <c r="L251" s="36"/>
      <c r="M251" s="36"/>
      <c r="N251" s="36"/>
      <c r="O251" s="36"/>
      <c r="P251" s="36"/>
      <c r="Q251" s="36"/>
      <c r="R251" s="36"/>
    </row>
    <row r="252" spans="1:18" x14ac:dyDescent="0.2">
      <c r="A252" s="66"/>
      <c r="B252" s="67"/>
      <c r="C252" s="68"/>
      <c r="D252" s="68"/>
      <c r="E252" s="69"/>
      <c r="F252" s="69"/>
      <c r="G252" s="70">
        <f t="shared" si="0"/>
        <v>0</v>
      </c>
      <c r="I252" s="36"/>
      <c r="J252" s="36"/>
      <c r="K252" s="36"/>
      <c r="L252" s="36"/>
      <c r="M252" s="36"/>
      <c r="N252" s="36"/>
      <c r="O252" s="36"/>
      <c r="P252" s="36"/>
      <c r="Q252" s="36"/>
      <c r="R252" s="36"/>
    </row>
    <row r="253" spans="1:18" x14ac:dyDescent="0.2">
      <c r="A253" s="66"/>
      <c r="B253" s="67"/>
      <c r="C253" s="68"/>
      <c r="D253" s="68"/>
      <c r="E253" s="69"/>
      <c r="F253" s="69"/>
      <c r="G253" s="70">
        <f t="shared" si="0"/>
        <v>0</v>
      </c>
      <c r="I253" s="36"/>
      <c r="J253" s="36"/>
      <c r="K253" s="36"/>
      <c r="L253" s="36"/>
      <c r="M253" s="36"/>
      <c r="N253" s="36"/>
      <c r="O253" s="36"/>
      <c r="P253" s="36"/>
      <c r="Q253" s="36"/>
      <c r="R253" s="36"/>
    </row>
    <row r="254" spans="1:18" x14ac:dyDescent="0.2">
      <c r="A254" s="66"/>
      <c r="B254" s="67"/>
      <c r="C254" s="68"/>
      <c r="D254" s="68"/>
      <c r="E254" s="69"/>
      <c r="F254" s="69"/>
      <c r="G254" s="70">
        <f t="shared" si="0"/>
        <v>0</v>
      </c>
      <c r="I254" s="36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1:18" x14ac:dyDescent="0.2">
      <c r="A255" s="66"/>
      <c r="B255" s="67"/>
      <c r="C255" s="68"/>
      <c r="D255" s="68"/>
      <c r="E255" s="69"/>
      <c r="F255" s="69"/>
      <c r="G255" s="70">
        <f t="shared" si="0"/>
        <v>0</v>
      </c>
      <c r="I255" s="36"/>
      <c r="J255" s="36"/>
      <c r="K255" s="36"/>
      <c r="L255" s="36"/>
      <c r="M255" s="36"/>
      <c r="N255" s="36"/>
      <c r="O255" s="36"/>
      <c r="P255" s="36"/>
      <c r="Q255" s="36"/>
      <c r="R255" s="36"/>
    </row>
    <row r="256" spans="1:18" x14ac:dyDescent="0.2">
      <c r="A256" s="66"/>
      <c r="B256" s="67"/>
      <c r="C256" s="68"/>
      <c r="D256" s="68"/>
      <c r="E256" s="69"/>
      <c r="F256" s="69"/>
      <c r="G256" s="70">
        <f t="shared" si="0"/>
        <v>0</v>
      </c>
      <c r="I256" s="36"/>
      <c r="J256" s="36"/>
      <c r="K256" s="36"/>
      <c r="L256" s="36"/>
      <c r="M256" s="36"/>
      <c r="N256" s="36"/>
      <c r="O256" s="36"/>
      <c r="P256" s="36"/>
      <c r="Q256" s="36"/>
      <c r="R256" s="36"/>
    </row>
    <row r="257" spans="1:18" x14ac:dyDescent="0.2">
      <c r="A257" s="66"/>
      <c r="B257" s="67"/>
      <c r="C257" s="68"/>
      <c r="D257" s="68"/>
      <c r="E257" s="69"/>
      <c r="F257" s="69"/>
      <c r="G257" s="70">
        <f t="shared" si="0"/>
        <v>0</v>
      </c>
      <c r="I257" s="36"/>
      <c r="J257" s="36"/>
      <c r="K257" s="36"/>
      <c r="L257" s="36"/>
      <c r="M257" s="36"/>
      <c r="N257" s="36"/>
      <c r="O257" s="36"/>
      <c r="P257" s="36"/>
      <c r="Q257" s="36"/>
      <c r="R257" s="36"/>
    </row>
    <row r="258" spans="1:18" x14ac:dyDescent="0.2">
      <c r="A258" s="66"/>
      <c r="B258" s="67"/>
      <c r="C258" s="68"/>
      <c r="D258" s="68"/>
      <c r="E258" s="69"/>
      <c r="F258" s="69"/>
      <c r="G258" s="70">
        <f t="shared" si="0"/>
        <v>0</v>
      </c>
      <c r="I258" s="36"/>
      <c r="J258" s="36"/>
      <c r="K258" s="36"/>
      <c r="L258" s="36"/>
      <c r="M258" s="36"/>
      <c r="N258" s="36"/>
      <c r="O258" s="36"/>
      <c r="P258" s="36"/>
      <c r="Q258" s="36"/>
      <c r="R258" s="36"/>
    </row>
    <row r="259" spans="1:18" x14ac:dyDescent="0.2">
      <c r="A259" s="66"/>
      <c r="B259" s="67"/>
      <c r="C259" s="68"/>
      <c r="D259" s="68"/>
      <c r="E259" s="69"/>
      <c r="F259" s="69"/>
      <c r="G259" s="70">
        <f t="shared" si="0"/>
        <v>0</v>
      </c>
      <c r="I259" s="36"/>
      <c r="J259" s="36"/>
      <c r="K259" s="36"/>
      <c r="L259" s="36"/>
      <c r="M259" s="36"/>
      <c r="N259" s="36"/>
      <c r="O259" s="36"/>
      <c r="P259" s="36"/>
      <c r="Q259" s="36"/>
      <c r="R259" s="36"/>
    </row>
    <row r="260" spans="1:18" x14ac:dyDescent="0.2">
      <c r="A260" s="66"/>
      <c r="B260" s="67"/>
      <c r="C260" s="68"/>
      <c r="D260" s="68"/>
      <c r="E260" s="69"/>
      <c r="F260" s="69"/>
      <c r="G260" s="70">
        <f t="shared" si="0"/>
        <v>0</v>
      </c>
      <c r="I260" s="36"/>
      <c r="J260" s="36"/>
      <c r="K260" s="36"/>
      <c r="L260" s="36"/>
      <c r="M260" s="36"/>
      <c r="N260" s="36"/>
      <c r="O260" s="36"/>
      <c r="P260" s="36"/>
      <c r="Q260" s="36"/>
      <c r="R260" s="36"/>
    </row>
    <row r="261" spans="1:18" x14ac:dyDescent="0.2">
      <c r="A261" s="66"/>
      <c r="B261" s="67"/>
      <c r="C261" s="68"/>
      <c r="D261" s="68"/>
      <c r="E261" s="69"/>
      <c r="F261" s="69"/>
      <c r="G261" s="70">
        <f t="shared" si="0"/>
        <v>0</v>
      </c>
      <c r="I261" s="36"/>
      <c r="J261" s="36"/>
      <c r="K261" s="36"/>
      <c r="L261" s="36"/>
      <c r="M261" s="36"/>
      <c r="N261" s="36"/>
      <c r="O261" s="36"/>
      <c r="P261" s="36"/>
      <c r="Q261" s="36"/>
      <c r="R261" s="36"/>
    </row>
    <row r="262" spans="1:18" x14ac:dyDescent="0.2">
      <c r="A262" s="66"/>
      <c r="B262" s="67"/>
      <c r="C262" s="68"/>
      <c r="D262" s="68"/>
      <c r="E262" s="69"/>
      <c r="F262" s="69"/>
      <c r="G262" s="70">
        <f t="shared" si="0"/>
        <v>0</v>
      </c>
      <c r="I262" s="36"/>
      <c r="J262" s="36"/>
      <c r="K262" s="36"/>
      <c r="L262" s="36"/>
      <c r="M262" s="36"/>
      <c r="N262" s="36"/>
      <c r="O262" s="36"/>
      <c r="P262" s="36"/>
      <c r="Q262" s="36"/>
      <c r="R262" s="36"/>
    </row>
    <row r="263" spans="1:18" x14ac:dyDescent="0.2">
      <c r="A263" s="66"/>
      <c r="B263" s="67"/>
      <c r="C263" s="68"/>
      <c r="D263" s="68"/>
      <c r="E263" s="69"/>
      <c r="F263" s="69"/>
      <c r="G263" s="70">
        <f t="shared" si="0"/>
        <v>0</v>
      </c>
      <c r="I263" s="36"/>
      <c r="J263" s="36"/>
      <c r="K263" s="36"/>
      <c r="L263" s="36"/>
      <c r="M263" s="36"/>
      <c r="N263" s="36"/>
      <c r="O263" s="36"/>
      <c r="P263" s="36"/>
      <c r="Q263" s="36"/>
      <c r="R263" s="36"/>
    </row>
    <row r="264" spans="1:18" x14ac:dyDescent="0.2">
      <c r="A264" s="66"/>
      <c r="B264" s="67"/>
      <c r="C264" s="68"/>
      <c r="D264" s="68"/>
      <c r="E264" s="69"/>
      <c r="F264" s="69"/>
      <c r="G264" s="70">
        <f t="shared" si="0"/>
        <v>0</v>
      </c>
      <c r="I264" s="36"/>
      <c r="J264" s="36"/>
      <c r="K264" s="36"/>
      <c r="L264" s="36"/>
      <c r="M264" s="36"/>
      <c r="N264" s="36"/>
      <c r="O264" s="36"/>
      <c r="P264" s="36"/>
      <c r="Q264" s="36"/>
      <c r="R264" s="36"/>
    </row>
    <row r="265" spans="1:18" x14ac:dyDescent="0.2">
      <c r="A265" s="66"/>
      <c r="B265" s="67"/>
      <c r="C265" s="68"/>
      <c r="D265" s="68"/>
      <c r="E265" s="69"/>
      <c r="F265" s="69"/>
      <c r="G265" s="70">
        <f t="shared" si="0"/>
        <v>0</v>
      </c>
      <c r="I265" s="36"/>
      <c r="J265" s="36"/>
      <c r="K265" s="36"/>
      <c r="L265" s="36"/>
      <c r="M265" s="36"/>
      <c r="N265" s="36"/>
      <c r="O265" s="36"/>
      <c r="P265" s="36"/>
      <c r="Q265" s="36"/>
      <c r="R265" s="36"/>
    </row>
    <row r="266" spans="1:18" x14ac:dyDescent="0.2">
      <c r="A266" s="66"/>
      <c r="B266" s="67"/>
      <c r="C266" s="68"/>
      <c r="D266" s="68"/>
      <c r="E266" s="69"/>
      <c r="F266" s="69"/>
      <c r="G266" s="70">
        <f t="shared" si="0"/>
        <v>0</v>
      </c>
      <c r="I266" s="36"/>
      <c r="J266" s="36"/>
      <c r="K266" s="36"/>
      <c r="L266" s="36"/>
      <c r="M266" s="36"/>
      <c r="N266" s="36"/>
      <c r="O266" s="36"/>
      <c r="P266" s="36"/>
      <c r="Q266" s="36"/>
      <c r="R266" s="36"/>
    </row>
    <row r="267" spans="1:18" x14ac:dyDescent="0.2">
      <c r="A267" s="66"/>
      <c r="B267" s="67"/>
      <c r="C267" s="68"/>
      <c r="D267" s="68"/>
      <c r="E267" s="69"/>
      <c r="F267" s="69"/>
      <c r="G267" s="70">
        <f t="shared" si="0"/>
        <v>0</v>
      </c>
      <c r="I267" s="36"/>
      <c r="J267" s="36"/>
      <c r="K267" s="36"/>
      <c r="L267" s="36"/>
      <c r="M267" s="36"/>
      <c r="N267" s="36"/>
      <c r="O267" s="36"/>
      <c r="P267" s="36"/>
      <c r="Q267" s="36"/>
      <c r="R267" s="36"/>
    </row>
    <row r="268" spans="1:18" x14ac:dyDescent="0.2">
      <c r="A268" s="66"/>
      <c r="B268" s="67"/>
      <c r="C268" s="68"/>
      <c r="D268" s="68"/>
      <c r="E268" s="69"/>
      <c r="F268" s="69"/>
      <c r="G268" s="70">
        <f t="shared" si="0"/>
        <v>0</v>
      </c>
      <c r="I268" s="36"/>
      <c r="J268" s="36"/>
      <c r="K268" s="36"/>
      <c r="L268" s="36"/>
      <c r="M268" s="36"/>
      <c r="N268" s="36"/>
      <c r="O268" s="36"/>
      <c r="P268" s="36"/>
      <c r="Q268" s="36"/>
      <c r="R268" s="36"/>
    </row>
    <row r="269" spans="1:18" x14ac:dyDescent="0.2">
      <c r="A269" s="66"/>
      <c r="B269" s="67"/>
      <c r="C269" s="68"/>
      <c r="D269" s="68"/>
      <c r="E269" s="69"/>
      <c r="F269" s="69"/>
      <c r="G269" s="70">
        <f t="shared" si="0"/>
        <v>0</v>
      </c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spans="1:18" x14ac:dyDescent="0.2">
      <c r="A270" s="66"/>
      <c r="B270" s="67"/>
      <c r="C270" s="68"/>
      <c r="D270" s="68"/>
      <c r="E270" s="69"/>
      <c r="F270" s="69"/>
      <c r="G270" s="70">
        <f t="shared" si="0"/>
        <v>0</v>
      </c>
      <c r="I270" s="36"/>
      <c r="J270" s="36"/>
      <c r="K270" s="36"/>
      <c r="L270" s="36"/>
      <c r="M270" s="36"/>
      <c r="N270" s="36"/>
      <c r="O270" s="36"/>
      <c r="P270" s="36"/>
      <c r="Q270" s="36"/>
      <c r="R270" s="36"/>
    </row>
    <row r="271" spans="1:18" x14ac:dyDescent="0.2">
      <c r="A271" s="66"/>
      <c r="B271" s="67"/>
      <c r="C271" s="68"/>
      <c r="D271" s="68"/>
      <c r="E271" s="69"/>
      <c r="F271" s="69"/>
      <c r="G271" s="70">
        <f t="shared" si="0"/>
        <v>0</v>
      </c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spans="1:18" x14ac:dyDescent="0.2">
      <c r="A272" s="66"/>
      <c r="B272" s="67"/>
      <c r="C272" s="68"/>
      <c r="D272" s="68"/>
      <c r="E272" s="69"/>
      <c r="F272" s="69"/>
      <c r="G272" s="70">
        <f t="shared" si="0"/>
        <v>0</v>
      </c>
      <c r="I272" s="36"/>
      <c r="J272" s="36"/>
      <c r="K272" s="36"/>
      <c r="L272" s="36"/>
      <c r="M272" s="36"/>
      <c r="N272" s="36"/>
      <c r="O272" s="36"/>
      <c r="P272" s="36"/>
      <c r="Q272" s="36"/>
      <c r="R272" s="36"/>
    </row>
    <row r="273" spans="1:18" x14ac:dyDescent="0.2">
      <c r="A273" s="66"/>
      <c r="B273" s="67"/>
      <c r="C273" s="68"/>
      <c r="D273" s="68"/>
      <c r="E273" s="69"/>
      <c r="F273" s="69"/>
      <c r="G273" s="70">
        <f t="shared" si="0"/>
        <v>0</v>
      </c>
      <c r="I273" s="36"/>
      <c r="J273" s="36"/>
      <c r="K273" s="36"/>
      <c r="L273" s="36"/>
      <c r="M273" s="36"/>
      <c r="N273" s="36"/>
      <c r="O273" s="36"/>
      <c r="P273" s="36"/>
      <c r="Q273" s="36"/>
      <c r="R273" s="36"/>
    </row>
    <row r="274" spans="1:18" x14ac:dyDescent="0.2">
      <c r="A274" s="66"/>
      <c r="B274" s="67"/>
      <c r="C274" s="68"/>
      <c r="D274" s="68"/>
      <c r="E274" s="69"/>
      <c r="F274" s="69"/>
      <c r="G274" s="70">
        <f t="shared" si="0"/>
        <v>0</v>
      </c>
      <c r="I274" s="36"/>
      <c r="J274" s="36"/>
      <c r="K274" s="36"/>
      <c r="L274" s="36"/>
      <c r="M274" s="36"/>
      <c r="N274" s="36"/>
      <c r="O274" s="36"/>
      <c r="P274" s="36"/>
      <c r="Q274" s="36"/>
      <c r="R274" s="36"/>
    </row>
    <row r="275" spans="1:18" x14ac:dyDescent="0.2">
      <c r="A275" s="66"/>
      <c r="B275" s="67"/>
      <c r="C275" s="68"/>
      <c r="D275" s="68"/>
      <c r="E275" s="69"/>
      <c r="F275" s="69"/>
      <c r="G275" s="70">
        <f t="shared" si="0"/>
        <v>0</v>
      </c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spans="1:18" x14ac:dyDescent="0.2">
      <c r="A276" s="66"/>
      <c r="B276" s="67"/>
      <c r="C276" s="68"/>
      <c r="D276" s="68"/>
      <c r="E276" s="69"/>
      <c r="F276" s="69"/>
      <c r="G276" s="70">
        <f t="shared" si="0"/>
        <v>0</v>
      </c>
      <c r="I276" s="36"/>
      <c r="J276" s="36"/>
      <c r="K276" s="36"/>
      <c r="L276" s="36"/>
      <c r="M276" s="36"/>
      <c r="N276" s="36"/>
      <c r="O276" s="36"/>
      <c r="P276" s="36"/>
      <c r="Q276" s="36"/>
      <c r="R276" s="36"/>
    </row>
    <row r="277" spans="1:18" x14ac:dyDescent="0.2">
      <c r="A277" s="66"/>
      <c r="B277" s="67"/>
      <c r="C277" s="68"/>
      <c r="D277" s="68"/>
      <c r="E277" s="69"/>
      <c r="F277" s="69"/>
      <c r="G277" s="70">
        <f t="shared" si="0"/>
        <v>0</v>
      </c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spans="1:18" x14ac:dyDescent="0.2">
      <c r="A278" s="66"/>
      <c r="B278" s="67"/>
      <c r="C278" s="68"/>
      <c r="D278" s="68"/>
      <c r="E278" s="69"/>
      <c r="F278" s="69"/>
      <c r="G278" s="70">
        <f t="shared" si="0"/>
        <v>0</v>
      </c>
      <c r="I278" s="36"/>
      <c r="J278" s="36"/>
      <c r="K278" s="36"/>
      <c r="L278" s="36"/>
      <c r="M278" s="36"/>
      <c r="N278" s="36"/>
      <c r="O278" s="36"/>
      <c r="P278" s="36"/>
      <c r="Q278" s="36"/>
      <c r="R278" s="36"/>
    </row>
    <row r="279" spans="1:18" x14ac:dyDescent="0.2">
      <c r="A279" s="66"/>
      <c r="B279" s="67"/>
      <c r="C279" s="68"/>
      <c r="D279" s="68"/>
      <c r="E279" s="69"/>
      <c r="F279" s="69"/>
      <c r="G279" s="70">
        <f t="shared" si="0"/>
        <v>0</v>
      </c>
      <c r="I279" s="36"/>
      <c r="J279" s="36"/>
      <c r="K279" s="36"/>
      <c r="L279" s="36"/>
      <c r="M279" s="36"/>
      <c r="N279" s="36"/>
      <c r="O279" s="36"/>
      <c r="P279" s="36"/>
      <c r="Q279" s="36"/>
      <c r="R279" s="36"/>
    </row>
    <row r="280" spans="1:18" x14ac:dyDescent="0.2">
      <c r="A280" s="66"/>
      <c r="B280" s="67"/>
      <c r="C280" s="68"/>
      <c r="D280" s="68"/>
      <c r="E280" s="69"/>
      <c r="F280" s="69"/>
      <c r="G280" s="70">
        <f t="shared" si="0"/>
        <v>0</v>
      </c>
      <c r="I280" s="36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1:18" x14ac:dyDescent="0.2">
      <c r="A281" s="66"/>
      <c r="B281" s="67"/>
      <c r="C281" s="68"/>
      <c r="D281" s="68"/>
      <c r="E281" s="69"/>
      <c r="F281" s="69"/>
      <c r="G281" s="70">
        <f t="shared" si="0"/>
        <v>0</v>
      </c>
      <c r="I281" s="36"/>
      <c r="J281" s="36"/>
      <c r="K281" s="36"/>
      <c r="L281" s="36"/>
      <c r="M281" s="36"/>
      <c r="N281" s="36"/>
      <c r="O281" s="36"/>
      <c r="P281" s="36"/>
      <c r="Q281" s="36"/>
      <c r="R281" s="36"/>
    </row>
    <row r="282" spans="1:18" x14ac:dyDescent="0.2">
      <c r="A282" s="66"/>
      <c r="B282" s="67"/>
      <c r="C282" s="68"/>
      <c r="D282" s="68"/>
      <c r="E282" s="69"/>
      <c r="F282" s="69"/>
      <c r="G282" s="70">
        <f t="shared" si="0"/>
        <v>0</v>
      </c>
      <c r="I282" s="36"/>
      <c r="J282" s="36"/>
      <c r="K282" s="36"/>
      <c r="L282" s="36"/>
      <c r="M282" s="36"/>
      <c r="N282" s="36"/>
      <c r="O282" s="36"/>
      <c r="P282" s="36"/>
      <c r="Q282" s="36"/>
      <c r="R282" s="36"/>
    </row>
    <row r="283" spans="1:18" x14ac:dyDescent="0.2">
      <c r="A283" s="66"/>
      <c r="B283" s="67"/>
      <c r="C283" s="68"/>
      <c r="D283" s="68"/>
      <c r="E283" s="69"/>
      <c r="F283" s="69"/>
      <c r="G283" s="70">
        <f t="shared" si="0"/>
        <v>0</v>
      </c>
      <c r="I283" s="36"/>
      <c r="J283" s="36"/>
      <c r="K283" s="36"/>
      <c r="L283" s="36"/>
      <c r="M283" s="36"/>
      <c r="N283" s="36"/>
      <c r="O283" s="36"/>
      <c r="P283" s="36"/>
      <c r="Q283" s="36"/>
      <c r="R283" s="36"/>
    </row>
    <row r="284" spans="1:18" x14ac:dyDescent="0.2">
      <c r="A284" s="66"/>
      <c r="B284" s="67"/>
      <c r="C284" s="68"/>
      <c r="D284" s="68"/>
      <c r="E284" s="69"/>
      <c r="F284" s="69"/>
      <c r="G284" s="70">
        <f t="shared" si="0"/>
        <v>0</v>
      </c>
      <c r="I284" s="36"/>
      <c r="J284" s="36"/>
      <c r="K284" s="36"/>
      <c r="L284" s="36"/>
      <c r="M284" s="36"/>
      <c r="N284" s="36"/>
      <c r="O284" s="36"/>
      <c r="P284" s="36"/>
      <c r="Q284" s="36"/>
      <c r="R284" s="36"/>
    </row>
    <row r="285" spans="1:18" x14ac:dyDescent="0.2">
      <c r="A285" s="66"/>
      <c r="B285" s="67"/>
      <c r="C285" s="68"/>
      <c r="D285" s="68"/>
      <c r="E285" s="69"/>
      <c r="F285" s="69"/>
      <c r="G285" s="70">
        <f t="shared" si="0"/>
        <v>0</v>
      </c>
      <c r="I285" s="36"/>
      <c r="J285" s="36"/>
      <c r="K285" s="36"/>
      <c r="L285" s="36"/>
      <c r="M285" s="36"/>
      <c r="N285" s="36"/>
      <c r="O285" s="36"/>
      <c r="P285" s="36"/>
      <c r="Q285" s="36"/>
      <c r="R285" s="36"/>
    </row>
    <row r="286" spans="1:18" x14ac:dyDescent="0.2">
      <c r="A286" s="66"/>
      <c r="B286" s="67"/>
      <c r="C286" s="68"/>
      <c r="D286" s="68"/>
      <c r="E286" s="69"/>
      <c r="F286" s="69"/>
      <c r="G286" s="70">
        <f t="shared" si="0"/>
        <v>0</v>
      </c>
      <c r="I286" s="36"/>
      <c r="J286" s="36"/>
      <c r="K286" s="36"/>
      <c r="L286" s="36"/>
      <c r="M286" s="36"/>
      <c r="N286" s="36"/>
      <c r="O286" s="36"/>
      <c r="P286" s="36"/>
      <c r="Q286" s="36"/>
      <c r="R286" s="36"/>
    </row>
    <row r="287" spans="1:18" x14ac:dyDescent="0.2">
      <c r="A287" s="66"/>
      <c r="B287" s="67"/>
      <c r="C287" s="68"/>
      <c r="D287" s="68"/>
      <c r="E287" s="69"/>
      <c r="F287" s="69"/>
      <c r="G287" s="70">
        <f t="shared" ref="G287:G350" si="2">+E287+F287</f>
        <v>0</v>
      </c>
      <c r="I287" s="36"/>
      <c r="J287" s="36"/>
      <c r="K287" s="36"/>
      <c r="L287" s="36"/>
      <c r="M287" s="36"/>
      <c r="N287" s="36"/>
      <c r="O287" s="36"/>
      <c r="P287" s="36"/>
      <c r="Q287" s="36"/>
      <c r="R287" s="36"/>
    </row>
    <row r="288" spans="1:18" x14ac:dyDescent="0.2">
      <c r="A288" s="66"/>
      <c r="B288" s="67"/>
      <c r="C288" s="68"/>
      <c r="D288" s="68"/>
      <c r="E288" s="69"/>
      <c r="F288" s="69"/>
      <c r="G288" s="70">
        <f t="shared" si="2"/>
        <v>0</v>
      </c>
      <c r="I288" s="36"/>
      <c r="J288" s="36"/>
      <c r="K288" s="36"/>
      <c r="L288" s="36"/>
      <c r="M288" s="36"/>
      <c r="N288" s="36"/>
      <c r="O288" s="36"/>
      <c r="P288" s="36"/>
      <c r="Q288" s="36"/>
      <c r="R288" s="36"/>
    </row>
    <row r="289" spans="1:18" x14ac:dyDescent="0.2">
      <c r="A289" s="66"/>
      <c r="B289" s="67"/>
      <c r="C289" s="68"/>
      <c r="D289" s="68"/>
      <c r="E289" s="69"/>
      <c r="F289" s="69"/>
      <c r="G289" s="70">
        <f t="shared" si="2"/>
        <v>0</v>
      </c>
      <c r="I289" s="36"/>
      <c r="J289" s="36"/>
      <c r="K289" s="36"/>
      <c r="L289" s="36"/>
      <c r="M289" s="36"/>
      <c r="N289" s="36"/>
      <c r="O289" s="36"/>
      <c r="P289" s="36"/>
      <c r="Q289" s="36"/>
      <c r="R289" s="36"/>
    </row>
    <row r="290" spans="1:18" x14ac:dyDescent="0.2">
      <c r="A290" s="66"/>
      <c r="B290" s="67"/>
      <c r="C290" s="68"/>
      <c r="D290" s="68"/>
      <c r="E290" s="69"/>
      <c r="F290" s="69"/>
      <c r="G290" s="70">
        <f t="shared" si="2"/>
        <v>0</v>
      </c>
      <c r="I290" s="36"/>
      <c r="J290" s="36"/>
      <c r="K290" s="36"/>
      <c r="L290" s="36"/>
      <c r="M290" s="36"/>
      <c r="N290" s="36"/>
      <c r="O290" s="36"/>
      <c r="P290" s="36"/>
      <c r="Q290" s="36"/>
      <c r="R290" s="36"/>
    </row>
    <row r="291" spans="1:18" x14ac:dyDescent="0.2">
      <c r="A291" s="66"/>
      <c r="B291" s="67"/>
      <c r="C291" s="68"/>
      <c r="D291" s="68"/>
      <c r="E291" s="69"/>
      <c r="F291" s="69"/>
      <c r="G291" s="70">
        <f t="shared" si="2"/>
        <v>0</v>
      </c>
      <c r="I291" s="36"/>
      <c r="J291" s="36"/>
      <c r="K291" s="36"/>
      <c r="L291" s="36"/>
      <c r="M291" s="36"/>
      <c r="N291" s="36"/>
      <c r="O291" s="36"/>
      <c r="P291" s="36"/>
      <c r="Q291" s="36"/>
      <c r="R291" s="36"/>
    </row>
    <row r="292" spans="1:18" x14ac:dyDescent="0.2">
      <c r="A292" s="66"/>
      <c r="B292" s="67"/>
      <c r="C292" s="68"/>
      <c r="D292" s="68"/>
      <c r="E292" s="69"/>
      <c r="F292" s="69"/>
      <c r="G292" s="70">
        <f t="shared" si="2"/>
        <v>0</v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</row>
    <row r="293" spans="1:18" x14ac:dyDescent="0.2">
      <c r="A293" s="66"/>
      <c r="B293" s="67"/>
      <c r="C293" s="68"/>
      <c r="D293" s="68"/>
      <c r="E293" s="69"/>
      <c r="F293" s="69"/>
      <c r="G293" s="70">
        <f t="shared" si="2"/>
        <v>0</v>
      </c>
      <c r="I293" s="36"/>
      <c r="J293" s="36"/>
      <c r="K293" s="36"/>
      <c r="L293" s="36"/>
      <c r="M293" s="36"/>
      <c r="N293" s="36"/>
      <c r="O293" s="36"/>
      <c r="P293" s="36"/>
      <c r="Q293" s="36"/>
      <c r="R293" s="36"/>
    </row>
    <row r="294" spans="1:18" x14ac:dyDescent="0.2">
      <c r="A294" s="66"/>
      <c r="B294" s="67"/>
      <c r="C294" s="68"/>
      <c r="D294" s="68"/>
      <c r="E294" s="69"/>
      <c r="F294" s="69"/>
      <c r="G294" s="70">
        <f t="shared" si="2"/>
        <v>0</v>
      </c>
      <c r="I294" s="36"/>
      <c r="J294" s="36"/>
      <c r="K294" s="36"/>
      <c r="L294" s="36"/>
      <c r="M294" s="36"/>
      <c r="N294" s="36"/>
      <c r="O294" s="36"/>
      <c r="P294" s="36"/>
      <c r="Q294" s="36"/>
      <c r="R294" s="36"/>
    </row>
    <row r="295" spans="1:18" x14ac:dyDescent="0.2">
      <c r="A295" s="66"/>
      <c r="B295" s="67"/>
      <c r="C295" s="68"/>
      <c r="D295" s="68"/>
      <c r="E295" s="69"/>
      <c r="F295" s="69"/>
      <c r="G295" s="70">
        <f t="shared" si="2"/>
        <v>0</v>
      </c>
      <c r="I295" s="36"/>
      <c r="J295" s="36"/>
      <c r="K295" s="36"/>
      <c r="L295" s="36"/>
      <c r="M295" s="36"/>
      <c r="N295" s="36"/>
      <c r="O295" s="36"/>
      <c r="P295" s="36"/>
      <c r="Q295" s="36"/>
      <c r="R295" s="36"/>
    </row>
    <row r="296" spans="1:18" x14ac:dyDescent="0.2">
      <c r="A296" s="66"/>
      <c r="B296" s="67"/>
      <c r="C296" s="68"/>
      <c r="D296" s="68"/>
      <c r="E296" s="69"/>
      <c r="F296" s="69"/>
      <c r="G296" s="70">
        <f t="shared" si="2"/>
        <v>0</v>
      </c>
      <c r="I296" s="36"/>
      <c r="J296" s="36"/>
      <c r="K296" s="36"/>
      <c r="L296" s="36"/>
      <c r="M296" s="36"/>
      <c r="N296" s="36"/>
      <c r="O296" s="36"/>
      <c r="P296" s="36"/>
      <c r="Q296" s="36"/>
      <c r="R296" s="36"/>
    </row>
    <row r="297" spans="1:18" x14ac:dyDescent="0.2">
      <c r="A297" s="66"/>
      <c r="B297" s="67"/>
      <c r="C297" s="68"/>
      <c r="D297" s="68"/>
      <c r="E297" s="69"/>
      <c r="F297" s="69"/>
      <c r="G297" s="70">
        <f t="shared" si="2"/>
        <v>0</v>
      </c>
      <c r="I297" s="36"/>
      <c r="J297" s="36"/>
      <c r="K297" s="36"/>
      <c r="L297" s="36"/>
      <c r="M297" s="36"/>
      <c r="N297" s="36"/>
      <c r="O297" s="36"/>
      <c r="P297" s="36"/>
      <c r="Q297" s="36"/>
      <c r="R297" s="36"/>
    </row>
    <row r="298" spans="1:18" x14ac:dyDescent="0.2">
      <c r="A298" s="66"/>
      <c r="B298" s="67"/>
      <c r="C298" s="68"/>
      <c r="D298" s="68"/>
      <c r="E298" s="69"/>
      <c r="F298" s="69"/>
      <c r="G298" s="70">
        <f t="shared" si="2"/>
        <v>0</v>
      </c>
      <c r="I298" s="36"/>
      <c r="J298" s="36"/>
      <c r="K298" s="36"/>
      <c r="L298" s="36"/>
      <c r="M298" s="36"/>
      <c r="N298" s="36"/>
      <c r="O298" s="36"/>
      <c r="P298" s="36"/>
      <c r="Q298" s="36"/>
      <c r="R298" s="36"/>
    </row>
    <row r="299" spans="1:18" x14ac:dyDescent="0.2">
      <c r="A299" s="66"/>
      <c r="B299" s="67"/>
      <c r="C299" s="68"/>
      <c r="D299" s="68"/>
      <c r="E299" s="69"/>
      <c r="F299" s="69"/>
      <c r="G299" s="70">
        <f t="shared" si="2"/>
        <v>0</v>
      </c>
      <c r="I299" s="36"/>
      <c r="J299" s="36"/>
      <c r="K299" s="36"/>
      <c r="L299" s="36"/>
      <c r="M299" s="36"/>
      <c r="N299" s="36"/>
      <c r="O299" s="36"/>
      <c r="P299" s="36"/>
      <c r="Q299" s="36"/>
      <c r="R299" s="36"/>
    </row>
    <row r="300" spans="1:18" x14ac:dyDescent="0.2">
      <c r="A300" s="66"/>
      <c r="B300" s="67"/>
      <c r="C300" s="68"/>
      <c r="D300" s="68"/>
      <c r="E300" s="69"/>
      <c r="F300" s="69"/>
      <c r="G300" s="70">
        <f t="shared" si="2"/>
        <v>0</v>
      </c>
      <c r="I300" s="36"/>
      <c r="J300" s="36"/>
      <c r="K300" s="36"/>
      <c r="L300" s="36"/>
      <c r="M300" s="36"/>
      <c r="N300" s="36"/>
      <c r="O300" s="36"/>
      <c r="P300" s="36"/>
      <c r="Q300" s="36"/>
      <c r="R300" s="36"/>
    </row>
    <row r="301" spans="1:18" x14ac:dyDescent="0.2">
      <c r="A301" s="66"/>
      <c r="B301" s="67"/>
      <c r="C301" s="68"/>
      <c r="D301" s="68"/>
      <c r="E301" s="69"/>
      <c r="F301" s="69"/>
      <c r="G301" s="70">
        <f t="shared" si="2"/>
        <v>0</v>
      </c>
      <c r="I301" s="36"/>
      <c r="J301" s="36"/>
      <c r="K301" s="36"/>
      <c r="L301" s="36"/>
      <c r="M301" s="36"/>
      <c r="N301" s="36"/>
      <c r="O301" s="36"/>
      <c r="P301" s="36"/>
      <c r="Q301" s="36"/>
      <c r="R301" s="36"/>
    </row>
    <row r="302" spans="1:18" x14ac:dyDescent="0.2">
      <c r="A302" s="66"/>
      <c r="B302" s="67"/>
      <c r="C302" s="68"/>
      <c r="D302" s="68"/>
      <c r="E302" s="69"/>
      <c r="F302" s="69"/>
      <c r="G302" s="70">
        <f t="shared" si="2"/>
        <v>0</v>
      </c>
      <c r="I302" s="36"/>
      <c r="J302" s="36"/>
      <c r="K302" s="36"/>
      <c r="L302" s="36"/>
      <c r="M302" s="36"/>
      <c r="N302" s="36"/>
      <c r="O302" s="36"/>
      <c r="P302" s="36"/>
      <c r="Q302" s="36"/>
      <c r="R302" s="36"/>
    </row>
    <row r="303" spans="1:18" x14ac:dyDescent="0.2">
      <c r="A303" s="66"/>
      <c r="B303" s="67"/>
      <c r="C303" s="68"/>
      <c r="D303" s="68"/>
      <c r="E303" s="69"/>
      <c r="F303" s="69"/>
      <c r="G303" s="70">
        <f t="shared" si="2"/>
        <v>0</v>
      </c>
      <c r="I303" s="36"/>
      <c r="J303" s="36"/>
      <c r="K303" s="36"/>
      <c r="L303" s="36"/>
      <c r="M303" s="36"/>
      <c r="N303" s="36"/>
      <c r="O303" s="36"/>
      <c r="P303" s="36"/>
      <c r="Q303" s="36"/>
      <c r="R303" s="36"/>
    </row>
    <row r="304" spans="1:18" x14ac:dyDescent="0.2">
      <c r="A304" s="66"/>
      <c r="B304" s="67"/>
      <c r="C304" s="68"/>
      <c r="D304" s="68"/>
      <c r="E304" s="69"/>
      <c r="F304" s="69"/>
      <c r="G304" s="70">
        <f t="shared" si="2"/>
        <v>0</v>
      </c>
      <c r="I304" s="36"/>
      <c r="J304" s="36"/>
      <c r="K304" s="36"/>
      <c r="L304" s="36"/>
      <c r="M304" s="36"/>
      <c r="N304" s="36"/>
      <c r="O304" s="36"/>
      <c r="P304" s="36"/>
      <c r="Q304" s="36"/>
      <c r="R304" s="36"/>
    </row>
    <row r="305" spans="1:18" x14ac:dyDescent="0.2">
      <c r="A305" s="66"/>
      <c r="B305" s="67"/>
      <c r="C305" s="68"/>
      <c r="D305" s="68"/>
      <c r="E305" s="69"/>
      <c r="F305" s="69"/>
      <c r="G305" s="70">
        <f t="shared" si="2"/>
        <v>0</v>
      </c>
      <c r="I305" s="36"/>
      <c r="J305" s="36"/>
      <c r="K305" s="36"/>
      <c r="L305" s="36"/>
      <c r="M305" s="36"/>
      <c r="N305" s="36"/>
      <c r="O305" s="36"/>
      <c r="P305" s="36"/>
      <c r="Q305" s="36"/>
      <c r="R305" s="36"/>
    </row>
    <row r="306" spans="1:18" x14ac:dyDescent="0.2">
      <c r="A306" s="66"/>
      <c r="B306" s="67"/>
      <c r="C306" s="68"/>
      <c r="D306" s="68"/>
      <c r="E306" s="69"/>
      <c r="F306" s="69"/>
      <c r="G306" s="70">
        <f t="shared" si="2"/>
        <v>0</v>
      </c>
      <c r="I306" s="36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1:18" x14ac:dyDescent="0.2">
      <c r="A307" s="66"/>
      <c r="B307" s="67"/>
      <c r="C307" s="68"/>
      <c r="D307" s="68"/>
      <c r="E307" s="69"/>
      <c r="F307" s="69"/>
      <c r="G307" s="70">
        <f t="shared" si="2"/>
        <v>0</v>
      </c>
      <c r="I307" s="36"/>
      <c r="J307" s="36"/>
      <c r="K307" s="36"/>
      <c r="L307" s="36"/>
      <c r="M307" s="36"/>
      <c r="N307" s="36"/>
      <c r="O307" s="36"/>
      <c r="P307" s="36"/>
      <c r="Q307" s="36"/>
      <c r="R307" s="36"/>
    </row>
    <row r="308" spans="1:18" x14ac:dyDescent="0.2">
      <c r="A308" s="66"/>
      <c r="B308" s="67"/>
      <c r="C308" s="68"/>
      <c r="D308" s="68"/>
      <c r="E308" s="69"/>
      <c r="F308" s="69"/>
      <c r="G308" s="70">
        <f t="shared" si="2"/>
        <v>0</v>
      </c>
      <c r="I308" s="36"/>
      <c r="J308" s="36"/>
      <c r="K308" s="36"/>
      <c r="L308" s="36"/>
      <c r="M308" s="36"/>
      <c r="N308" s="36"/>
      <c r="O308" s="36"/>
      <c r="P308" s="36"/>
      <c r="Q308" s="36"/>
      <c r="R308" s="36"/>
    </row>
    <row r="309" spans="1:18" x14ac:dyDescent="0.2">
      <c r="A309" s="66"/>
      <c r="B309" s="67"/>
      <c r="C309" s="68"/>
      <c r="D309" s="68"/>
      <c r="E309" s="69"/>
      <c r="F309" s="69"/>
      <c r="G309" s="70">
        <f t="shared" si="2"/>
        <v>0</v>
      </c>
      <c r="I309" s="36"/>
      <c r="J309" s="36"/>
      <c r="K309" s="36"/>
      <c r="L309" s="36"/>
      <c r="M309" s="36"/>
      <c r="N309" s="36"/>
      <c r="O309" s="36"/>
      <c r="P309" s="36"/>
      <c r="Q309" s="36"/>
      <c r="R309" s="36"/>
    </row>
    <row r="310" spans="1:18" x14ac:dyDescent="0.2">
      <c r="A310" s="66"/>
      <c r="B310" s="67"/>
      <c r="C310" s="68"/>
      <c r="D310" s="68"/>
      <c r="E310" s="69"/>
      <c r="F310" s="69"/>
      <c r="G310" s="70">
        <f t="shared" si="2"/>
        <v>0</v>
      </c>
      <c r="I310" s="36"/>
      <c r="J310" s="36"/>
      <c r="K310" s="36"/>
      <c r="L310" s="36"/>
      <c r="M310" s="36"/>
      <c r="N310" s="36"/>
      <c r="O310" s="36"/>
      <c r="P310" s="36"/>
      <c r="Q310" s="36"/>
      <c r="R310" s="36"/>
    </row>
    <row r="311" spans="1:18" x14ac:dyDescent="0.2">
      <c r="A311" s="66"/>
      <c r="B311" s="67"/>
      <c r="C311" s="68"/>
      <c r="D311" s="68"/>
      <c r="E311" s="69"/>
      <c r="F311" s="69"/>
      <c r="G311" s="70">
        <f t="shared" si="2"/>
        <v>0</v>
      </c>
      <c r="I311" s="36"/>
      <c r="J311" s="36"/>
      <c r="K311" s="36"/>
      <c r="L311" s="36"/>
      <c r="M311" s="36"/>
      <c r="N311" s="36"/>
      <c r="O311" s="36"/>
      <c r="P311" s="36"/>
      <c r="Q311" s="36"/>
      <c r="R311" s="36"/>
    </row>
    <row r="312" spans="1:18" x14ac:dyDescent="0.2">
      <c r="A312" s="66"/>
      <c r="B312" s="67"/>
      <c r="C312" s="68"/>
      <c r="D312" s="68"/>
      <c r="E312" s="69"/>
      <c r="F312" s="69"/>
      <c r="G312" s="70">
        <f t="shared" si="2"/>
        <v>0</v>
      </c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spans="1:18" x14ac:dyDescent="0.2">
      <c r="A313" s="66"/>
      <c r="B313" s="67"/>
      <c r="C313" s="68"/>
      <c r="D313" s="68"/>
      <c r="E313" s="69"/>
      <c r="F313" s="69"/>
      <c r="G313" s="70">
        <f t="shared" si="2"/>
        <v>0</v>
      </c>
      <c r="I313" s="36"/>
      <c r="J313" s="36"/>
      <c r="K313" s="36"/>
      <c r="L313" s="36"/>
      <c r="M313" s="36"/>
      <c r="N313" s="36"/>
      <c r="O313" s="36"/>
      <c r="P313" s="36"/>
      <c r="Q313" s="36"/>
      <c r="R313" s="36"/>
    </row>
    <row r="314" spans="1:18" x14ac:dyDescent="0.2">
      <c r="A314" s="66"/>
      <c r="B314" s="67"/>
      <c r="C314" s="68"/>
      <c r="D314" s="68"/>
      <c r="E314" s="69"/>
      <c r="F314" s="69"/>
      <c r="G314" s="70">
        <f t="shared" si="2"/>
        <v>0</v>
      </c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spans="1:18" x14ac:dyDescent="0.2">
      <c r="A315" s="66"/>
      <c r="B315" s="67"/>
      <c r="C315" s="68"/>
      <c r="D315" s="68"/>
      <c r="E315" s="69"/>
      <c r="F315" s="69"/>
      <c r="G315" s="70">
        <f t="shared" si="2"/>
        <v>0</v>
      </c>
      <c r="I315" s="36"/>
      <c r="J315" s="36"/>
      <c r="K315" s="36"/>
      <c r="L315" s="36"/>
      <c r="M315" s="36"/>
      <c r="N315" s="36"/>
      <c r="O315" s="36"/>
      <c r="P315" s="36"/>
      <c r="Q315" s="36"/>
      <c r="R315" s="36"/>
    </row>
    <row r="316" spans="1:18" x14ac:dyDescent="0.2">
      <c r="A316" s="66"/>
      <c r="B316" s="67"/>
      <c r="C316" s="68"/>
      <c r="D316" s="68"/>
      <c r="E316" s="69"/>
      <c r="F316" s="69"/>
      <c r="G316" s="70">
        <f t="shared" si="2"/>
        <v>0</v>
      </c>
      <c r="I316" s="36"/>
      <c r="J316" s="36"/>
      <c r="K316" s="36"/>
      <c r="L316" s="36"/>
      <c r="M316" s="36"/>
      <c r="N316" s="36"/>
      <c r="O316" s="36"/>
      <c r="P316" s="36"/>
      <c r="Q316" s="36"/>
      <c r="R316" s="36"/>
    </row>
    <row r="317" spans="1:18" x14ac:dyDescent="0.2">
      <c r="A317" s="66"/>
      <c r="B317" s="67"/>
      <c r="C317" s="68"/>
      <c r="D317" s="68"/>
      <c r="E317" s="69"/>
      <c r="F317" s="69"/>
      <c r="G317" s="70">
        <f t="shared" si="2"/>
        <v>0</v>
      </c>
      <c r="I317" s="36"/>
      <c r="J317" s="36"/>
      <c r="K317" s="36"/>
      <c r="L317" s="36"/>
      <c r="M317" s="36"/>
      <c r="N317" s="36"/>
      <c r="O317" s="36"/>
      <c r="P317" s="36"/>
      <c r="Q317" s="36"/>
      <c r="R317" s="36"/>
    </row>
    <row r="318" spans="1:18" x14ac:dyDescent="0.2">
      <c r="A318" s="66"/>
      <c r="B318" s="67"/>
      <c r="C318" s="68"/>
      <c r="D318" s="68"/>
      <c r="E318" s="69"/>
      <c r="F318" s="69"/>
      <c r="G318" s="70">
        <f t="shared" si="2"/>
        <v>0</v>
      </c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spans="1:18" x14ac:dyDescent="0.2">
      <c r="A319" s="66"/>
      <c r="B319" s="67"/>
      <c r="C319" s="68"/>
      <c r="D319" s="68"/>
      <c r="E319" s="69"/>
      <c r="F319" s="69"/>
      <c r="G319" s="70">
        <f t="shared" si="2"/>
        <v>0</v>
      </c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 spans="1:18" x14ac:dyDescent="0.2">
      <c r="A320" s="66"/>
      <c r="B320" s="67"/>
      <c r="C320" s="68"/>
      <c r="D320" s="68"/>
      <c r="E320" s="69"/>
      <c r="F320" s="69"/>
      <c r="G320" s="70">
        <f t="shared" si="2"/>
        <v>0</v>
      </c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spans="1:18" x14ac:dyDescent="0.2">
      <c r="A321" s="66"/>
      <c r="B321" s="67"/>
      <c r="C321" s="68"/>
      <c r="D321" s="68"/>
      <c r="E321" s="69"/>
      <c r="F321" s="69"/>
      <c r="G321" s="70">
        <f t="shared" si="2"/>
        <v>0</v>
      </c>
      <c r="I321" s="36"/>
      <c r="J321" s="36"/>
      <c r="K321" s="36"/>
      <c r="L321" s="36"/>
      <c r="M321" s="36"/>
      <c r="N321" s="36"/>
      <c r="O321" s="36"/>
      <c r="P321" s="36"/>
      <c r="Q321" s="36"/>
      <c r="R321" s="36"/>
    </row>
    <row r="322" spans="1:18" x14ac:dyDescent="0.2">
      <c r="A322" s="66"/>
      <c r="B322" s="67"/>
      <c r="C322" s="68"/>
      <c r="D322" s="68"/>
      <c r="E322" s="69"/>
      <c r="F322" s="69"/>
      <c r="G322" s="70">
        <f t="shared" si="2"/>
        <v>0</v>
      </c>
      <c r="I322" s="36"/>
      <c r="J322" s="36"/>
      <c r="K322" s="36"/>
      <c r="L322" s="36"/>
      <c r="M322" s="36"/>
      <c r="N322" s="36"/>
      <c r="O322" s="36"/>
      <c r="P322" s="36"/>
      <c r="Q322" s="36"/>
      <c r="R322" s="36"/>
    </row>
    <row r="323" spans="1:18" x14ac:dyDescent="0.2">
      <c r="A323" s="66"/>
      <c r="B323" s="67"/>
      <c r="C323" s="68"/>
      <c r="D323" s="68"/>
      <c r="E323" s="69"/>
      <c r="F323" s="69"/>
      <c r="G323" s="70">
        <f t="shared" si="2"/>
        <v>0</v>
      </c>
      <c r="I323" s="36"/>
      <c r="J323" s="36"/>
      <c r="K323" s="36"/>
      <c r="L323" s="36"/>
      <c r="M323" s="36"/>
      <c r="N323" s="36"/>
      <c r="O323" s="36"/>
      <c r="P323" s="36"/>
      <c r="Q323" s="36"/>
      <c r="R323" s="36"/>
    </row>
    <row r="324" spans="1:18" x14ac:dyDescent="0.2">
      <c r="A324" s="66"/>
      <c r="B324" s="67"/>
      <c r="C324" s="68"/>
      <c r="D324" s="68"/>
      <c r="E324" s="69"/>
      <c r="F324" s="69"/>
      <c r="G324" s="70">
        <f t="shared" si="2"/>
        <v>0</v>
      </c>
      <c r="I324" s="36"/>
      <c r="J324" s="36"/>
      <c r="K324" s="36"/>
      <c r="L324" s="36"/>
      <c r="M324" s="36"/>
      <c r="N324" s="36"/>
      <c r="O324" s="36"/>
      <c r="P324" s="36"/>
      <c r="Q324" s="36"/>
      <c r="R324" s="36"/>
    </row>
    <row r="325" spans="1:18" x14ac:dyDescent="0.2">
      <c r="A325" s="66"/>
      <c r="B325" s="67"/>
      <c r="C325" s="68"/>
      <c r="D325" s="68"/>
      <c r="E325" s="69"/>
      <c r="F325" s="69"/>
      <c r="G325" s="70">
        <f t="shared" si="2"/>
        <v>0</v>
      </c>
      <c r="I325" s="36"/>
      <c r="J325" s="36"/>
      <c r="K325" s="36"/>
      <c r="L325" s="36"/>
      <c r="M325" s="36"/>
      <c r="N325" s="36"/>
      <c r="O325" s="36"/>
      <c r="P325" s="36"/>
      <c r="Q325" s="36"/>
      <c r="R325" s="36"/>
    </row>
    <row r="326" spans="1:18" x14ac:dyDescent="0.2">
      <c r="A326" s="66"/>
      <c r="B326" s="67"/>
      <c r="C326" s="68"/>
      <c r="D326" s="68"/>
      <c r="E326" s="69"/>
      <c r="F326" s="69"/>
      <c r="G326" s="70">
        <f t="shared" si="2"/>
        <v>0</v>
      </c>
      <c r="I326" s="36"/>
      <c r="J326" s="36"/>
      <c r="K326" s="36"/>
      <c r="L326" s="36"/>
      <c r="M326" s="36"/>
      <c r="N326" s="36"/>
      <c r="O326" s="36"/>
      <c r="P326" s="36"/>
      <c r="Q326" s="36"/>
      <c r="R326" s="36"/>
    </row>
    <row r="327" spans="1:18" x14ac:dyDescent="0.2">
      <c r="A327" s="66"/>
      <c r="B327" s="67"/>
      <c r="C327" s="68"/>
      <c r="D327" s="68"/>
      <c r="E327" s="69"/>
      <c r="F327" s="69"/>
      <c r="G327" s="70">
        <f t="shared" si="2"/>
        <v>0</v>
      </c>
      <c r="I327" s="36"/>
      <c r="J327" s="36"/>
      <c r="K327" s="36"/>
      <c r="L327" s="36"/>
      <c r="M327" s="36"/>
      <c r="N327" s="36"/>
      <c r="O327" s="36"/>
      <c r="P327" s="36"/>
      <c r="Q327" s="36"/>
      <c r="R327" s="36"/>
    </row>
    <row r="328" spans="1:18" x14ac:dyDescent="0.2">
      <c r="A328" s="66"/>
      <c r="B328" s="67"/>
      <c r="C328" s="68"/>
      <c r="D328" s="68"/>
      <c r="E328" s="69"/>
      <c r="F328" s="69"/>
      <c r="G328" s="70">
        <f t="shared" si="2"/>
        <v>0</v>
      </c>
      <c r="I328" s="36"/>
      <c r="J328" s="36"/>
      <c r="K328" s="36"/>
      <c r="L328" s="36"/>
      <c r="M328" s="36"/>
      <c r="N328" s="36"/>
      <c r="O328" s="36"/>
      <c r="P328" s="36"/>
      <c r="Q328" s="36"/>
      <c r="R328" s="36"/>
    </row>
    <row r="329" spans="1:18" x14ac:dyDescent="0.2">
      <c r="A329" s="66"/>
      <c r="B329" s="67"/>
      <c r="C329" s="68"/>
      <c r="D329" s="68"/>
      <c r="E329" s="69"/>
      <c r="F329" s="69"/>
      <c r="G329" s="70">
        <f t="shared" si="2"/>
        <v>0</v>
      </c>
      <c r="I329" s="36"/>
      <c r="J329" s="36"/>
      <c r="K329" s="36"/>
      <c r="L329" s="36"/>
      <c r="M329" s="36"/>
      <c r="N329" s="36"/>
      <c r="O329" s="36"/>
      <c r="P329" s="36"/>
      <c r="Q329" s="36"/>
      <c r="R329" s="36"/>
    </row>
    <row r="330" spans="1:18" x14ac:dyDescent="0.2">
      <c r="A330" s="66"/>
      <c r="B330" s="67"/>
      <c r="C330" s="68"/>
      <c r="D330" s="68"/>
      <c r="E330" s="69"/>
      <c r="F330" s="69"/>
      <c r="G330" s="70">
        <f t="shared" si="2"/>
        <v>0</v>
      </c>
      <c r="I330" s="36"/>
      <c r="J330" s="36"/>
      <c r="K330" s="36"/>
      <c r="L330" s="36"/>
      <c r="M330" s="36"/>
      <c r="N330" s="36"/>
      <c r="O330" s="36"/>
      <c r="P330" s="36"/>
      <c r="Q330" s="36"/>
      <c r="R330" s="36"/>
    </row>
    <row r="331" spans="1:18" x14ac:dyDescent="0.2">
      <c r="A331" s="66"/>
      <c r="B331" s="67"/>
      <c r="C331" s="68"/>
      <c r="D331" s="68"/>
      <c r="E331" s="69"/>
      <c r="F331" s="69"/>
      <c r="G331" s="70">
        <f t="shared" si="2"/>
        <v>0</v>
      </c>
      <c r="I331" s="36"/>
      <c r="J331" s="36"/>
      <c r="K331" s="36"/>
      <c r="L331" s="36"/>
      <c r="M331" s="36"/>
      <c r="N331" s="36"/>
      <c r="O331" s="36"/>
      <c r="P331" s="36"/>
      <c r="Q331" s="36"/>
      <c r="R331" s="36"/>
    </row>
    <row r="332" spans="1:18" x14ac:dyDescent="0.2">
      <c r="A332" s="66"/>
      <c r="B332" s="67"/>
      <c r="C332" s="68"/>
      <c r="D332" s="68"/>
      <c r="E332" s="69"/>
      <c r="F332" s="69"/>
      <c r="G332" s="70">
        <f t="shared" si="2"/>
        <v>0</v>
      </c>
      <c r="I332" s="36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1:18" x14ac:dyDescent="0.2">
      <c r="A333" s="66"/>
      <c r="B333" s="67"/>
      <c r="C333" s="68"/>
      <c r="D333" s="68"/>
      <c r="E333" s="69"/>
      <c r="F333" s="69"/>
      <c r="G333" s="70">
        <f t="shared" si="2"/>
        <v>0</v>
      </c>
      <c r="I333" s="36"/>
      <c r="J333" s="36"/>
      <c r="K333" s="36"/>
      <c r="L333" s="36"/>
      <c r="M333" s="36"/>
      <c r="N333" s="36"/>
      <c r="O333" s="36"/>
      <c r="P333" s="36"/>
      <c r="Q333" s="36"/>
      <c r="R333" s="36"/>
    </row>
    <row r="334" spans="1:18" x14ac:dyDescent="0.2">
      <c r="A334" s="66"/>
      <c r="B334" s="67"/>
      <c r="C334" s="68"/>
      <c r="D334" s="68"/>
      <c r="E334" s="69"/>
      <c r="F334" s="69"/>
      <c r="G334" s="70">
        <f t="shared" si="2"/>
        <v>0</v>
      </c>
      <c r="I334" s="36"/>
      <c r="J334" s="36"/>
      <c r="K334" s="36"/>
      <c r="L334" s="36"/>
      <c r="M334" s="36"/>
      <c r="N334" s="36"/>
      <c r="O334" s="36"/>
      <c r="P334" s="36"/>
      <c r="Q334" s="36"/>
      <c r="R334" s="36"/>
    </row>
    <row r="335" spans="1:18" x14ac:dyDescent="0.2">
      <c r="A335" s="66"/>
      <c r="B335" s="67"/>
      <c r="C335" s="68"/>
      <c r="D335" s="68"/>
      <c r="E335" s="69"/>
      <c r="F335" s="69"/>
      <c r="G335" s="70">
        <f t="shared" si="2"/>
        <v>0</v>
      </c>
      <c r="I335" s="36"/>
      <c r="J335" s="36"/>
      <c r="K335" s="36"/>
      <c r="L335" s="36"/>
      <c r="M335" s="36"/>
      <c r="N335" s="36"/>
      <c r="O335" s="36"/>
      <c r="P335" s="36"/>
      <c r="Q335" s="36"/>
      <c r="R335" s="36"/>
    </row>
    <row r="336" spans="1:18" x14ac:dyDescent="0.2">
      <c r="A336" s="66"/>
      <c r="B336" s="67"/>
      <c r="C336" s="68"/>
      <c r="D336" s="68"/>
      <c r="E336" s="69"/>
      <c r="F336" s="69"/>
      <c r="G336" s="70">
        <f t="shared" si="2"/>
        <v>0</v>
      </c>
      <c r="I336" s="36"/>
      <c r="J336" s="36"/>
      <c r="K336" s="36"/>
      <c r="L336" s="36"/>
      <c r="M336" s="36"/>
      <c r="N336" s="36"/>
      <c r="O336" s="36"/>
      <c r="P336" s="36"/>
      <c r="Q336" s="36"/>
      <c r="R336" s="36"/>
    </row>
    <row r="337" spans="1:18" x14ac:dyDescent="0.2">
      <c r="A337" s="66"/>
      <c r="B337" s="67"/>
      <c r="C337" s="68"/>
      <c r="D337" s="68"/>
      <c r="E337" s="69"/>
      <c r="F337" s="69"/>
      <c r="G337" s="70">
        <f t="shared" si="2"/>
        <v>0</v>
      </c>
      <c r="I337" s="36"/>
      <c r="J337" s="36"/>
      <c r="K337" s="36"/>
      <c r="L337" s="36"/>
      <c r="M337" s="36"/>
      <c r="N337" s="36"/>
      <c r="O337" s="36"/>
      <c r="P337" s="36"/>
      <c r="Q337" s="36"/>
      <c r="R337" s="36"/>
    </row>
    <row r="338" spans="1:18" x14ac:dyDescent="0.2">
      <c r="A338" s="66"/>
      <c r="B338" s="67"/>
      <c r="C338" s="68"/>
      <c r="D338" s="68"/>
      <c r="E338" s="69"/>
      <c r="F338" s="69"/>
      <c r="G338" s="70">
        <f t="shared" si="2"/>
        <v>0</v>
      </c>
      <c r="I338" s="36"/>
      <c r="J338" s="36"/>
      <c r="K338" s="36"/>
      <c r="L338" s="36"/>
      <c r="M338" s="36"/>
      <c r="N338" s="36"/>
      <c r="O338" s="36"/>
      <c r="P338" s="36"/>
      <c r="Q338" s="36"/>
      <c r="R338" s="36"/>
    </row>
    <row r="339" spans="1:18" x14ac:dyDescent="0.2">
      <c r="A339" s="66"/>
      <c r="B339" s="67"/>
      <c r="C339" s="68"/>
      <c r="D339" s="68"/>
      <c r="E339" s="69"/>
      <c r="F339" s="69"/>
      <c r="G339" s="70">
        <f t="shared" si="2"/>
        <v>0</v>
      </c>
      <c r="I339" s="36"/>
      <c r="J339" s="36"/>
      <c r="K339" s="36"/>
      <c r="L339" s="36"/>
      <c r="M339" s="36"/>
      <c r="N339" s="36"/>
      <c r="O339" s="36"/>
      <c r="P339" s="36"/>
      <c r="Q339" s="36"/>
      <c r="R339" s="36"/>
    </row>
    <row r="340" spans="1:18" x14ac:dyDescent="0.2">
      <c r="A340" s="66"/>
      <c r="B340" s="67"/>
      <c r="C340" s="68"/>
      <c r="D340" s="68"/>
      <c r="E340" s="69"/>
      <c r="F340" s="69"/>
      <c r="G340" s="70">
        <f t="shared" si="2"/>
        <v>0</v>
      </c>
      <c r="I340" s="36"/>
      <c r="J340" s="36"/>
      <c r="K340" s="36"/>
      <c r="L340" s="36"/>
      <c r="M340" s="36"/>
      <c r="N340" s="36"/>
      <c r="O340" s="36"/>
      <c r="P340" s="36"/>
      <c r="Q340" s="36"/>
      <c r="R340" s="36"/>
    </row>
    <row r="341" spans="1:18" x14ac:dyDescent="0.2">
      <c r="A341" s="66"/>
      <c r="B341" s="67"/>
      <c r="C341" s="68"/>
      <c r="D341" s="68"/>
      <c r="E341" s="69"/>
      <c r="F341" s="69"/>
      <c r="G341" s="70">
        <f t="shared" si="2"/>
        <v>0</v>
      </c>
      <c r="I341" s="36"/>
      <c r="J341" s="36"/>
      <c r="K341" s="36"/>
      <c r="L341" s="36"/>
      <c r="M341" s="36"/>
      <c r="N341" s="36"/>
      <c r="O341" s="36"/>
      <c r="P341" s="36"/>
      <c r="Q341" s="36"/>
      <c r="R341" s="36"/>
    </row>
    <row r="342" spans="1:18" x14ac:dyDescent="0.2">
      <c r="A342" s="66"/>
      <c r="B342" s="67"/>
      <c r="C342" s="68"/>
      <c r="D342" s="68"/>
      <c r="E342" s="69"/>
      <c r="F342" s="69"/>
      <c r="G342" s="70">
        <f t="shared" si="2"/>
        <v>0</v>
      </c>
      <c r="I342" s="36"/>
      <c r="J342" s="36"/>
      <c r="K342" s="36"/>
      <c r="L342" s="36"/>
      <c r="M342" s="36"/>
      <c r="N342" s="36"/>
      <c r="O342" s="36"/>
      <c r="P342" s="36"/>
      <c r="Q342" s="36"/>
      <c r="R342" s="36"/>
    </row>
    <row r="343" spans="1:18" x14ac:dyDescent="0.2">
      <c r="A343" s="66"/>
      <c r="B343" s="67"/>
      <c r="C343" s="68"/>
      <c r="D343" s="68"/>
      <c r="E343" s="69"/>
      <c r="F343" s="69"/>
      <c r="G343" s="70">
        <f t="shared" si="2"/>
        <v>0</v>
      </c>
      <c r="I343" s="36"/>
      <c r="J343" s="36"/>
      <c r="K343" s="36"/>
      <c r="L343" s="36"/>
      <c r="M343" s="36"/>
      <c r="N343" s="36"/>
      <c r="O343" s="36"/>
      <c r="P343" s="36"/>
      <c r="Q343" s="36"/>
      <c r="R343" s="36"/>
    </row>
    <row r="344" spans="1:18" x14ac:dyDescent="0.2">
      <c r="A344" s="66"/>
      <c r="B344" s="67"/>
      <c r="C344" s="68"/>
      <c r="D344" s="68"/>
      <c r="E344" s="69"/>
      <c r="F344" s="69"/>
      <c r="G344" s="70">
        <f t="shared" si="2"/>
        <v>0</v>
      </c>
      <c r="I344" s="36"/>
      <c r="J344" s="36"/>
      <c r="K344" s="36"/>
      <c r="L344" s="36"/>
      <c r="M344" s="36"/>
      <c r="N344" s="36"/>
      <c r="O344" s="36"/>
      <c r="P344" s="36"/>
      <c r="Q344" s="36"/>
      <c r="R344" s="36"/>
    </row>
    <row r="345" spans="1:18" x14ac:dyDescent="0.2">
      <c r="A345" s="66"/>
      <c r="B345" s="67"/>
      <c r="C345" s="68"/>
      <c r="D345" s="68"/>
      <c r="E345" s="69"/>
      <c r="F345" s="69"/>
      <c r="G345" s="70">
        <f t="shared" si="2"/>
        <v>0</v>
      </c>
      <c r="I345" s="36"/>
      <c r="J345" s="36"/>
      <c r="K345" s="36"/>
      <c r="L345" s="36"/>
      <c r="M345" s="36"/>
      <c r="N345" s="36"/>
      <c r="O345" s="36"/>
      <c r="P345" s="36"/>
      <c r="Q345" s="36"/>
      <c r="R345" s="36"/>
    </row>
    <row r="346" spans="1:18" x14ac:dyDescent="0.2">
      <c r="A346" s="66"/>
      <c r="B346" s="67"/>
      <c r="C346" s="68"/>
      <c r="D346" s="68"/>
      <c r="E346" s="69"/>
      <c r="F346" s="69"/>
      <c r="G346" s="70">
        <f t="shared" si="2"/>
        <v>0</v>
      </c>
      <c r="I346" s="36"/>
      <c r="J346" s="36"/>
      <c r="K346" s="36"/>
      <c r="L346" s="36"/>
      <c r="M346" s="36"/>
      <c r="N346" s="36"/>
      <c r="O346" s="36"/>
      <c r="P346" s="36"/>
      <c r="Q346" s="36"/>
      <c r="R346" s="36"/>
    </row>
    <row r="347" spans="1:18" x14ac:dyDescent="0.2">
      <c r="A347" s="66"/>
      <c r="B347" s="67"/>
      <c r="C347" s="68"/>
      <c r="D347" s="68"/>
      <c r="E347" s="69"/>
      <c r="F347" s="69"/>
      <c r="G347" s="70">
        <f t="shared" si="2"/>
        <v>0</v>
      </c>
      <c r="I347" s="36"/>
      <c r="J347" s="36"/>
      <c r="K347" s="36"/>
      <c r="L347" s="36"/>
      <c r="M347" s="36"/>
      <c r="N347" s="36"/>
      <c r="O347" s="36"/>
      <c r="P347" s="36"/>
      <c r="Q347" s="36"/>
      <c r="R347" s="36"/>
    </row>
    <row r="348" spans="1:18" x14ac:dyDescent="0.2">
      <c r="A348" s="66"/>
      <c r="B348" s="67"/>
      <c r="C348" s="68"/>
      <c r="D348" s="68"/>
      <c r="E348" s="69"/>
      <c r="F348" s="69"/>
      <c r="G348" s="70">
        <f t="shared" si="2"/>
        <v>0</v>
      </c>
      <c r="I348" s="36"/>
      <c r="J348" s="36"/>
      <c r="K348" s="36"/>
      <c r="L348" s="36"/>
      <c r="M348" s="36"/>
      <c r="N348" s="36"/>
      <c r="O348" s="36"/>
      <c r="P348" s="36"/>
      <c r="Q348" s="36"/>
      <c r="R348" s="36"/>
    </row>
    <row r="349" spans="1:18" x14ac:dyDescent="0.2">
      <c r="A349" s="66"/>
      <c r="B349" s="67"/>
      <c r="C349" s="68"/>
      <c r="D349" s="68"/>
      <c r="E349" s="69"/>
      <c r="F349" s="69"/>
      <c r="G349" s="70">
        <f t="shared" si="2"/>
        <v>0</v>
      </c>
      <c r="I349" s="36"/>
      <c r="J349" s="36"/>
      <c r="K349" s="36"/>
      <c r="L349" s="36"/>
      <c r="M349" s="36"/>
      <c r="N349" s="36"/>
      <c r="O349" s="36"/>
      <c r="P349" s="36"/>
      <c r="Q349" s="36"/>
      <c r="R349" s="36"/>
    </row>
    <row r="350" spans="1:18" x14ac:dyDescent="0.2">
      <c r="A350" s="66"/>
      <c r="B350" s="67"/>
      <c r="C350" s="68"/>
      <c r="D350" s="68"/>
      <c r="E350" s="69"/>
      <c r="F350" s="69"/>
      <c r="G350" s="70">
        <f t="shared" si="2"/>
        <v>0</v>
      </c>
      <c r="I350" s="36"/>
      <c r="J350" s="36"/>
      <c r="K350" s="36"/>
      <c r="L350" s="36"/>
      <c r="M350" s="36"/>
      <c r="N350" s="36"/>
      <c r="O350" s="36"/>
      <c r="P350" s="36"/>
      <c r="Q350" s="36"/>
      <c r="R350" s="36"/>
    </row>
    <row r="351" spans="1:18" x14ac:dyDescent="0.2">
      <c r="A351" s="66"/>
      <c r="B351" s="67"/>
      <c r="C351" s="68"/>
      <c r="D351" s="68"/>
      <c r="E351" s="69"/>
      <c r="F351" s="69"/>
      <c r="G351" s="70">
        <f t="shared" ref="G351:G380" si="3">+E351+F351</f>
        <v>0</v>
      </c>
      <c r="I351" s="36"/>
      <c r="J351" s="36"/>
      <c r="K351" s="36"/>
      <c r="L351" s="36"/>
      <c r="M351" s="36"/>
      <c r="N351" s="36"/>
      <c r="O351" s="36"/>
      <c r="P351" s="36"/>
      <c r="Q351" s="36"/>
      <c r="R351" s="36"/>
    </row>
    <row r="352" spans="1:18" x14ac:dyDescent="0.2">
      <c r="A352" s="66"/>
      <c r="B352" s="67"/>
      <c r="C352" s="68"/>
      <c r="D352" s="68"/>
      <c r="E352" s="69"/>
      <c r="F352" s="69"/>
      <c r="G352" s="70">
        <f t="shared" si="3"/>
        <v>0</v>
      </c>
      <c r="I352" s="36"/>
      <c r="J352" s="36"/>
      <c r="K352" s="36"/>
      <c r="L352" s="36"/>
      <c r="M352" s="36"/>
      <c r="N352" s="36"/>
      <c r="O352" s="36"/>
      <c r="P352" s="36"/>
      <c r="Q352" s="36"/>
      <c r="R352" s="36"/>
    </row>
    <row r="353" spans="1:18" x14ac:dyDescent="0.2">
      <c r="A353" s="66"/>
      <c r="B353" s="67"/>
      <c r="C353" s="68"/>
      <c r="D353" s="68"/>
      <c r="E353" s="69"/>
      <c r="F353" s="69"/>
      <c r="G353" s="70">
        <f t="shared" si="3"/>
        <v>0</v>
      </c>
      <c r="I353" s="36"/>
      <c r="J353" s="36"/>
      <c r="K353" s="36"/>
      <c r="L353" s="36"/>
      <c r="M353" s="36"/>
      <c r="N353" s="36"/>
      <c r="O353" s="36"/>
      <c r="P353" s="36"/>
      <c r="Q353" s="36"/>
      <c r="R353" s="36"/>
    </row>
    <row r="354" spans="1:18" x14ac:dyDescent="0.2">
      <c r="A354" s="66"/>
      <c r="B354" s="67"/>
      <c r="C354" s="68"/>
      <c r="D354" s="68"/>
      <c r="E354" s="69"/>
      <c r="F354" s="69"/>
      <c r="G354" s="70">
        <f t="shared" si="3"/>
        <v>0</v>
      </c>
      <c r="I354" s="36"/>
      <c r="J354" s="36"/>
      <c r="K354" s="36"/>
      <c r="L354" s="36"/>
      <c r="M354" s="36"/>
      <c r="N354" s="36"/>
      <c r="O354" s="36"/>
      <c r="P354" s="36"/>
      <c r="Q354" s="36"/>
      <c r="R354" s="36"/>
    </row>
    <row r="355" spans="1:18" x14ac:dyDescent="0.2">
      <c r="A355" s="66"/>
      <c r="B355" s="67"/>
      <c r="C355" s="68"/>
      <c r="D355" s="68"/>
      <c r="E355" s="69"/>
      <c r="F355" s="69"/>
      <c r="G355" s="70">
        <f t="shared" si="3"/>
        <v>0</v>
      </c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spans="1:18" x14ac:dyDescent="0.2">
      <c r="A356" s="66"/>
      <c r="B356" s="67"/>
      <c r="C356" s="68"/>
      <c r="D356" s="68"/>
      <c r="E356" s="69"/>
      <c r="F356" s="69"/>
      <c r="G356" s="70">
        <f t="shared" si="3"/>
        <v>0</v>
      </c>
      <c r="I356" s="36"/>
      <c r="J356" s="36"/>
      <c r="K356" s="36"/>
      <c r="L356" s="36"/>
      <c r="M356" s="36"/>
      <c r="N356" s="36"/>
      <c r="O356" s="36"/>
      <c r="P356" s="36"/>
      <c r="Q356" s="36"/>
      <c r="R356" s="36"/>
    </row>
    <row r="357" spans="1:18" x14ac:dyDescent="0.2">
      <c r="A357" s="66"/>
      <c r="B357" s="67"/>
      <c r="C357" s="68"/>
      <c r="D357" s="68"/>
      <c r="E357" s="69"/>
      <c r="F357" s="69"/>
      <c r="G357" s="70">
        <f t="shared" si="3"/>
        <v>0</v>
      </c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spans="1:18" x14ac:dyDescent="0.2">
      <c r="A358" s="66"/>
      <c r="B358" s="67"/>
      <c r="C358" s="68"/>
      <c r="D358" s="68"/>
      <c r="E358" s="69"/>
      <c r="F358" s="69"/>
      <c r="G358" s="70">
        <f t="shared" si="3"/>
        <v>0</v>
      </c>
      <c r="I358" s="36"/>
      <c r="J358" s="36"/>
      <c r="K358" s="36"/>
      <c r="L358" s="36"/>
      <c r="M358" s="36"/>
      <c r="N358" s="36"/>
      <c r="O358" s="36"/>
      <c r="P358" s="36"/>
      <c r="Q358" s="36"/>
      <c r="R358" s="36"/>
    </row>
    <row r="359" spans="1:18" x14ac:dyDescent="0.2">
      <c r="A359" s="66"/>
      <c r="B359" s="67"/>
      <c r="C359" s="68"/>
      <c r="D359" s="68"/>
      <c r="E359" s="69"/>
      <c r="F359" s="69"/>
      <c r="G359" s="70">
        <f t="shared" si="3"/>
        <v>0</v>
      </c>
      <c r="I359" s="36"/>
      <c r="J359" s="36"/>
      <c r="K359" s="36"/>
      <c r="L359" s="36"/>
      <c r="M359" s="36"/>
      <c r="N359" s="36"/>
      <c r="O359" s="36"/>
      <c r="P359" s="36"/>
      <c r="Q359" s="36"/>
      <c r="R359" s="36"/>
    </row>
    <row r="360" spans="1:18" x14ac:dyDescent="0.2">
      <c r="A360" s="66"/>
      <c r="B360" s="67"/>
      <c r="C360" s="68"/>
      <c r="D360" s="68"/>
      <c r="E360" s="69"/>
      <c r="F360" s="69"/>
      <c r="G360" s="70">
        <f t="shared" si="3"/>
        <v>0</v>
      </c>
      <c r="I360" s="36"/>
      <c r="J360" s="36"/>
      <c r="K360" s="36"/>
      <c r="L360" s="36"/>
      <c r="M360" s="36"/>
      <c r="N360" s="36"/>
      <c r="O360" s="36"/>
      <c r="P360" s="36"/>
      <c r="Q360" s="36"/>
      <c r="R360" s="36"/>
    </row>
    <row r="361" spans="1:18" x14ac:dyDescent="0.2">
      <c r="A361" s="66"/>
      <c r="B361" s="67"/>
      <c r="C361" s="68"/>
      <c r="D361" s="68"/>
      <c r="E361" s="69"/>
      <c r="F361" s="69"/>
      <c r="G361" s="70">
        <f t="shared" si="3"/>
        <v>0</v>
      </c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spans="1:18" x14ac:dyDescent="0.2">
      <c r="A362" s="66"/>
      <c r="B362" s="67"/>
      <c r="C362" s="68"/>
      <c r="D362" s="68"/>
      <c r="E362" s="69"/>
      <c r="F362" s="69"/>
      <c r="G362" s="70">
        <f t="shared" si="3"/>
        <v>0</v>
      </c>
      <c r="I362" s="36"/>
      <c r="J362" s="36"/>
      <c r="K362" s="36"/>
      <c r="L362" s="36"/>
      <c r="M362" s="36"/>
      <c r="N362" s="36"/>
      <c r="O362" s="36"/>
      <c r="P362" s="36"/>
      <c r="Q362" s="36"/>
      <c r="R362" s="36"/>
    </row>
    <row r="363" spans="1:18" x14ac:dyDescent="0.2">
      <c r="A363" s="66"/>
      <c r="B363" s="67"/>
      <c r="C363" s="68"/>
      <c r="D363" s="68"/>
      <c r="E363" s="69"/>
      <c r="F363" s="69"/>
      <c r="G363" s="70">
        <f t="shared" si="3"/>
        <v>0</v>
      </c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spans="1:18" x14ac:dyDescent="0.2">
      <c r="A364" s="66"/>
      <c r="B364" s="67"/>
      <c r="C364" s="68"/>
      <c r="D364" s="68"/>
      <c r="E364" s="69"/>
      <c r="F364" s="69"/>
      <c r="G364" s="70">
        <f t="shared" si="3"/>
        <v>0</v>
      </c>
      <c r="I364" s="36"/>
      <c r="J364" s="36"/>
      <c r="K364" s="36"/>
      <c r="L364" s="36"/>
      <c r="M364" s="36"/>
      <c r="N364" s="36"/>
      <c r="O364" s="36"/>
      <c r="P364" s="36"/>
      <c r="Q364" s="36"/>
      <c r="R364" s="36"/>
    </row>
    <row r="365" spans="1:18" x14ac:dyDescent="0.2">
      <c r="A365" s="66"/>
      <c r="B365" s="67"/>
      <c r="C365" s="68"/>
      <c r="D365" s="68"/>
      <c r="E365" s="69"/>
      <c r="F365" s="69"/>
      <c r="G365" s="70">
        <f t="shared" si="3"/>
        <v>0</v>
      </c>
      <c r="I365" s="36"/>
      <c r="J365" s="36"/>
      <c r="K365" s="36"/>
      <c r="L365" s="36"/>
      <c r="M365" s="36"/>
      <c r="N365" s="36"/>
      <c r="O365" s="36"/>
      <c r="P365" s="36"/>
      <c r="Q365" s="36"/>
      <c r="R365" s="36"/>
    </row>
    <row r="366" spans="1:18" x14ac:dyDescent="0.2">
      <c r="A366" s="66"/>
      <c r="B366" s="67"/>
      <c r="C366" s="68"/>
      <c r="D366" s="68"/>
      <c r="E366" s="69"/>
      <c r="F366" s="69"/>
      <c r="G366" s="70">
        <f t="shared" si="3"/>
        <v>0</v>
      </c>
      <c r="I366" s="36"/>
      <c r="J366" s="36"/>
      <c r="K366" s="36"/>
      <c r="L366" s="36"/>
      <c r="M366" s="36"/>
      <c r="N366" s="36"/>
      <c r="O366" s="36"/>
      <c r="P366" s="36"/>
      <c r="Q366" s="36"/>
      <c r="R366" s="36"/>
    </row>
    <row r="367" spans="1:18" x14ac:dyDescent="0.2">
      <c r="A367" s="66"/>
      <c r="B367" s="67"/>
      <c r="C367" s="68"/>
      <c r="D367" s="68"/>
      <c r="E367" s="69"/>
      <c r="F367" s="69"/>
      <c r="G367" s="70">
        <f t="shared" si="3"/>
        <v>0</v>
      </c>
      <c r="I367" s="36"/>
      <c r="J367" s="36"/>
      <c r="K367" s="36"/>
      <c r="L367" s="36"/>
      <c r="M367" s="36"/>
      <c r="N367" s="36"/>
      <c r="O367" s="36"/>
      <c r="P367" s="36"/>
      <c r="Q367" s="36"/>
      <c r="R367" s="36"/>
    </row>
    <row r="368" spans="1:18" x14ac:dyDescent="0.2">
      <c r="A368" s="66"/>
      <c r="B368" s="67"/>
      <c r="C368" s="68"/>
      <c r="D368" s="68"/>
      <c r="E368" s="69"/>
      <c r="F368" s="69"/>
      <c r="G368" s="70">
        <f t="shared" si="3"/>
        <v>0</v>
      </c>
      <c r="I368" s="36"/>
      <c r="J368" s="36"/>
      <c r="K368" s="36"/>
      <c r="L368" s="36"/>
      <c r="M368" s="36"/>
      <c r="N368" s="36"/>
      <c r="O368" s="36"/>
      <c r="P368" s="36"/>
      <c r="Q368" s="36"/>
      <c r="R368" s="36"/>
    </row>
    <row r="369" spans="1:18" x14ac:dyDescent="0.2">
      <c r="A369" s="66"/>
      <c r="B369" s="67"/>
      <c r="C369" s="68"/>
      <c r="D369" s="68"/>
      <c r="E369" s="69"/>
      <c r="F369" s="69"/>
      <c r="G369" s="70">
        <f t="shared" si="3"/>
        <v>0</v>
      </c>
      <c r="I369" s="36"/>
      <c r="J369" s="36"/>
      <c r="K369" s="36"/>
      <c r="L369" s="36"/>
      <c r="M369" s="36"/>
      <c r="N369" s="36"/>
      <c r="O369" s="36"/>
      <c r="P369" s="36"/>
      <c r="Q369" s="36"/>
      <c r="R369" s="36"/>
    </row>
    <row r="370" spans="1:18" x14ac:dyDescent="0.2">
      <c r="A370" s="66"/>
      <c r="B370" s="67"/>
      <c r="C370" s="68"/>
      <c r="D370" s="68"/>
      <c r="E370" s="69"/>
      <c r="F370" s="69"/>
      <c r="G370" s="70">
        <f t="shared" si="3"/>
        <v>0</v>
      </c>
      <c r="I370" s="36"/>
      <c r="J370" s="36"/>
      <c r="K370" s="36"/>
      <c r="L370" s="36"/>
      <c r="M370" s="36"/>
      <c r="N370" s="36"/>
      <c r="O370" s="36"/>
      <c r="P370" s="36"/>
      <c r="Q370" s="36"/>
      <c r="R370" s="36"/>
    </row>
    <row r="371" spans="1:18" x14ac:dyDescent="0.2">
      <c r="A371" s="66"/>
      <c r="B371" s="67"/>
      <c r="C371" s="68"/>
      <c r="D371" s="68"/>
      <c r="E371" s="69"/>
      <c r="F371" s="69"/>
      <c r="G371" s="70">
        <f t="shared" si="3"/>
        <v>0</v>
      </c>
      <c r="I371" s="36"/>
      <c r="J371" s="36"/>
      <c r="K371" s="36"/>
      <c r="L371" s="36"/>
      <c r="M371" s="36"/>
      <c r="N371" s="36"/>
      <c r="O371" s="36"/>
      <c r="P371" s="36"/>
      <c r="Q371" s="36"/>
      <c r="R371" s="36"/>
    </row>
    <row r="372" spans="1:18" x14ac:dyDescent="0.2">
      <c r="A372" s="66"/>
      <c r="B372" s="67"/>
      <c r="C372" s="68"/>
      <c r="D372" s="68"/>
      <c r="E372" s="69"/>
      <c r="F372" s="69"/>
      <c r="G372" s="70">
        <f t="shared" si="3"/>
        <v>0</v>
      </c>
      <c r="I372" s="36"/>
      <c r="J372" s="36"/>
      <c r="K372" s="36"/>
      <c r="L372" s="36"/>
      <c r="M372" s="36"/>
      <c r="N372" s="36"/>
      <c r="O372" s="36"/>
      <c r="P372" s="36"/>
      <c r="Q372" s="36"/>
      <c r="R372" s="36"/>
    </row>
    <row r="373" spans="1:18" x14ac:dyDescent="0.2">
      <c r="A373" s="66"/>
      <c r="B373" s="67"/>
      <c r="C373" s="68"/>
      <c r="D373" s="68"/>
      <c r="E373" s="69"/>
      <c r="F373" s="69"/>
      <c r="G373" s="70">
        <f t="shared" si="3"/>
        <v>0</v>
      </c>
      <c r="I373" s="36"/>
      <c r="J373" s="36"/>
      <c r="K373" s="36"/>
      <c r="L373" s="36"/>
      <c r="M373" s="36"/>
      <c r="N373" s="36"/>
      <c r="O373" s="36"/>
      <c r="P373" s="36"/>
      <c r="Q373" s="36"/>
      <c r="R373" s="36"/>
    </row>
    <row r="374" spans="1:18" x14ac:dyDescent="0.2">
      <c r="A374" s="66"/>
      <c r="B374" s="67"/>
      <c r="C374" s="68"/>
      <c r="D374" s="68"/>
      <c r="E374" s="69"/>
      <c r="F374" s="69"/>
      <c r="G374" s="70">
        <f t="shared" si="3"/>
        <v>0</v>
      </c>
      <c r="I374" s="36"/>
      <c r="J374" s="36"/>
      <c r="K374" s="36"/>
      <c r="L374" s="36"/>
      <c r="M374" s="36"/>
      <c r="N374" s="36"/>
      <c r="O374" s="36"/>
      <c r="P374" s="36"/>
      <c r="Q374" s="36"/>
      <c r="R374" s="36"/>
    </row>
    <row r="375" spans="1:18" x14ac:dyDescent="0.2">
      <c r="A375" s="66"/>
      <c r="B375" s="67"/>
      <c r="C375" s="68"/>
      <c r="D375" s="68"/>
      <c r="E375" s="69"/>
      <c r="F375" s="69"/>
      <c r="G375" s="70">
        <f t="shared" si="3"/>
        <v>0</v>
      </c>
      <c r="I375" s="36"/>
      <c r="J375" s="36"/>
      <c r="K375" s="36"/>
      <c r="L375" s="36"/>
      <c r="M375" s="36"/>
      <c r="N375" s="36"/>
      <c r="O375" s="36"/>
      <c r="P375" s="36"/>
      <c r="Q375" s="36"/>
      <c r="R375" s="36"/>
    </row>
    <row r="376" spans="1:18" x14ac:dyDescent="0.2">
      <c r="A376" s="66"/>
      <c r="B376" s="67"/>
      <c r="C376" s="68"/>
      <c r="D376" s="68"/>
      <c r="E376" s="69"/>
      <c r="F376" s="69"/>
      <c r="G376" s="70">
        <f t="shared" si="3"/>
        <v>0</v>
      </c>
      <c r="I376" s="36"/>
      <c r="J376" s="36"/>
      <c r="K376" s="36"/>
      <c r="L376" s="36"/>
      <c r="M376" s="36"/>
      <c r="N376" s="36"/>
      <c r="O376" s="36"/>
      <c r="P376" s="36"/>
      <c r="Q376" s="36"/>
      <c r="R376" s="36"/>
    </row>
    <row r="377" spans="1:18" x14ac:dyDescent="0.2">
      <c r="A377" s="66"/>
      <c r="B377" s="67"/>
      <c r="C377" s="68"/>
      <c r="D377" s="68"/>
      <c r="E377" s="69"/>
      <c r="F377" s="69"/>
      <c r="G377" s="70">
        <f t="shared" si="3"/>
        <v>0</v>
      </c>
      <c r="I377" s="36"/>
      <c r="J377" s="36"/>
      <c r="K377" s="36"/>
      <c r="L377" s="36"/>
      <c r="M377" s="36"/>
      <c r="N377" s="36"/>
      <c r="O377" s="36"/>
      <c r="P377" s="36"/>
      <c r="Q377" s="36"/>
      <c r="R377" s="36"/>
    </row>
    <row r="378" spans="1:18" x14ac:dyDescent="0.2">
      <c r="A378" s="66"/>
      <c r="B378" s="67"/>
      <c r="C378" s="68"/>
      <c r="D378" s="68"/>
      <c r="E378" s="69"/>
      <c r="F378" s="69"/>
      <c r="G378" s="70">
        <f t="shared" si="3"/>
        <v>0</v>
      </c>
      <c r="I378" s="36"/>
      <c r="J378" s="36"/>
      <c r="K378" s="36"/>
      <c r="L378" s="36"/>
      <c r="M378" s="36"/>
      <c r="N378" s="36"/>
      <c r="O378" s="36"/>
      <c r="P378" s="36"/>
      <c r="Q378" s="36"/>
      <c r="R378" s="36"/>
    </row>
    <row r="379" spans="1:18" x14ac:dyDescent="0.2">
      <c r="A379" s="66"/>
      <c r="B379" s="67"/>
      <c r="C379" s="68"/>
      <c r="D379" s="68"/>
      <c r="E379" s="69"/>
      <c r="F379" s="69"/>
      <c r="G379" s="70">
        <f t="shared" si="3"/>
        <v>0</v>
      </c>
      <c r="I379" s="36"/>
      <c r="J379" s="36"/>
      <c r="K379" s="36"/>
      <c r="L379" s="36"/>
      <c r="M379" s="36"/>
      <c r="N379" s="36"/>
      <c r="O379" s="36"/>
      <c r="P379" s="36"/>
      <c r="Q379" s="36"/>
      <c r="R379" s="36"/>
    </row>
    <row r="380" spans="1:18" x14ac:dyDescent="0.2">
      <c r="A380" s="66"/>
      <c r="B380" s="67"/>
      <c r="C380" s="68"/>
      <c r="D380" s="68"/>
      <c r="E380" s="69"/>
      <c r="F380" s="69"/>
      <c r="G380" s="70">
        <f t="shared" si="3"/>
        <v>0</v>
      </c>
      <c r="I380" s="36"/>
      <c r="J380" s="36"/>
      <c r="K380" s="36"/>
      <c r="L380" s="36"/>
      <c r="M380" s="36"/>
      <c r="N380" s="36"/>
      <c r="O380" s="36"/>
      <c r="P380" s="36"/>
      <c r="Q380" s="36"/>
      <c r="R380" s="36"/>
    </row>
    <row r="381" spans="1:18" x14ac:dyDescent="0.2">
      <c r="A381" s="66"/>
      <c r="B381" s="67"/>
      <c r="C381" s="68"/>
      <c r="D381" s="68"/>
      <c r="E381" s="69"/>
      <c r="F381" s="69"/>
      <c r="G381" s="70">
        <f t="shared" si="0"/>
        <v>0</v>
      </c>
      <c r="I381" s="36"/>
      <c r="J381" s="36"/>
      <c r="K381" s="36"/>
      <c r="L381" s="36"/>
      <c r="M381" s="36"/>
      <c r="N381" s="36"/>
      <c r="O381" s="36"/>
      <c r="P381" s="36"/>
      <c r="Q381" s="36"/>
      <c r="R381" s="36"/>
    </row>
    <row r="382" spans="1:18" x14ac:dyDescent="0.2">
      <c r="A382" s="66"/>
      <c r="B382" s="67"/>
      <c r="C382" s="68"/>
      <c r="D382" s="68"/>
      <c r="E382" s="69"/>
      <c r="F382" s="69"/>
      <c r="G382" s="70">
        <f t="shared" si="0"/>
        <v>0</v>
      </c>
      <c r="I382" s="36"/>
      <c r="J382" s="36"/>
      <c r="K382" s="36"/>
      <c r="L382" s="36"/>
      <c r="M382" s="36"/>
      <c r="N382" s="36"/>
      <c r="O382" s="36"/>
      <c r="P382" s="36"/>
      <c r="Q382" s="36"/>
      <c r="R382" s="36"/>
    </row>
    <row r="383" spans="1:18" x14ac:dyDescent="0.2">
      <c r="A383" s="66"/>
      <c r="B383" s="67"/>
      <c r="C383" s="68"/>
      <c r="D383" s="68"/>
      <c r="E383" s="69"/>
      <c r="F383" s="69"/>
      <c r="G383" s="70">
        <f t="shared" si="0"/>
        <v>0</v>
      </c>
      <c r="I383" s="36"/>
      <c r="J383" s="36"/>
      <c r="K383" s="36"/>
      <c r="L383" s="36"/>
      <c r="M383" s="36"/>
      <c r="N383" s="36"/>
      <c r="O383" s="36"/>
      <c r="P383" s="36"/>
      <c r="Q383" s="36"/>
      <c r="R383" s="36"/>
    </row>
    <row r="384" spans="1:18" x14ac:dyDescent="0.2">
      <c r="A384" s="66"/>
      <c r="B384" s="67"/>
      <c r="C384" s="68"/>
      <c r="D384" s="68"/>
      <c r="E384" s="69"/>
      <c r="F384" s="69"/>
      <c r="G384" s="70">
        <f t="shared" si="0"/>
        <v>0</v>
      </c>
      <c r="I384" s="36"/>
      <c r="J384" s="36"/>
      <c r="K384" s="36"/>
      <c r="L384" s="36"/>
      <c r="M384" s="36"/>
      <c r="N384" s="36"/>
      <c r="O384" s="36"/>
      <c r="P384" s="36"/>
      <c r="Q384" s="36"/>
      <c r="R384" s="36"/>
    </row>
    <row r="385" spans="1:18" x14ac:dyDescent="0.2">
      <c r="A385" s="66"/>
      <c r="B385" s="67"/>
      <c r="C385" s="68"/>
      <c r="D385" s="68"/>
      <c r="E385" s="69"/>
      <c r="F385" s="69"/>
      <c r="G385" s="70">
        <f t="shared" si="0"/>
        <v>0</v>
      </c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1:18" x14ac:dyDescent="0.2">
      <c r="A386" s="66"/>
      <c r="B386" s="67"/>
      <c r="C386" s="68"/>
      <c r="D386" s="68"/>
      <c r="E386" s="69"/>
      <c r="F386" s="69"/>
      <c r="G386" s="70">
        <f t="shared" si="0"/>
        <v>0</v>
      </c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1:18" x14ac:dyDescent="0.2">
      <c r="A387" s="66"/>
      <c r="B387" s="67"/>
      <c r="C387" s="68"/>
      <c r="D387" s="68"/>
      <c r="E387" s="69"/>
      <c r="F387" s="69"/>
      <c r="G387" s="70">
        <f t="shared" si="0"/>
        <v>0</v>
      </c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1:18" x14ac:dyDescent="0.2">
      <c r="A388" s="66"/>
      <c r="B388" s="67"/>
      <c r="C388" s="68"/>
      <c r="D388" s="68"/>
      <c r="E388" s="69"/>
      <c r="F388" s="69"/>
      <c r="G388" s="70">
        <f t="shared" si="0"/>
        <v>0</v>
      </c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1:18" x14ac:dyDescent="0.2">
      <c r="A389" s="66"/>
      <c r="B389" s="67"/>
      <c r="C389" s="68"/>
      <c r="D389" s="68"/>
      <c r="E389" s="69"/>
      <c r="F389" s="69"/>
      <c r="G389" s="70">
        <f t="shared" si="0"/>
        <v>0</v>
      </c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1:18" x14ac:dyDescent="0.2">
      <c r="A390" s="66"/>
      <c r="B390" s="67"/>
      <c r="C390" s="68"/>
      <c r="D390" s="68"/>
      <c r="E390" s="69"/>
      <c r="F390" s="69"/>
      <c r="G390" s="70">
        <f t="shared" si="0"/>
        <v>0</v>
      </c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1:18" x14ac:dyDescent="0.2">
      <c r="A391" s="66"/>
      <c r="B391" s="67"/>
      <c r="C391" s="68"/>
      <c r="D391" s="68"/>
      <c r="E391" s="69"/>
      <c r="F391" s="69"/>
      <c r="G391" s="70">
        <f t="shared" si="0"/>
        <v>0</v>
      </c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1:18" x14ac:dyDescent="0.2">
      <c r="A392" s="66"/>
      <c r="B392" s="67"/>
      <c r="C392" s="68"/>
      <c r="D392" s="68"/>
      <c r="E392" s="69"/>
      <c r="F392" s="69"/>
      <c r="G392" s="70">
        <f t="shared" si="0"/>
        <v>0</v>
      </c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1:18" x14ac:dyDescent="0.2">
      <c r="A393" s="66"/>
      <c r="B393" s="67"/>
      <c r="C393" s="68"/>
      <c r="D393" s="68"/>
      <c r="E393" s="69"/>
      <c r="F393" s="69"/>
      <c r="G393" s="70">
        <f t="shared" ref="G393:G495" si="4">+E393+F393</f>
        <v>0</v>
      </c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1:18" x14ac:dyDescent="0.2">
      <c r="A394" s="66"/>
      <c r="B394" s="67"/>
      <c r="C394" s="68"/>
      <c r="D394" s="68"/>
      <c r="E394" s="69"/>
      <c r="F394" s="69"/>
      <c r="G394" s="70">
        <f t="shared" si="4"/>
        <v>0</v>
      </c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1:18" x14ac:dyDescent="0.2">
      <c r="A395" s="66"/>
      <c r="B395" s="67"/>
      <c r="C395" s="68"/>
      <c r="D395" s="68"/>
      <c r="E395" s="69"/>
      <c r="F395" s="69"/>
      <c r="G395" s="70">
        <f t="shared" si="4"/>
        <v>0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1:18" x14ac:dyDescent="0.2">
      <c r="A396" s="66"/>
      <c r="B396" s="67"/>
      <c r="C396" s="68"/>
      <c r="D396" s="68"/>
      <c r="E396" s="69"/>
      <c r="F396" s="69"/>
      <c r="G396" s="70">
        <f t="shared" si="4"/>
        <v>0</v>
      </c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1:18" x14ac:dyDescent="0.2">
      <c r="A397" s="66"/>
      <c r="B397" s="67"/>
      <c r="C397" s="68"/>
      <c r="D397" s="68"/>
      <c r="E397" s="69"/>
      <c r="F397" s="69"/>
      <c r="G397" s="70">
        <f t="shared" si="4"/>
        <v>0</v>
      </c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1:18" x14ac:dyDescent="0.2">
      <c r="A398" s="66"/>
      <c r="B398" s="67"/>
      <c r="C398" s="68"/>
      <c r="D398" s="68"/>
      <c r="E398" s="69"/>
      <c r="F398" s="69"/>
      <c r="G398" s="70">
        <f t="shared" si="4"/>
        <v>0</v>
      </c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spans="1:18" x14ac:dyDescent="0.2">
      <c r="A399" s="66"/>
      <c r="B399" s="67"/>
      <c r="C399" s="68"/>
      <c r="D399" s="68"/>
      <c r="E399" s="69"/>
      <c r="F399" s="69"/>
      <c r="G399" s="70">
        <f t="shared" si="4"/>
        <v>0</v>
      </c>
      <c r="I399" s="36"/>
      <c r="J399" s="36"/>
      <c r="K399" s="36"/>
      <c r="L399" s="36"/>
      <c r="M399" s="36"/>
      <c r="N399" s="36"/>
      <c r="O399" s="36"/>
      <c r="P399" s="36"/>
      <c r="Q399" s="36"/>
      <c r="R399" s="36"/>
    </row>
    <row r="400" spans="1:18" x14ac:dyDescent="0.2">
      <c r="A400" s="66"/>
      <c r="B400" s="67"/>
      <c r="C400" s="68"/>
      <c r="D400" s="68"/>
      <c r="E400" s="69"/>
      <c r="F400" s="69"/>
      <c r="G400" s="70">
        <f t="shared" si="4"/>
        <v>0</v>
      </c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spans="1:18" x14ac:dyDescent="0.2">
      <c r="A401" s="66"/>
      <c r="B401" s="67"/>
      <c r="C401" s="68"/>
      <c r="D401" s="68"/>
      <c r="E401" s="69"/>
      <c r="F401" s="69"/>
      <c r="G401" s="70">
        <f t="shared" si="4"/>
        <v>0</v>
      </c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  <row r="402" spans="1:18" x14ac:dyDescent="0.2">
      <c r="A402" s="66"/>
      <c r="B402" s="67"/>
      <c r="C402" s="68"/>
      <c r="D402" s="68"/>
      <c r="E402" s="69"/>
      <c r="F402" s="69"/>
      <c r="G402" s="70">
        <f t="shared" si="4"/>
        <v>0</v>
      </c>
      <c r="I402" s="36"/>
      <c r="J402" s="36"/>
      <c r="K402" s="36"/>
      <c r="L402" s="36"/>
      <c r="M402" s="36"/>
      <c r="N402" s="36"/>
      <c r="O402" s="36"/>
      <c r="P402" s="36"/>
      <c r="Q402" s="36"/>
      <c r="R402" s="36"/>
    </row>
    <row r="403" spans="1:18" x14ac:dyDescent="0.2">
      <c r="A403" s="66"/>
      <c r="B403" s="67"/>
      <c r="C403" s="68"/>
      <c r="D403" s="68"/>
      <c r="E403" s="69"/>
      <c r="F403" s="69"/>
      <c r="G403" s="70">
        <f t="shared" si="4"/>
        <v>0</v>
      </c>
      <c r="I403" s="36"/>
      <c r="J403" s="36"/>
      <c r="K403" s="36"/>
      <c r="L403" s="36"/>
      <c r="M403" s="36"/>
      <c r="N403" s="36"/>
      <c r="O403" s="36"/>
      <c r="P403" s="36"/>
      <c r="Q403" s="36"/>
      <c r="R403" s="36"/>
    </row>
    <row r="404" spans="1:18" x14ac:dyDescent="0.2">
      <c r="A404" s="66"/>
      <c r="B404" s="67"/>
      <c r="C404" s="68"/>
      <c r="D404" s="68"/>
      <c r="E404" s="69"/>
      <c r="F404" s="69"/>
      <c r="G404" s="70">
        <f t="shared" si="4"/>
        <v>0</v>
      </c>
      <c r="I404" s="36"/>
      <c r="J404" s="36"/>
      <c r="K404" s="36"/>
      <c r="L404" s="36"/>
      <c r="M404" s="36"/>
      <c r="N404" s="36"/>
      <c r="O404" s="36"/>
      <c r="P404" s="36"/>
      <c r="Q404" s="36"/>
      <c r="R404" s="36"/>
    </row>
    <row r="405" spans="1:18" x14ac:dyDescent="0.2">
      <c r="A405" s="66"/>
      <c r="B405" s="67"/>
      <c r="C405" s="68"/>
      <c r="D405" s="68"/>
      <c r="E405" s="69"/>
      <c r="F405" s="69"/>
      <c r="G405" s="70">
        <f t="shared" si="4"/>
        <v>0</v>
      </c>
      <c r="I405" s="36"/>
      <c r="J405" s="36"/>
      <c r="K405" s="36"/>
      <c r="L405" s="36"/>
      <c r="M405" s="36"/>
      <c r="N405" s="36"/>
      <c r="O405" s="36"/>
      <c r="P405" s="36"/>
      <c r="Q405" s="36"/>
      <c r="R405" s="36"/>
    </row>
    <row r="406" spans="1:18" x14ac:dyDescent="0.2">
      <c r="A406" s="66"/>
      <c r="B406" s="67"/>
      <c r="C406" s="68"/>
      <c r="D406" s="68"/>
      <c r="E406" s="69"/>
      <c r="F406" s="69"/>
      <c r="G406" s="70">
        <f t="shared" si="4"/>
        <v>0</v>
      </c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 spans="1:18" x14ac:dyDescent="0.2">
      <c r="A407" s="66"/>
      <c r="B407" s="67"/>
      <c r="C407" s="68"/>
      <c r="D407" s="68"/>
      <c r="E407" s="69"/>
      <c r="F407" s="69"/>
      <c r="G407" s="70">
        <f t="shared" si="4"/>
        <v>0</v>
      </c>
      <c r="I407" s="36"/>
      <c r="J407" s="36"/>
      <c r="K407" s="36"/>
      <c r="L407" s="36"/>
      <c r="M407" s="36"/>
      <c r="N407" s="36"/>
      <c r="O407" s="36"/>
      <c r="P407" s="36"/>
      <c r="Q407" s="36"/>
      <c r="R407" s="36"/>
    </row>
    <row r="408" spans="1:18" x14ac:dyDescent="0.2">
      <c r="A408" s="66"/>
      <c r="B408" s="67"/>
      <c r="C408" s="68"/>
      <c r="D408" s="68"/>
      <c r="E408" s="69"/>
      <c r="F408" s="69"/>
      <c r="G408" s="70">
        <f t="shared" si="4"/>
        <v>0</v>
      </c>
      <c r="I408" s="36"/>
      <c r="J408" s="36"/>
      <c r="K408" s="36"/>
      <c r="L408" s="36"/>
      <c r="M408" s="36"/>
      <c r="N408" s="36"/>
      <c r="O408" s="36"/>
      <c r="P408" s="36"/>
      <c r="Q408" s="36"/>
      <c r="R408" s="36"/>
    </row>
    <row r="409" spans="1:18" x14ac:dyDescent="0.2">
      <c r="A409" s="66"/>
      <c r="B409" s="67"/>
      <c r="C409" s="68"/>
      <c r="D409" s="68"/>
      <c r="E409" s="69"/>
      <c r="F409" s="69"/>
      <c r="G409" s="70">
        <f t="shared" si="4"/>
        <v>0</v>
      </c>
      <c r="I409" s="36"/>
      <c r="J409" s="36"/>
      <c r="K409" s="36"/>
      <c r="L409" s="36"/>
      <c r="M409" s="36"/>
      <c r="N409" s="36"/>
      <c r="O409" s="36"/>
      <c r="P409" s="36"/>
      <c r="Q409" s="36"/>
      <c r="R409" s="36"/>
    </row>
    <row r="410" spans="1:18" x14ac:dyDescent="0.2">
      <c r="A410" s="66"/>
      <c r="B410" s="67"/>
      <c r="C410" s="68"/>
      <c r="D410" s="68"/>
      <c r="E410" s="69"/>
      <c r="F410" s="69"/>
      <c r="G410" s="70">
        <f t="shared" si="4"/>
        <v>0</v>
      </c>
      <c r="I410" s="36"/>
      <c r="J410" s="36"/>
      <c r="K410" s="36"/>
      <c r="L410" s="36"/>
      <c r="M410" s="36"/>
      <c r="N410" s="36"/>
      <c r="O410" s="36"/>
      <c r="P410" s="36"/>
      <c r="Q410" s="36"/>
      <c r="R410" s="36"/>
    </row>
    <row r="411" spans="1:18" x14ac:dyDescent="0.2">
      <c r="A411" s="66"/>
      <c r="B411" s="67"/>
      <c r="C411" s="68"/>
      <c r="D411" s="68"/>
      <c r="E411" s="69"/>
      <c r="F411" s="69"/>
      <c r="G411" s="70">
        <f t="shared" si="4"/>
        <v>0</v>
      </c>
      <c r="I411" s="36"/>
      <c r="J411" s="36"/>
      <c r="K411" s="36"/>
      <c r="L411" s="36"/>
      <c r="M411" s="36"/>
      <c r="N411" s="36"/>
      <c r="O411" s="36"/>
      <c r="P411" s="36"/>
      <c r="Q411" s="36"/>
      <c r="R411" s="36"/>
    </row>
    <row r="412" spans="1:18" x14ac:dyDescent="0.2">
      <c r="A412" s="66"/>
      <c r="B412" s="67"/>
      <c r="C412" s="68"/>
      <c r="D412" s="68"/>
      <c r="E412" s="69"/>
      <c r="F412" s="69"/>
      <c r="G412" s="70">
        <f t="shared" si="4"/>
        <v>0</v>
      </c>
      <c r="I412" s="36"/>
      <c r="J412" s="36"/>
      <c r="K412" s="36"/>
      <c r="L412" s="36"/>
      <c r="M412" s="36"/>
      <c r="N412" s="36"/>
      <c r="O412" s="36"/>
      <c r="P412" s="36"/>
      <c r="Q412" s="36"/>
      <c r="R412" s="36"/>
    </row>
    <row r="413" spans="1:18" x14ac:dyDescent="0.2">
      <c r="A413" s="66"/>
      <c r="B413" s="67"/>
      <c r="C413" s="68"/>
      <c r="D413" s="68"/>
      <c r="E413" s="69"/>
      <c r="F413" s="69"/>
      <c r="G413" s="70">
        <f t="shared" si="4"/>
        <v>0</v>
      </c>
      <c r="I413" s="36"/>
      <c r="J413" s="36"/>
      <c r="K413" s="36"/>
      <c r="L413" s="36"/>
      <c r="M413" s="36"/>
      <c r="N413" s="36"/>
      <c r="O413" s="36"/>
      <c r="P413" s="36"/>
      <c r="Q413" s="36"/>
      <c r="R413" s="36"/>
    </row>
    <row r="414" spans="1:18" x14ac:dyDescent="0.2">
      <c r="A414" s="66"/>
      <c r="B414" s="67"/>
      <c r="C414" s="68"/>
      <c r="D414" s="68"/>
      <c r="E414" s="69"/>
      <c r="F414" s="69"/>
      <c r="G414" s="70">
        <f t="shared" si="4"/>
        <v>0</v>
      </c>
      <c r="I414" s="36"/>
      <c r="J414" s="36"/>
      <c r="K414" s="36"/>
      <c r="L414" s="36"/>
      <c r="M414" s="36"/>
      <c r="N414" s="36"/>
      <c r="O414" s="36"/>
      <c r="P414" s="36"/>
      <c r="Q414" s="36"/>
      <c r="R414" s="36"/>
    </row>
    <row r="415" spans="1:18" x14ac:dyDescent="0.2">
      <c r="A415" s="66"/>
      <c r="B415" s="67"/>
      <c r="C415" s="68"/>
      <c r="D415" s="68"/>
      <c r="E415" s="69"/>
      <c r="F415" s="69"/>
      <c r="G415" s="70">
        <f t="shared" si="4"/>
        <v>0</v>
      </c>
      <c r="I415" s="36"/>
      <c r="J415" s="36"/>
      <c r="K415" s="36"/>
      <c r="L415" s="36"/>
      <c r="M415" s="36"/>
      <c r="N415" s="36"/>
      <c r="O415" s="36"/>
      <c r="P415" s="36"/>
      <c r="Q415" s="36"/>
      <c r="R415" s="36"/>
    </row>
    <row r="416" spans="1:18" x14ac:dyDescent="0.2">
      <c r="A416" s="66"/>
      <c r="B416" s="67"/>
      <c r="C416" s="68"/>
      <c r="D416" s="68"/>
      <c r="E416" s="69"/>
      <c r="F416" s="69"/>
      <c r="G416" s="70">
        <f t="shared" si="4"/>
        <v>0</v>
      </c>
      <c r="I416" s="36"/>
      <c r="J416" s="36"/>
      <c r="K416" s="36"/>
      <c r="L416" s="36"/>
      <c r="M416" s="36"/>
      <c r="N416" s="36"/>
      <c r="O416" s="36"/>
      <c r="P416" s="36"/>
      <c r="Q416" s="36"/>
      <c r="R416" s="36"/>
    </row>
    <row r="417" spans="1:18" x14ac:dyDescent="0.2">
      <c r="A417" s="66"/>
      <c r="B417" s="67"/>
      <c r="C417" s="68"/>
      <c r="D417" s="68"/>
      <c r="E417" s="69"/>
      <c r="F417" s="69"/>
      <c r="G417" s="70">
        <f t="shared" si="4"/>
        <v>0</v>
      </c>
      <c r="I417" s="36"/>
      <c r="J417" s="36"/>
      <c r="K417" s="36"/>
      <c r="L417" s="36"/>
      <c r="M417" s="36"/>
      <c r="N417" s="36"/>
      <c r="O417" s="36"/>
      <c r="P417" s="36"/>
      <c r="Q417" s="36"/>
      <c r="R417" s="36"/>
    </row>
    <row r="418" spans="1:18" x14ac:dyDescent="0.2">
      <c r="A418" s="66"/>
      <c r="B418" s="67"/>
      <c r="C418" s="68"/>
      <c r="D418" s="68"/>
      <c r="E418" s="69"/>
      <c r="F418" s="69"/>
      <c r="G418" s="70">
        <f t="shared" si="4"/>
        <v>0</v>
      </c>
      <c r="I418" s="36"/>
      <c r="J418" s="36"/>
      <c r="K418" s="36"/>
      <c r="L418" s="36"/>
      <c r="M418" s="36"/>
      <c r="N418" s="36"/>
      <c r="O418" s="36"/>
      <c r="P418" s="36"/>
      <c r="Q418" s="36"/>
      <c r="R418" s="36"/>
    </row>
    <row r="419" spans="1:18" x14ac:dyDescent="0.2">
      <c r="A419" s="66"/>
      <c r="B419" s="67"/>
      <c r="C419" s="68"/>
      <c r="D419" s="68"/>
      <c r="E419" s="69"/>
      <c r="F419" s="69"/>
      <c r="G419" s="70">
        <f t="shared" si="4"/>
        <v>0</v>
      </c>
      <c r="I419" s="36"/>
      <c r="J419" s="36"/>
      <c r="K419" s="36"/>
      <c r="L419" s="36"/>
      <c r="M419" s="36"/>
      <c r="N419" s="36"/>
      <c r="O419" s="36"/>
      <c r="P419" s="36"/>
      <c r="Q419" s="36"/>
      <c r="R419" s="36"/>
    </row>
    <row r="420" spans="1:18" x14ac:dyDescent="0.2">
      <c r="A420" s="66"/>
      <c r="B420" s="67"/>
      <c r="C420" s="68"/>
      <c r="D420" s="68"/>
      <c r="E420" s="69"/>
      <c r="F420" s="69"/>
      <c r="G420" s="70">
        <f t="shared" si="4"/>
        <v>0</v>
      </c>
      <c r="I420" s="36"/>
      <c r="J420" s="36"/>
      <c r="K420" s="36"/>
      <c r="L420" s="36"/>
      <c r="M420" s="36"/>
      <c r="N420" s="36"/>
      <c r="O420" s="36"/>
      <c r="P420" s="36"/>
      <c r="Q420" s="36"/>
      <c r="R420" s="36"/>
    </row>
    <row r="421" spans="1:18" x14ac:dyDescent="0.2">
      <c r="A421" s="66"/>
      <c r="B421" s="67"/>
      <c r="C421" s="68"/>
      <c r="D421" s="68"/>
      <c r="E421" s="69"/>
      <c r="F421" s="69"/>
      <c r="G421" s="70">
        <f t="shared" si="4"/>
        <v>0</v>
      </c>
      <c r="I421" s="36"/>
      <c r="J421" s="36"/>
      <c r="K421" s="36"/>
      <c r="L421" s="36"/>
      <c r="M421" s="36"/>
      <c r="N421" s="36"/>
      <c r="O421" s="36"/>
      <c r="P421" s="36"/>
      <c r="Q421" s="36"/>
      <c r="R421" s="36"/>
    </row>
    <row r="422" spans="1:18" x14ac:dyDescent="0.2">
      <c r="A422" s="66"/>
      <c r="B422" s="67"/>
      <c r="C422" s="68"/>
      <c r="D422" s="68"/>
      <c r="E422" s="69"/>
      <c r="F422" s="69"/>
      <c r="G422" s="70">
        <f t="shared" si="4"/>
        <v>0</v>
      </c>
      <c r="I422" s="36"/>
      <c r="J422" s="36"/>
      <c r="K422" s="36"/>
      <c r="L422" s="36"/>
      <c r="M422" s="36"/>
      <c r="N422" s="36"/>
      <c r="O422" s="36"/>
      <c r="P422" s="36"/>
      <c r="Q422" s="36"/>
      <c r="R422" s="36"/>
    </row>
    <row r="423" spans="1:18" x14ac:dyDescent="0.2">
      <c r="A423" s="66"/>
      <c r="B423" s="67"/>
      <c r="C423" s="68"/>
      <c r="D423" s="68"/>
      <c r="E423" s="69"/>
      <c r="F423" s="69"/>
      <c r="G423" s="70">
        <f t="shared" si="4"/>
        <v>0</v>
      </c>
      <c r="I423" s="36"/>
      <c r="J423" s="36"/>
      <c r="K423" s="36"/>
      <c r="L423" s="36"/>
      <c r="M423" s="36"/>
      <c r="N423" s="36"/>
      <c r="O423" s="36"/>
      <c r="P423" s="36"/>
      <c r="Q423" s="36"/>
      <c r="R423" s="36"/>
    </row>
    <row r="424" spans="1:18" x14ac:dyDescent="0.2">
      <c r="A424" s="66"/>
      <c r="B424" s="67"/>
      <c r="C424" s="68"/>
      <c r="D424" s="68"/>
      <c r="E424" s="69"/>
      <c r="F424" s="69"/>
      <c r="G424" s="70">
        <f t="shared" si="4"/>
        <v>0</v>
      </c>
      <c r="I424" s="36"/>
      <c r="J424" s="36"/>
      <c r="K424" s="36"/>
      <c r="L424" s="36"/>
      <c r="M424" s="36"/>
      <c r="N424" s="36"/>
      <c r="O424" s="36"/>
      <c r="P424" s="36"/>
      <c r="Q424" s="36"/>
      <c r="R424" s="36"/>
    </row>
    <row r="425" spans="1:18" x14ac:dyDescent="0.2">
      <c r="A425" s="66"/>
      <c r="B425" s="67"/>
      <c r="C425" s="68"/>
      <c r="D425" s="68"/>
      <c r="E425" s="69"/>
      <c r="F425" s="69"/>
      <c r="G425" s="70">
        <f t="shared" si="4"/>
        <v>0</v>
      </c>
      <c r="I425" s="36"/>
      <c r="J425" s="36"/>
      <c r="K425" s="36"/>
      <c r="L425" s="36"/>
      <c r="M425" s="36"/>
      <c r="N425" s="36"/>
      <c r="O425" s="36"/>
      <c r="P425" s="36"/>
      <c r="Q425" s="36"/>
      <c r="R425" s="36"/>
    </row>
    <row r="426" spans="1:18" x14ac:dyDescent="0.2">
      <c r="A426" s="66"/>
      <c r="B426" s="67"/>
      <c r="C426" s="68"/>
      <c r="D426" s="68"/>
      <c r="E426" s="69"/>
      <c r="F426" s="69"/>
      <c r="G426" s="70">
        <f t="shared" si="4"/>
        <v>0</v>
      </c>
      <c r="I426" s="36"/>
      <c r="J426" s="36"/>
      <c r="K426" s="36"/>
      <c r="L426" s="36"/>
      <c r="M426" s="36"/>
      <c r="N426" s="36"/>
      <c r="O426" s="36"/>
      <c r="P426" s="36"/>
      <c r="Q426" s="36"/>
      <c r="R426" s="36"/>
    </row>
    <row r="427" spans="1:18" x14ac:dyDescent="0.2">
      <c r="A427" s="66"/>
      <c r="B427" s="67"/>
      <c r="C427" s="68"/>
      <c r="D427" s="68"/>
      <c r="E427" s="69"/>
      <c r="F427" s="69"/>
      <c r="G427" s="70">
        <f t="shared" si="4"/>
        <v>0</v>
      </c>
      <c r="I427" s="36"/>
      <c r="J427" s="36"/>
      <c r="K427" s="36"/>
      <c r="L427" s="36"/>
      <c r="M427" s="36"/>
      <c r="N427" s="36"/>
      <c r="O427" s="36"/>
      <c r="P427" s="36"/>
      <c r="Q427" s="36"/>
      <c r="R427" s="36"/>
    </row>
    <row r="428" spans="1:18" x14ac:dyDescent="0.2">
      <c r="A428" s="66"/>
      <c r="B428" s="67"/>
      <c r="C428" s="68"/>
      <c r="D428" s="68"/>
      <c r="E428" s="69"/>
      <c r="F428" s="69"/>
      <c r="G428" s="70">
        <f t="shared" si="4"/>
        <v>0</v>
      </c>
      <c r="I428" s="36"/>
      <c r="J428" s="36"/>
      <c r="K428" s="36"/>
      <c r="L428" s="36"/>
      <c r="M428" s="36"/>
      <c r="N428" s="36"/>
      <c r="O428" s="36"/>
      <c r="P428" s="36"/>
      <c r="Q428" s="36"/>
      <c r="R428" s="36"/>
    </row>
    <row r="429" spans="1:18" x14ac:dyDescent="0.2">
      <c r="A429" s="66"/>
      <c r="B429" s="67"/>
      <c r="C429" s="68"/>
      <c r="D429" s="68"/>
      <c r="E429" s="69"/>
      <c r="F429" s="69"/>
      <c r="G429" s="70">
        <f t="shared" si="4"/>
        <v>0</v>
      </c>
      <c r="I429" s="36"/>
      <c r="J429" s="36"/>
      <c r="K429" s="36"/>
      <c r="L429" s="36"/>
      <c r="M429" s="36"/>
      <c r="N429" s="36"/>
      <c r="O429" s="36"/>
      <c r="P429" s="36"/>
      <c r="Q429" s="36"/>
      <c r="R429" s="36"/>
    </row>
    <row r="430" spans="1:18" x14ac:dyDescent="0.2">
      <c r="A430" s="66"/>
      <c r="B430" s="67"/>
      <c r="C430" s="68"/>
      <c r="D430" s="68"/>
      <c r="E430" s="69"/>
      <c r="F430" s="69"/>
      <c r="G430" s="70">
        <f t="shared" si="4"/>
        <v>0</v>
      </c>
      <c r="I430" s="36"/>
      <c r="J430" s="36"/>
      <c r="K430" s="36"/>
      <c r="L430" s="36"/>
      <c r="M430" s="36"/>
      <c r="N430" s="36"/>
      <c r="O430" s="36"/>
      <c r="P430" s="36"/>
      <c r="Q430" s="36"/>
      <c r="R430" s="36"/>
    </row>
    <row r="431" spans="1:18" x14ac:dyDescent="0.2">
      <c r="A431" s="66"/>
      <c r="B431" s="67"/>
      <c r="C431" s="68"/>
      <c r="D431" s="68"/>
      <c r="E431" s="69"/>
      <c r="F431" s="69"/>
      <c r="G431" s="70">
        <f t="shared" si="4"/>
        <v>0</v>
      </c>
      <c r="I431" s="36"/>
      <c r="J431" s="36"/>
      <c r="K431" s="36"/>
      <c r="L431" s="36"/>
      <c r="M431" s="36"/>
      <c r="N431" s="36"/>
      <c r="O431" s="36"/>
      <c r="P431" s="36"/>
      <c r="Q431" s="36"/>
      <c r="R431" s="36"/>
    </row>
    <row r="432" spans="1:18" x14ac:dyDescent="0.2">
      <c r="A432" s="66"/>
      <c r="B432" s="67"/>
      <c r="C432" s="68"/>
      <c r="D432" s="68"/>
      <c r="E432" s="69"/>
      <c r="F432" s="69"/>
      <c r="G432" s="70">
        <f t="shared" si="4"/>
        <v>0</v>
      </c>
      <c r="I432" s="36"/>
      <c r="J432" s="36"/>
      <c r="K432" s="36"/>
      <c r="L432" s="36"/>
      <c r="M432" s="36"/>
      <c r="N432" s="36"/>
      <c r="O432" s="36"/>
      <c r="P432" s="36"/>
      <c r="Q432" s="36"/>
      <c r="R432" s="36"/>
    </row>
    <row r="433" spans="1:18" x14ac:dyDescent="0.2">
      <c r="A433" s="66"/>
      <c r="B433" s="67"/>
      <c r="C433" s="68"/>
      <c r="D433" s="68"/>
      <c r="E433" s="69"/>
      <c r="F433" s="69"/>
      <c r="G433" s="70">
        <f t="shared" si="4"/>
        <v>0</v>
      </c>
      <c r="I433" s="36"/>
      <c r="J433" s="36"/>
      <c r="K433" s="36"/>
      <c r="L433" s="36"/>
      <c r="M433" s="36"/>
      <c r="N433" s="36"/>
      <c r="O433" s="36"/>
      <c r="P433" s="36"/>
      <c r="Q433" s="36"/>
      <c r="R433" s="36"/>
    </row>
    <row r="434" spans="1:18" x14ac:dyDescent="0.2">
      <c r="A434" s="66"/>
      <c r="B434" s="67"/>
      <c r="C434" s="68"/>
      <c r="D434" s="68"/>
      <c r="E434" s="69"/>
      <c r="F434" s="69"/>
      <c r="G434" s="70">
        <f t="shared" si="4"/>
        <v>0</v>
      </c>
      <c r="I434" s="36"/>
      <c r="J434" s="36"/>
      <c r="K434" s="36"/>
      <c r="L434" s="36"/>
      <c r="M434" s="36"/>
      <c r="N434" s="36"/>
      <c r="O434" s="36"/>
      <c r="P434" s="36"/>
      <c r="Q434" s="36"/>
      <c r="R434" s="36"/>
    </row>
    <row r="435" spans="1:18" x14ac:dyDescent="0.2">
      <c r="A435" s="66"/>
      <c r="B435" s="67"/>
      <c r="C435" s="68"/>
      <c r="D435" s="68"/>
      <c r="E435" s="69"/>
      <c r="F435" s="69"/>
      <c r="G435" s="70">
        <f t="shared" si="4"/>
        <v>0</v>
      </c>
      <c r="I435" s="36"/>
      <c r="J435" s="36"/>
      <c r="K435" s="36"/>
      <c r="L435" s="36"/>
      <c r="M435" s="36"/>
      <c r="N435" s="36"/>
      <c r="O435" s="36"/>
      <c r="P435" s="36"/>
      <c r="Q435" s="36"/>
      <c r="R435" s="36"/>
    </row>
    <row r="436" spans="1:18" x14ac:dyDescent="0.2">
      <c r="A436" s="66"/>
      <c r="B436" s="67"/>
      <c r="C436" s="68"/>
      <c r="D436" s="68"/>
      <c r="E436" s="69"/>
      <c r="F436" s="69"/>
      <c r="G436" s="70">
        <f t="shared" si="4"/>
        <v>0</v>
      </c>
      <c r="I436" s="36"/>
      <c r="J436" s="36"/>
      <c r="K436" s="36"/>
      <c r="L436" s="36"/>
      <c r="M436" s="36"/>
      <c r="N436" s="36"/>
      <c r="O436" s="36"/>
      <c r="P436" s="36"/>
      <c r="Q436" s="36"/>
      <c r="R436" s="36"/>
    </row>
    <row r="437" spans="1:18" x14ac:dyDescent="0.2">
      <c r="A437" s="66"/>
      <c r="B437" s="67"/>
      <c r="C437" s="68"/>
      <c r="D437" s="68"/>
      <c r="E437" s="69"/>
      <c r="F437" s="69"/>
      <c r="G437" s="70">
        <f t="shared" si="4"/>
        <v>0</v>
      </c>
      <c r="I437" s="36"/>
      <c r="J437" s="36"/>
      <c r="K437" s="36"/>
      <c r="L437" s="36"/>
      <c r="M437" s="36"/>
      <c r="N437" s="36"/>
      <c r="O437" s="36"/>
      <c r="P437" s="36"/>
      <c r="Q437" s="36"/>
      <c r="R437" s="36"/>
    </row>
    <row r="438" spans="1:18" x14ac:dyDescent="0.2">
      <c r="A438" s="66"/>
      <c r="B438" s="67"/>
      <c r="C438" s="68"/>
      <c r="D438" s="68"/>
      <c r="E438" s="69"/>
      <c r="F438" s="69"/>
      <c r="G438" s="70">
        <f t="shared" si="4"/>
        <v>0</v>
      </c>
      <c r="I438" s="36"/>
      <c r="J438" s="36"/>
      <c r="K438" s="36"/>
      <c r="L438" s="36"/>
      <c r="M438" s="36"/>
      <c r="N438" s="36"/>
      <c r="O438" s="36"/>
      <c r="P438" s="36"/>
      <c r="Q438" s="36"/>
      <c r="R438" s="36"/>
    </row>
    <row r="439" spans="1:18" x14ac:dyDescent="0.2">
      <c r="A439" s="66"/>
      <c r="B439" s="67"/>
      <c r="C439" s="68"/>
      <c r="D439" s="68"/>
      <c r="E439" s="69"/>
      <c r="F439" s="69"/>
      <c r="G439" s="70">
        <f t="shared" si="4"/>
        <v>0</v>
      </c>
      <c r="I439" s="36"/>
      <c r="J439" s="36"/>
      <c r="K439" s="36"/>
      <c r="L439" s="36"/>
      <c r="M439" s="36"/>
      <c r="N439" s="36"/>
      <c r="O439" s="36"/>
      <c r="P439" s="36"/>
      <c r="Q439" s="36"/>
      <c r="R439" s="36"/>
    </row>
    <row r="440" spans="1:18" x14ac:dyDescent="0.2">
      <c r="A440" s="66"/>
      <c r="B440" s="67"/>
      <c r="C440" s="68"/>
      <c r="D440" s="68"/>
      <c r="E440" s="69"/>
      <c r="F440" s="69"/>
      <c r="G440" s="70">
        <f t="shared" si="4"/>
        <v>0</v>
      </c>
      <c r="I440" s="36"/>
      <c r="J440" s="36"/>
      <c r="K440" s="36"/>
      <c r="L440" s="36"/>
      <c r="M440" s="36"/>
      <c r="N440" s="36"/>
      <c r="O440" s="36"/>
      <c r="P440" s="36"/>
      <c r="Q440" s="36"/>
      <c r="R440" s="36"/>
    </row>
    <row r="441" spans="1:18" x14ac:dyDescent="0.2">
      <c r="A441" s="66"/>
      <c r="B441" s="67"/>
      <c r="C441" s="68"/>
      <c r="D441" s="68"/>
      <c r="E441" s="69"/>
      <c r="F441" s="69"/>
      <c r="G441" s="70">
        <f t="shared" si="4"/>
        <v>0</v>
      </c>
      <c r="I441" s="36"/>
      <c r="J441" s="36"/>
      <c r="K441" s="36"/>
      <c r="L441" s="36"/>
      <c r="M441" s="36"/>
      <c r="N441" s="36"/>
      <c r="O441" s="36"/>
      <c r="P441" s="36"/>
      <c r="Q441" s="36"/>
      <c r="R441" s="36"/>
    </row>
    <row r="442" spans="1:18" x14ac:dyDescent="0.2">
      <c r="A442" s="66"/>
      <c r="B442" s="67"/>
      <c r="C442" s="68"/>
      <c r="D442" s="68"/>
      <c r="E442" s="69"/>
      <c r="F442" s="69"/>
      <c r="G442" s="70">
        <f t="shared" si="4"/>
        <v>0</v>
      </c>
      <c r="I442" s="36"/>
      <c r="J442" s="36"/>
      <c r="K442" s="36"/>
      <c r="L442" s="36"/>
      <c r="M442" s="36"/>
      <c r="N442" s="36"/>
      <c r="O442" s="36"/>
      <c r="P442" s="36"/>
      <c r="Q442" s="36"/>
      <c r="R442" s="36"/>
    </row>
    <row r="443" spans="1:18" x14ac:dyDescent="0.2">
      <c r="A443" s="66"/>
      <c r="B443" s="67"/>
      <c r="C443" s="68"/>
      <c r="D443" s="68"/>
      <c r="E443" s="69"/>
      <c r="F443" s="69"/>
      <c r="G443" s="70">
        <f t="shared" si="4"/>
        <v>0</v>
      </c>
      <c r="I443" s="36"/>
      <c r="J443" s="36"/>
      <c r="K443" s="36"/>
      <c r="L443" s="36"/>
      <c r="M443" s="36"/>
      <c r="N443" s="36"/>
      <c r="O443" s="36"/>
      <c r="P443" s="36"/>
      <c r="Q443" s="36"/>
      <c r="R443" s="36"/>
    </row>
    <row r="444" spans="1:18" x14ac:dyDescent="0.2">
      <c r="A444" s="66"/>
      <c r="B444" s="67"/>
      <c r="C444" s="68"/>
      <c r="D444" s="68"/>
      <c r="E444" s="69"/>
      <c r="F444" s="69"/>
      <c r="G444" s="70">
        <f t="shared" si="4"/>
        <v>0</v>
      </c>
      <c r="I444" s="36"/>
      <c r="J444" s="36"/>
      <c r="K444" s="36"/>
      <c r="L444" s="36"/>
      <c r="M444" s="36"/>
      <c r="N444" s="36"/>
      <c r="O444" s="36"/>
      <c r="P444" s="36"/>
      <c r="Q444" s="36"/>
      <c r="R444" s="36"/>
    </row>
    <row r="445" spans="1:18" x14ac:dyDescent="0.2">
      <c r="A445" s="66"/>
      <c r="B445" s="67"/>
      <c r="C445" s="68"/>
      <c r="D445" s="68"/>
      <c r="E445" s="69"/>
      <c r="F445" s="69"/>
      <c r="G445" s="70">
        <f t="shared" si="4"/>
        <v>0</v>
      </c>
      <c r="I445" s="36"/>
      <c r="J445" s="36"/>
      <c r="K445" s="36"/>
      <c r="L445" s="36"/>
      <c r="M445" s="36"/>
      <c r="N445" s="36"/>
      <c r="O445" s="36"/>
      <c r="P445" s="36"/>
      <c r="Q445" s="36"/>
      <c r="R445" s="36"/>
    </row>
    <row r="446" spans="1:18" x14ac:dyDescent="0.2">
      <c r="A446" s="66"/>
      <c r="B446" s="67"/>
      <c r="C446" s="68"/>
      <c r="D446" s="68"/>
      <c r="E446" s="69"/>
      <c r="F446" s="69"/>
      <c r="G446" s="70">
        <f t="shared" si="4"/>
        <v>0</v>
      </c>
      <c r="I446" s="36"/>
      <c r="J446" s="36"/>
      <c r="K446" s="36"/>
      <c r="L446" s="36"/>
      <c r="M446" s="36"/>
      <c r="N446" s="36"/>
      <c r="O446" s="36"/>
      <c r="P446" s="36"/>
      <c r="Q446" s="36"/>
      <c r="R446" s="36"/>
    </row>
    <row r="447" spans="1:18" x14ac:dyDescent="0.2">
      <c r="A447" s="66"/>
      <c r="B447" s="67"/>
      <c r="C447" s="68"/>
      <c r="D447" s="68"/>
      <c r="E447" s="69"/>
      <c r="F447" s="69"/>
      <c r="G447" s="70">
        <f t="shared" si="4"/>
        <v>0</v>
      </c>
      <c r="I447" s="36"/>
      <c r="J447" s="36"/>
      <c r="K447" s="36"/>
      <c r="L447" s="36"/>
      <c r="M447" s="36"/>
      <c r="N447" s="36"/>
      <c r="O447" s="36"/>
      <c r="P447" s="36"/>
      <c r="Q447" s="36"/>
      <c r="R447" s="36"/>
    </row>
    <row r="448" spans="1:18" x14ac:dyDescent="0.2">
      <c r="A448" s="66"/>
      <c r="B448" s="67"/>
      <c r="C448" s="68"/>
      <c r="D448" s="68"/>
      <c r="E448" s="69"/>
      <c r="F448" s="69"/>
      <c r="G448" s="70">
        <f t="shared" si="4"/>
        <v>0</v>
      </c>
      <c r="I448" s="36"/>
      <c r="J448" s="36"/>
      <c r="K448" s="36"/>
      <c r="L448" s="36"/>
      <c r="M448" s="36"/>
      <c r="N448" s="36"/>
      <c r="O448" s="36"/>
      <c r="P448" s="36"/>
      <c r="Q448" s="36"/>
      <c r="R448" s="36"/>
    </row>
    <row r="449" spans="1:18" x14ac:dyDescent="0.2">
      <c r="A449" s="66"/>
      <c r="B449" s="67"/>
      <c r="C449" s="68"/>
      <c r="D449" s="68"/>
      <c r="E449" s="69"/>
      <c r="F449" s="69"/>
      <c r="G449" s="70">
        <f t="shared" si="4"/>
        <v>0</v>
      </c>
      <c r="I449" s="36"/>
      <c r="J449" s="36"/>
      <c r="K449" s="36"/>
      <c r="L449" s="36"/>
      <c r="M449" s="36"/>
      <c r="N449" s="36"/>
      <c r="O449" s="36"/>
      <c r="P449" s="36"/>
      <c r="Q449" s="36"/>
      <c r="R449" s="36"/>
    </row>
    <row r="450" spans="1:18" x14ac:dyDescent="0.2">
      <c r="A450" s="66"/>
      <c r="B450" s="67"/>
      <c r="C450" s="68"/>
      <c r="D450" s="68"/>
      <c r="E450" s="69"/>
      <c r="F450" s="69"/>
      <c r="G450" s="70">
        <f t="shared" si="4"/>
        <v>0</v>
      </c>
      <c r="I450" s="36"/>
      <c r="J450" s="36"/>
      <c r="K450" s="36"/>
      <c r="L450" s="36"/>
      <c r="M450" s="36"/>
      <c r="N450" s="36"/>
      <c r="O450" s="36"/>
      <c r="P450" s="36"/>
      <c r="Q450" s="36"/>
      <c r="R450" s="36"/>
    </row>
    <row r="451" spans="1:18" x14ac:dyDescent="0.2">
      <c r="A451" s="66"/>
      <c r="B451" s="67"/>
      <c r="C451" s="68"/>
      <c r="D451" s="68"/>
      <c r="E451" s="69"/>
      <c r="F451" s="69"/>
      <c r="G451" s="70">
        <f t="shared" si="4"/>
        <v>0</v>
      </c>
      <c r="I451" s="36"/>
      <c r="J451" s="36"/>
      <c r="K451" s="36"/>
      <c r="L451" s="36"/>
      <c r="M451" s="36"/>
      <c r="N451" s="36"/>
      <c r="O451" s="36"/>
      <c r="P451" s="36"/>
      <c r="Q451" s="36"/>
      <c r="R451" s="36"/>
    </row>
    <row r="452" spans="1:18" x14ac:dyDescent="0.2">
      <c r="A452" s="66"/>
      <c r="B452" s="67"/>
      <c r="C452" s="68"/>
      <c r="D452" s="68"/>
      <c r="E452" s="69"/>
      <c r="F452" s="69"/>
      <c r="G452" s="70">
        <f t="shared" si="4"/>
        <v>0</v>
      </c>
      <c r="I452" s="36"/>
      <c r="J452" s="36"/>
      <c r="K452" s="36"/>
      <c r="L452" s="36"/>
      <c r="M452" s="36"/>
      <c r="N452" s="36"/>
      <c r="O452" s="36"/>
      <c r="P452" s="36"/>
      <c r="Q452" s="36"/>
      <c r="R452" s="36"/>
    </row>
    <row r="453" spans="1:18" x14ac:dyDescent="0.2">
      <c r="A453" s="66"/>
      <c r="B453" s="67"/>
      <c r="C453" s="68"/>
      <c r="D453" s="68"/>
      <c r="E453" s="69"/>
      <c r="F453" s="69"/>
      <c r="G453" s="70">
        <f t="shared" si="4"/>
        <v>0</v>
      </c>
      <c r="I453" s="36"/>
      <c r="J453" s="36"/>
      <c r="K453" s="36"/>
      <c r="L453" s="36"/>
      <c r="M453" s="36"/>
      <c r="N453" s="36"/>
      <c r="O453" s="36"/>
      <c r="P453" s="36"/>
      <c r="Q453" s="36"/>
      <c r="R453" s="36"/>
    </row>
    <row r="454" spans="1:18" x14ac:dyDescent="0.2">
      <c r="A454" s="66"/>
      <c r="B454" s="67"/>
      <c r="C454" s="68"/>
      <c r="D454" s="68"/>
      <c r="E454" s="69"/>
      <c r="F454" s="69"/>
      <c r="G454" s="70">
        <f t="shared" si="4"/>
        <v>0</v>
      </c>
      <c r="I454" s="36"/>
      <c r="J454" s="36"/>
      <c r="K454" s="36"/>
      <c r="L454" s="36"/>
      <c r="M454" s="36"/>
      <c r="N454" s="36"/>
      <c r="O454" s="36"/>
      <c r="P454" s="36"/>
      <c r="Q454" s="36"/>
      <c r="R454" s="36"/>
    </row>
    <row r="455" spans="1:18" x14ac:dyDescent="0.2">
      <c r="A455" s="66"/>
      <c r="B455" s="67"/>
      <c r="C455" s="68"/>
      <c r="D455" s="68"/>
      <c r="E455" s="69"/>
      <c r="F455" s="69"/>
      <c r="G455" s="70">
        <f t="shared" si="4"/>
        <v>0</v>
      </c>
      <c r="I455" s="36"/>
      <c r="J455" s="36"/>
      <c r="K455" s="36"/>
      <c r="L455" s="36"/>
      <c r="M455" s="36"/>
      <c r="N455" s="36"/>
      <c r="O455" s="36"/>
      <c r="P455" s="36"/>
      <c r="Q455" s="36"/>
      <c r="R455" s="36"/>
    </row>
    <row r="456" spans="1:18" x14ac:dyDescent="0.2">
      <c r="A456" s="66"/>
      <c r="B456" s="67"/>
      <c r="C456" s="68"/>
      <c r="D456" s="68"/>
      <c r="E456" s="69"/>
      <c r="F456" s="69"/>
      <c r="G456" s="70">
        <f t="shared" si="4"/>
        <v>0</v>
      </c>
      <c r="I456" s="36"/>
      <c r="J456" s="36"/>
      <c r="K456" s="36"/>
      <c r="L456" s="36"/>
      <c r="M456" s="36"/>
      <c r="N456" s="36"/>
      <c r="O456" s="36"/>
      <c r="P456" s="36"/>
      <c r="Q456" s="36"/>
      <c r="R456" s="36"/>
    </row>
    <row r="457" spans="1:18" x14ac:dyDescent="0.2">
      <c r="A457" s="66"/>
      <c r="B457" s="67"/>
      <c r="C457" s="68"/>
      <c r="D457" s="68"/>
      <c r="E457" s="69"/>
      <c r="F457" s="69"/>
      <c r="G457" s="70">
        <f t="shared" si="4"/>
        <v>0</v>
      </c>
      <c r="I457" s="36"/>
      <c r="J457" s="36"/>
      <c r="K457" s="36"/>
      <c r="L457" s="36"/>
      <c r="M457" s="36"/>
      <c r="N457" s="36"/>
      <c r="O457" s="36"/>
      <c r="P457" s="36"/>
      <c r="Q457" s="36"/>
      <c r="R457" s="36"/>
    </row>
    <row r="458" spans="1:18" x14ac:dyDescent="0.2">
      <c r="A458" s="66"/>
      <c r="B458" s="67"/>
      <c r="C458" s="68"/>
      <c r="D458" s="68"/>
      <c r="E458" s="69"/>
      <c r="F458" s="69"/>
      <c r="G458" s="70">
        <f t="shared" si="4"/>
        <v>0</v>
      </c>
      <c r="I458" s="36"/>
      <c r="J458" s="36"/>
      <c r="K458" s="36"/>
      <c r="L458" s="36"/>
      <c r="M458" s="36"/>
      <c r="N458" s="36"/>
      <c r="O458" s="36"/>
      <c r="P458" s="36"/>
      <c r="Q458" s="36"/>
      <c r="R458" s="36"/>
    </row>
    <row r="459" spans="1:18" x14ac:dyDescent="0.2">
      <c r="A459" s="66"/>
      <c r="B459" s="67"/>
      <c r="C459" s="68"/>
      <c r="D459" s="68"/>
      <c r="E459" s="69"/>
      <c r="F459" s="69"/>
      <c r="G459" s="70">
        <f t="shared" si="4"/>
        <v>0</v>
      </c>
      <c r="I459" s="36"/>
      <c r="J459" s="36"/>
      <c r="K459" s="36"/>
      <c r="L459" s="36"/>
      <c r="M459" s="36"/>
      <c r="N459" s="36"/>
      <c r="O459" s="36"/>
      <c r="P459" s="36"/>
      <c r="Q459" s="36"/>
      <c r="R459" s="36"/>
    </row>
    <row r="460" spans="1:18" x14ac:dyDescent="0.2">
      <c r="A460" s="66"/>
      <c r="B460" s="67"/>
      <c r="C460" s="68"/>
      <c r="D460" s="68"/>
      <c r="E460" s="69"/>
      <c r="F460" s="69"/>
      <c r="G460" s="70">
        <f t="shared" si="4"/>
        <v>0</v>
      </c>
      <c r="I460" s="36"/>
      <c r="J460" s="36"/>
      <c r="K460" s="36"/>
      <c r="L460" s="36"/>
      <c r="M460" s="36"/>
      <c r="N460" s="36"/>
      <c r="O460" s="36"/>
      <c r="P460" s="36"/>
      <c r="Q460" s="36"/>
      <c r="R460" s="36"/>
    </row>
    <row r="461" spans="1:18" x14ac:dyDescent="0.2">
      <c r="A461" s="66"/>
      <c r="B461" s="67"/>
      <c r="C461" s="68"/>
      <c r="D461" s="68"/>
      <c r="E461" s="69"/>
      <c r="F461" s="69"/>
      <c r="G461" s="70">
        <f t="shared" si="4"/>
        <v>0</v>
      </c>
      <c r="I461" s="36"/>
      <c r="J461" s="36"/>
      <c r="K461" s="36"/>
      <c r="L461" s="36"/>
      <c r="M461" s="36"/>
      <c r="N461" s="36"/>
      <c r="O461" s="36"/>
      <c r="P461" s="36"/>
      <c r="Q461" s="36"/>
      <c r="R461" s="36"/>
    </row>
    <row r="462" spans="1:18" x14ac:dyDescent="0.2">
      <c r="A462" s="66"/>
      <c r="B462" s="67"/>
      <c r="C462" s="68"/>
      <c r="D462" s="68"/>
      <c r="E462" s="69"/>
      <c r="F462" s="69"/>
      <c r="G462" s="70">
        <f t="shared" si="4"/>
        <v>0</v>
      </c>
      <c r="I462" s="36"/>
      <c r="J462" s="36"/>
      <c r="K462" s="36"/>
      <c r="L462" s="36"/>
      <c r="M462" s="36"/>
      <c r="N462" s="36"/>
      <c r="O462" s="36"/>
      <c r="P462" s="36"/>
      <c r="Q462" s="36"/>
      <c r="R462" s="36"/>
    </row>
    <row r="463" spans="1:18" x14ac:dyDescent="0.2">
      <c r="A463" s="66"/>
      <c r="B463" s="67"/>
      <c r="C463" s="68"/>
      <c r="D463" s="68"/>
      <c r="E463" s="69"/>
      <c r="F463" s="69"/>
      <c r="G463" s="70">
        <f t="shared" si="4"/>
        <v>0</v>
      </c>
      <c r="I463" s="36"/>
      <c r="J463" s="36"/>
      <c r="K463" s="36"/>
      <c r="L463" s="36"/>
      <c r="M463" s="36"/>
      <c r="N463" s="36"/>
      <c r="O463" s="36"/>
      <c r="P463" s="36"/>
      <c r="Q463" s="36"/>
      <c r="R463" s="36"/>
    </row>
    <row r="464" spans="1:18" x14ac:dyDescent="0.2">
      <c r="A464" s="66"/>
      <c r="B464" s="67"/>
      <c r="C464" s="68"/>
      <c r="D464" s="68"/>
      <c r="E464" s="69"/>
      <c r="F464" s="69"/>
      <c r="G464" s="70">
        <f t="shared" si="4"/>
        <v>0</v>
      </c>
      <c r="I464" s="36"/>
      <c r="J464" s="36"/>
      <c r="K464" s="36"/>
      <c r="L464" s="36"/>
      <c r="M464" s="36"/>
      <c r="N464" s="36"/>
      <c r="O464" s="36"/>
      <c r="P464" s="36"/>
      <c r="Q464" s="36"/>
      <c r="R464" s="36"/>
    </row>
    <row r="465" spans="1:18" x14ac:dyDescent="0.2">
      <c r="A465" s="66"/>
      <c r="B465" s="67"/>
      <c r="C465" s="68"/>
      <c r="D465" s="68"/>
      <c r="E465" s="69"/>
      <c r="F465" s="69"/>
      <c r="G465" s="70">
        <f t="shared" si="4"/>
        <v>0</v>
      </c>
      <c r="I465" s="36"/>
      <c r="J465" s="36"/>
      <c r="K465" s="36"/>
      <c r="L465" s="36"/>
      <c r="M465" s="36"/>
      <c r="N465" s="36"/>
      <c r="O465" s="36"/>
      <c r="P465" s="36"/>
      <c r="Q465" s="36"/>
      <c r="R465" s="36"/>
    </row>
    <row r="466" spans="1:18" x14ac:dyDescent="0.2">
      <c r="A466" s="66"/>
      <c r="B466" s="67"/>
      <c r="C466" s="68"/>
      <c r="D466" s="68"/>
      <c r="E466" s="69"/>
      <c r="F466" s="69"/>
      <c r="G466" s="70">
        <f t="shared" si="4"/>
        <v>0</v>
      </c>
      <c r="I466" s="36"/>
      <c r="J466" s="36"/>
      <c r="K466" s="36"/>
      <c r="L466" s="36"/>
      <c r="M466" s="36"/>
      <c r="N466" s="36"/>
      <c r="O466" s="36"/>
      <c r="P466" s="36"/>
      <c r="Q466" s="36"/>
      <c r="R466" s="36"/>
    </row>
    <row r="467" spans="1:18" x14ac:dyDescent="0.2">
      <c r="A467" s="66"/>
      <c r="B467" s="67"/>
      <c r="C467" s="68"/>
      <c r="D467" s="68"/>
      <c r="E467" s="69"/>
      <c r="F467" s="69"/>
      <c r="G467" s="70">
        <f t="shared" si="4"/>
        <v>0</v>
      </c>
      <c r="I467" s="36"/>
      <c r="J467" s="36"/>
      <c r="K467" s="36"/>
      <c r="L467" s="36"/>
      <c r="M467" s="36"/>
      <c r="N467" s="36"/>
      <c r="O467" s="36"/>
      <c r="P467" s="36"/>
      <c r="Q467" s="36"/>
      <c r="R467" s="36"/>
    </row>
    <row r="468" spans="1:18" x14ac:dyDescent="0.2">
      <c r="A468" s="66"/>
      <c r="B468" s="67"/>
      <c r="C468" s="68"/>
      <c r="D468" s="68"/>
      <c r="E468" s="69"/>
      <c r="F468" s="69"/>
      <c r="G468" s="70">
        <f t="shared" si="4"/>
        <v>0</v>
      </c>
      <c r="I468" s="36"/>
      <c r="J468" s="36"/>
      <c r="K468" s="36"/>
      <c r="L468" s="36"/>
      <c r="M468" s="36"/>
      <c r="N468" s="36"/>
      <c r="O468" s="36"/>
      <c r="P468" s="36"/>
      <c r="Q468" s="36"/>
      <c r="R468" s="36"/>
    </row>
    <row r="469" spans="1:18" x14ac:dyDescent="0.2">
      <c r="A469" s="66"/>
      <c r="B469" s="67"/>
      <c r="C469" s="68"/>
      <c r="D469" s="68"/>
      <c r="E469" s="69"/>
      <c r="F469" s="69"/>
      <c r="G469" s="70">
        <f t="shared" si="4"/>
        <v>0</v>
      </c>
      <c r="I469" s="36"/>
      <c r="J469" s="36"/>
      <c r="K469" s="36"/>
      <c r="L469" s="36"/>
      <c r="M469" s="36"/>
      <c r="N469" s="36"/>
      <c r="O469" s="36"/>
      <c r="P469" s="36"/>
      <c r="Q469" s="36"/>
      <c r="R469" s="36"/>
    </row>
    <row r="470" spans="1:18" x14ac:dyDescent="0.2">
      <c r="A470" s="66"/>
      <c r="B470" s="67"/>
      <c r="C470" s="68"/>
      <c r="D470" s="68"/>
      <c r="E470" s="69"/>
      <c r="F470" s="69"/>
      <c r="G470" s="70">
        <f t="shared" si="4"/>
        <v>0</v>
      </c>
      <c r="I470" s="36"/>
      <c r="J470" s="36"/>
      <c r="K470" s="36"/>
      <c r="L470" s="36"/>
      <c r="M470" s="36"/>
      <c r="N470" s="36"/>
      <c r="O470" s="36"/>
      <c r="P470" s="36"/>
      <c r="Q470" s="36"/>
      <c r="R470" s="36"/>
    </row>
    <row r="471" spans="1:18" x14ac:dyDescent="0.2">
      <c r="A471" s="66"/>
      <c r="B471" s="67"/>
      <c r="C471" s="68"/>
      <c r="D471" s="68"/>
      <c r="E471" s="69"/>
      <c r="F471" s="69"/>
      <c r="G471" s="70">
        <f t="shared" si="4"/>
        <v>0</v>
      </c>
      <c r="I471" s="36"/>
      <c r="J471" s="36"/>
      <c r="K471" s="36"/>
      <c r="L471" s="36"/>
      <c r="M471" s="36"/>
      <c r="N471" s="36"/>
      <c r="O471" s="36"/>
      <c r="P471" s="36"/>
      <c r="Q471" s="36"/>
      <c r="R471" s="36"/>
    </row>
    <row r="472" spans="1:18" x14ac:dyDescent="0.2">
      <c r="A472" s="66"/>
      <c r="B472" s="67"/>
      <c r="C472" s="68"/>
      <c r="D472" s="68"/>
      <c r="E472" s="69"/>
      <c r="F472" s="69"/>
      <c r="G472" s="70">
        <f t="shared" si="4"/>
        <v>0</v>
      </c>
      <c r="I472" s="36"/>
      <c r="J472" s="36"/>
      <c r="K472" s="36"/>
      <c r="L472" s="36"/>
      <c r="M472" s="36"/>
      <c r="N472" s="36"/>
      <c r="O472" s="36"/>
      <c r="P472" s="36"/>
      <c r="Q472" s="36"/>
      <c r="R472" s="36"/>
    </row>
    <row r="473" spans="1:18" x14ac:dyDescent="0.2">
      <c r="A473" s="66"/>
      <c r="B473" s="67"/>
      <c r="C473" s="68"/>
      <c r="D473" s="68"/>
      <c r="E473" s="69"/>
      <c r="F473" s="69"/>
      <c r="G473" s="70">
        <f t="shared" si="4"/>
        <v>0</v>
      </c>
      <c r="I473" s="36"/>
      <c r="J473" s="36"/>
      <c r="K473" s="36"/>
      <c r="L473" s="36"/>
      <c r="M473" s="36"/>
      <c r="N473" s="36"/>
      <c r="O473" s="36"/>
      <c r="P473" s="36"/>
      <c r="Q473" s="36"/>
      <c r="R473" s="36"/>
    </row>
    <row r="474" spans="1:18" x14ac:dyDescent="0.2">
      <c r="A474" s="66"/>
      <c r="B474" s="67"/>
      <c r="C474" s="68"/>
      <c r="D474" s="68"/>
      <c r="E474" s="69"/>
      <c r="F474" s="69"/>
      <c r="G474" s="70">
        <f t="shared" si="4"/>
        <v>0</v>
      </c>
      <c r="I474" s="36"/>
      <c r="J474" s="36"/>
      <c r="K474" s="36"/>
      <c r="L474" s="36"/>
      <c r="M474" s="36"/>
      <c r="N474" s="36"/>
      <c r="O474" s="36"/>
      <c r="P474" s="36"/>
      <c r="Q474" s="36"/>
      <c r="R474" s="36"/>
    </row>
    <row r="475" spans="1:18" x14ac:dyDescent="0.2">
      <c r="A475" s="66"/>
      <c r="B475" s="67"/>
      <c r="C475" s="68"/>
      <c r="D475" s="68"/>
      <c r="E475" s="69"/>
      <c r="F475" s="69"/>
      <c r="G475" s="70">
        <f t="shared" si="4"/>
        <v>0</v>
      </c>
      <c r="I475" s="36"/>
      <c r="J475" s="36"/>
      <c r="K475" s="36"/>
      <c r="L475" s="36"/>
      <c r="M475" s="36"/>
      <c r="N475" s="36"/>
      <c r="O475" s="36"/>
      <c r="P475" s="36"/>
      <c r="Q475" s="36"/>
      <c r="R475" s="36"/>
    </row>
    <row r="476" spans="1:18" x14ac:dyDescent="0.2">
      <c r="A476" s="66"/>
      <c r="B476" s="67"/>
      <c r="C476" s="68"/>
      <c r="D476" s="68"/>
      <c r="E476" s="69"/>
      <c r="F476" s="69"/>
      <c r="G476" s="70">
        <f t="shared" si="4"/>
        <v>0</v>
      </c>
      <c r="I476" s="36"/>
      <c r="J476" s="36"/>
      <c r="K476" s="36"/>
      <c r="L476" s="36"/>
      <c r="M476" s="36"/>
      <c r="N476" s="36"/>
      <c r="O476" s="36"/>
      <c r="P476" s="36"/>
      <c r="Q476" s="36"/>
      <c r="R476" s="36"/>
    </row>
    <row r="477" spans="1:18" x14ac:dyDescent="0.2">
      <c r="A477" s="66"/>
      <c r="B477" s="67"/>
      <c r="C477" s="68"/>
      <c r="D477" s="68"/>
      <c r="E477" s="69"/>
      <c r="F477" s="69"/>
      <c r="G477" s="70">
        <f t="shared" si="4"/>
        <v>0</v>
      </c>
      <c r="I477" s="36"/>
      <c r="J477" s="36"/>
      <c r="K477" s="36"/>
      <c r="L477" s="36"/>
      <c r="M477" s="36"/>
      <c r="N477" s="36"/>
      <c r="O477" s="36"/>
      <c r="P477" s="36"/>
      <c r="Q477" s="36"/>
      <c r="R477" s="36"/>
    </row>
    <row r="478" spans="1:18" x14ac:dyDescent="0.2">
      <c r="A478" s="66"/>
      <c r="B478" s="67"/>
      <c r="C478" s="68"/>
      <c r="D478" s="68"/>
      <c r="E478" s="69"/>
      <c r="F478" s="69"/>
      <c r="G478" s="70">
        <f t="shared" si="4"/>
        <v>0</v>
      </c>
      <c r="I478" s="36"/>
      <c r="J478" s="36"/>
      <c r="K478" s="36"/>
      <c r="L478" s="36"/>
      <c r="M478" s="36"/>
      <c r="N478" s="36"/>
      <c r="O478" s="36"/>
      <c r="P478" s="36"/>
      <c r="Q478" s="36"/>
      <c r="R478" s="36"/>
    </row>
    <row r="479" spans="1:18" x14ac:dyDescent="0.2">
      <c r="A479" s="66"/>
      <c r="B479" s="67"/>
      <c r="C479" s="68"/>
      <c r="D479" s="68"/>
      <c r="E479" s="69"/>
      <c r="F479" s="69"/>
      <c r="G479" s="70">
        <f t="shared" si="4"/>
        <v>0</v>
      </c>
      <c r="I479" s="36"/>
      <c r="J479" s="36"/>
      <c r="K479" s="36"/>
      <c r="L479" s="36"/>
      <c r="M479" s="36"/>
      <c r="N479" s="36"/>
      <c r="O479" s="36"/>
      <c r="P479" s="36"/>
      <c r="Q479" s="36"/>
      <c r="R479" s="36"/>
    </row>
    <row r="480" spans="1:18" x14ac:dyDescent="0.2">
      <c r="A480" s="66"/>
      <c r="B480" s="67"/>
      <c r="C480" s="68"/>
      <c r="D480" s="68"/>
      <c r="E480" s="69"/>
      <c r="F480" s="69"/>
      <c r="G480" s="70">
        <f t="shared" si="4"/>
        <v>0</v>
      </c>
      <c r="I480" s="36"/>
      <c r="J480" s="36"/>
      <c r="K480" s="36"/>
      <c r="L480" s="36"/>
      <c r="M480" s="36"/>
      <c r="N480" s="36"/>
      <c r="O480" s="36"/>
      <c r="P480" s="36"/>
      <c r="Q480" s="36"/>
      <c r="R480" s="36"/>
    </row>
    <row r="481" spans="1:18" x14ac:dyDescent="0.2">
      <c r="A481" s="66"/>
      <c r="B481" s="67"/>
      <c r="C481" s="68"/>
      <c r="D481" s="68"/>
      <c r="E481" s="69"/>
      <c r="F481" s="69"/>
      <c r="G481" s="70">
        <f t="shared" si="4"/>
        <v>0</v>
      </c>
      <c r="I481" s="36"/>
      <c r="J481" s="36"/>
      <c r="K481" s="36"/>
      <c r="L481" s="36"/>
      <c r="M481" s="36"/>
      <c r="N481" s="36"/>
      <c r="O481" s="36"/>
      <c r="P481" s="36"/>
      <c r="Q481" s="36"/>
      <c r="R481" s="36"/>
    </row>
    <row r="482" spans="1:18" x14ac:dyDescent="0.2">
      <c r="A482" s="66"/>
      <c r="B482" s="67"/>
      <c r="C482" s="68"/>
      <c r="D482" s="68"/>
      <c r="E482" s="69"/>
      <c r="F482" s="69"/>
      <c r="G482" s="70">
        <f t="shared" si="4"/>
        <v>0</v>
      </c>
      <c r="I482" s="36"/>
      <c r="J482" s="36"/>
      <c r="K482" s="36"/>
      <c r="L482" s="36"/>
      <c r="M482" s="36"/>
      <c r="N482" s="36"/>
      <c r="O482" s="36"/>
      <c r="P482" s="36"/>
      <c r="Q482" s="36"/>
      <c r="R482" s="36"/>
    </row>
    <row r="483" spans="1:18" x14ac:dyDescent="0.2">
      <c r="A483" s="66"/>
      <c r="B483" s="67"/>
      <c r="C483" s="68"/>
      <c r="D483" s="68"/>
      <c r="E483" s="69"/>
      <c r="F483" s="69"/>
      <c r="G483" s="70">
        <f t="shared" si="4"/>
        <v>0</v>
      </c>
      <c r="I483" s="36"/>
      <c r="J483" s="36"/>
      <c r="K483" s="36"/>
      <c r="L483" s="36"/>
      <c r="M483" s="36"/>
      <c r="N483" s="36"/>
      <c r="O483" s="36"/>
      <c r="P483" s="36"/>
      <c r="Q483" s="36"/>
      <c r="R483" s="36"/>
    </row>
    <row r="484" spans="1:18" x14ac:dyDescent="0.2">
      <c r="A484" s="66"/>
      <c r="B484" s="67"/>
      <c r="C484" s="68"/>
      <c r="D484" s="68"/>
      <c r="E484" s="69"/>
      <c r="F484" s="69"/>
      <c r="G484" s="70">
        <f t="shared" si="4"/>
        <v>0</v>
      </c>
      <c r="I484" s="36"/>
      <c r="J484" s="36"/>
      <c r="K484" s="36"/>
      <c r="L484" s="36"/>
      <c r="M484" s="36"/>
      <c r="N484" s="36"/>
      <c r="O484" s="36"/>
      <c r="P484" s="36"/>
      <c r="Q484" s="36"/>
      <c r="R484" s="36"/>
    </row>
    <row r="485" spans="1:18" x14ac:dyDescent="0.2">
      <c r="A485" s="66"/>
      <c r="B485" s="67"/>
      <c r="C485" s="68"/>
      <c r="D485" s="68"/>
      <c r="E485" s="69"/>
      <c r="F485" s="69"/>
      <c r="G485" s="70">
        <f t="shared" si="4"/>
        <v>0</v>
      </c>
      <c r="I485" s="36"/>
      <c r="J485" s="36"/>
      <c r="K485" s="36"/>
      <c r="L485" s="36"/>
      <c r="M485" s="36"/>
      <c r="N485" s="36"/>
      <c r="O485" s="36"/>
      <c r="P485" s="36"/>
      <c r="Q485" s="36"/>
      <c r="R485" s="36"/>
    </row>
    <row r="486" spans="1:18" x14ac:dyDescent="0.2">
      <c r="A486" s="66"/>
      <c r="B486" s="67"/>
      <c r="C486" s="68"/>
      <c r="D486" s="68"/>
      <c r="E486" s="69"/>
      <c r="F486" s="69"/>
      <c r="G486" s="70">
        <f t="shared" si="4"/>
        <v>0</v>
      </c>
      <c r="I486" s="36"/>
      <c r="J486" s="36"/>
      <c r="K486" s="36"/>
      <c r="L486" s="36"/>
      <c r="M486" s="36"/>
      <c r="N486" s="36"/>
      <c r="O486" s="36"/>
      <c r="P486" s="36"/>
      <c r="Q486" s="36"/>
      <c r="R486" s="36"/>
    </row>
    <row r="487" spans="1:18" x14ac:dyDescent="0.2">
      <c r="A487" s="66"/>
      <c r="B487" s="67"/>
      <c r="C487" s="68"/>
      <c r="D487" s="68"/>
      <c r="E487" s="69"/>
      <c r="F487" s="69"/>
      <c r="G487" s="70">
        <f t="shared" si="4"/>
        <v>0</v>
      </c>
      <c r="I487" s="36"/>
      <c r="J487" s="36"/>
      <c r="K487" s="36"/>
      <c r="L487" s="36"/>
      <c r="M487" s="36"/>
      <c r="N487" s="36"/>
      <c r="O487" s="36"/>
      <c r="P487" s="36"/>
      <c r="Q487" s="36"/>
      <c r="R487" s="36"/>
    </row>
    <row r="488" spans="1:18" x14ac:dyDescent="0.2">
      <c r="A488" s="66"/>
      <c r="B488" s="67"/>
      <c r="C488" s="68"/>
      <c r="D488" s="68"/>
      <c r="E488" s="69"/>
      <c r="F488" s="69"/>
      <c r="G488" s="70">
        <f t="shared" si="4"/>
        <v>0</v>
      </c>
      <c r="I488" s="36"/>
      <c r="J488" s="36"/>
      <c r="K488" s="36"/>
      <c r="L488" s="36"/>
      <c r="M488" s="36"/>
      <c r="N488" s="36"/>
      <c r="O488" s="36"/>
      <c r="P488" s="36"/>
      <c r="Q488" s="36"/>
      <c r="R488" s="36"/>
    </row>
    <row r="489" spans="1:18" x14ac:dyDescent="0.2">
      <c r="A489" s="66"/>
      <c r="B489" s="67"/>
      <c r="C489" s="68"/>
      <c r="D489" s="68"/>
      <c r="E489" s="69"/>
      <c r="F489" s="69"/>
      <c r="G489" s="70">
        <f t="shared" si="4"/>
        <v>0</v>
      </c>
      <c r="I489" s="36"/>
      <c r="J489" s="36"/>
      <c r="K489" s="36"/>
      <c r="L489" s="36"/>
      <c r="M489" s="36"/>
      <c r="N489" s="36"/>
      <c r="O489" s="36"/>
      <c r="P489" s="36"/>
      <c r="Q489" s="36"/>
      <c r="R489" s="36"/>
    </row>
    <row r="490" spans="1:18" x14ac:dyDescent="0.2">
      <c r="A490" s="66"/>
      <c r="B490" s="67"/>
      <c r="C490" s="68"/>
      <c r="D490" s="68"/>
      <c r="E490" s="69"/>
      <c r="F490" s="69"/>
      <c r="G490" s="70">
        <f t="shared" si="4"/>
        <v>0</v>
      </c>
      <c r="I490" s="36"/>
      <c r="J490" s="36"/>
      <c r="K490" s="36"/>
      <c r="L490" s="36"/>
      <c r="M490" s="36"/>
      <c r="N490" s="36"/>
      <c r="O490" s="36"/>
      <c r="P490" s="36"/>
      <c r="Q490" s="36"/>
      <c r="R490" s="36"/>
    </row>
    <row r="491" spans="1:18" x14ac:dyDescent="0.2">
      <c r="A491" s="66"/>
      <c r="B491" s="67"/>
      <c r="C491" s="68"/>
      <c r="D491" s="68"/>
      <c r="E491" s="69"/>
      <c r="F491" s="69"/>
      <c r="G491" s="70">
        <f t="shared" si="4"/>
        <v>0</v>
      </c>
      <c r="I491" s="36"/>
      <c r="J491" s="36"/>
      <c r="K491" s="36"/>
      <c r="L491" s="36"/>
      <c r="M491" s="36"/>
      <c r="N491" s="36"/>
      <c r="O491" s="36"/>
      <c r="P491" s="36"/>
      <c r="Q491" s="36"/>
      <c r="R491" s="36"/>
    </row>
    <row r="492" spans="1:18" x14ac:dyDescent="0.2">
      <c r="A492" s="66"/>
      <c r="B492" s="67"/>
      <c r="C492" s="68"/>
      <c r="D492" s="68"/>
      <c r="E492" s="69"/>
      <c r="F492" s="69"/>
      <c r="G492" s="70">
        <f t="shared" si="4"/>
        <v>0</v>
      </c>
      <c r="I492" s="36"/>
      <c r="J492" s="36"/>
      <c r="K492" s="36"/>
      <c r="L492" s="36"/>
      <c r="M492" s="36"/>
      <c r="N492" s="36"/>
      <c r="O492" s="36"/>
      <c r="P492" s="36"/>
      <c r="Q492" s="36"/>
      <c r="R492" s="36"/>
    </row>
    <row r="493" spans="1:18" x14ac:dyDescent="0.2">
      <c r="A493" s="66"/>
      <c r="B493" s="67"/>
      <c r="C493" s="68"/>
      <c r="D493" s="68"/>
      <c r="E493" s="69"/>
      <c r="F493" s="69"/>
      <c r="G493" s="70">
        <f t="shared" si="4"/>
        <v>0</v>
      </c>
      <c r="I493" s="36"/>
      <c r="J493" s="36"/>
      <c r="K493" s="36"/>
      <c r="L493" s="36"/>
      <c r="M493" s="36"/>
      <c r="N493" s="36"/>
      <c r="O493" s="36"/>
      <c r="P493" s="36"/>
      <c r="Q493" s="36"/>
      <c r="R493" s="36"/>
    </row>
    <row r="494" spans="1:18" x14ac:dyDescent="0.2">
      <c r="A494" s="66"/>
      <c r="B494" s="67"/>
      <c r="C494" s="68"/>
      <c r="D494" s="68"/>
      <c r="E494" s="69"/>
      <c r="F494" s="69"/>
      <c r="G494" s="70">
        <f t="shared" si="4"/>
        <v>0</v>
      </c>
      <c r="I494" s="36"/>
      <c r="J494" s="36"/>
      <c r="K494" s="36"/>
      <c r="L494" s="36"/>
      <c r="M494" s="36"/>
      <c r="N494" s="36"/>
      <c r="O494" s="36"/>
      <c r="P494" s="36"/>
      <c r="Q494" s="36"/>
      <c r="R494" s="36"/>
    </row>
    <row r="495" spans="1:18" x14ac:dyDescent="0.2">
      <c r="A495" s="66"/>
      <c r="B495" s="67"/>
      <c r="C495" s="68"/>
      <c r="D495" s="68"/>
      <c r="E495" s="69"/>
      <c r="F495" s="69"/>
      <c r="G495" s="70">
        <f t="shared" si="4"/>
        <v>0</v>
      </c>
      <c r="I495" s="36"/>
      <c r="J495" s="36"/>
      <c r="K495" s="36"/>
      <c r="L495" s="36"/>
      <c r="M495" s="36"/>
      <c r="N495" s="36"/>
      <c r="O495" s="36"/>
      <c r="P495" s="36"/>
      <c r="Q495" s="36"/>
      <c r="R495" s="36"/>
    </row>
    <row r="496" spans="1:18" x14ac:dyDescent="0.2">
      <c r="A496" s="66"/>
      <c r="B496" s="67"/>
      <c r="C496" s="68"/>
      <c r="D496" s="68"/>
      <c r="E496" s="69"/>
      <c r="F496" s="69"/>
      <c r="G496" s="70">
        <f t="shared" ref="G496:G500" si="5">+E496+F496</f>
        <v>0</v>
      </c>
      <c r="I496" s="36"/>
      <c r="J496" s="36"/>
      <c r="K496" s="36"/>
      <c r="L496" s="36"/>
      <c r="M496" s="36"/>
      <c r="N496" s="36"/>
      <c r="O496" s="36"/>
      <c r="P496" s="36"/>
      <c r="Q496" s="36"/>
      <c r="R496" s="36"/>
    </row>
    <row r="497" spans="1:19" x14ac:dyDescent="0.2">
      <c r="A497" s="66"/>
      <c r="B497" s="67"/>
      <c r="C497" s="68"/>
      <c r="D497" s="68"/>
      <c r="E497" s="69"/>
      <c r="F497" s="69"/>
      <c r="G497" s="70">
        <f t="shared" si="5"/>
        <v>0</v>
      </c>
      <c r="I497" s="36"/>
      <c r="J497" s="36"/>
      <c r="K497" s="36"/>
      <c r="L497" s="36"/>
      <c r="M497" s="36"/>
      <c r="N497" s="36"/>
      <c r="O497" s="36"/>
      <c r="P497" s="36"/>
      <c r="Q497" s="36"/>
      <c r="R497" s="36"/>
    </row>
    <row r="498" spans="1:19" x14ac:dyDescent="0.2">
      <c r="A498" s="66"/>
      <c r="B498" s="67"/>
      <c r="C498" s="68"/>
      <c r="D498" s="68"/>
      <c r="E498" s="69"/>
      <c r="F498" s="69"/>
      <c r="G498" s="70">
        <f t="shared" si="5"/>
        <v>0</v>
      </c>
      <c r="I498" s="36"/>
      <c r="J498" s="36"/>
      <c r="K498" s="36"/>
      <c r="L498" s="36"/>
      <c r="M498" s="36"/>
      <c r="N498" s="36"/>
      <c r="O498" s="36"/>
      <c r="P498" s="36"/>
      <c r="Q498" s="36"/>
      <c r="R498" s="36"/>
    </row>
    <row r="499" spans="1:19" x14ac:dyDescent="0.2">
      <c r="A499" s="66"/>
      <c r="B499" s="67"/>
      <c r="C499" s="68"/>
      <c r="D499" s="68"/>
      <c r="E499" s="69"/>
      <c r="F499" s="69"/>
      <c r="G499" s="70">
        <f t="shared" si="5"/>
        <v>0</v>
      </c>
      <c r="I499" s="36"/>
      <c r="J499" s="36"/>
      <c r="K499" s="36"/>
      <c r="L499" s="36"/>
      <c r="M499" s="36"/>
      <c r="N499" s="36"/>
      <c r="O499" s="36"/>
      <c r="P499" s="36"/>
      <c r="Q499" s="36"/>
      <c r="R499" s="36"/>
    </row>
    <row r="500" spans="1:19" ht="13.5" thickBot="1" x14ac:dyDescent="0.25">
      <c r="A500" s="151"/>
      <c r="B500" s="152"/>
      <c r="C500" s="153"/>
      <c r="D500" s="153"/>
      <c r="E500" s="154"/>
      <c r="F500" s="154"/>
      <c r="G500" s="155">
        <f t="shared" si="5"/>
        <v>0</v>
      </c>
      <c r="I500" s="36"/>
      <c r="J500" s="36"/>
      <c r="K500" s="36"/>
      <c r="L500" s="36"/>
      <c r="M500" s="36"/>
      <c r="N500" s="36"/>
      <c r="O500" s="36"/>
      <c r="P500" s="36"/>
      <c r="Q500" s="36"/>
      <c r="R500" s="36"/>
    </row>
    <row r="501" spans="1:19" ht="13.5" thickBot="1" x14ac:dyDescent="0.25">
      <c r="A501" s="411" t="s">
        <v>167</v>
      </c>
      <c r="B501" s="412"/>
      <c r="C501" s="412"/>
      <c r="D501" s="413"/>
      <c r="E501" s="156">
        <f>SUBTOTAL(9,E8:E500)</f>
        <v>0</v>
      </c>
      <c r="F501" s="156">
        <f>SUBTOTAL(9,F8:F500)</f>
        <v>0</v>
      </c>
      <c r="G501" s="157">
        <f>SUBTOTAL(9,G8:G500)</f>
        <v>0</v>
      </c>
      <c r="I501" s="36"/>
      <c r="J501" s="36"/>
      <c r="K501" s="36"/>
      <c r="L501" s="36"/>
      <c r="M501" s="36"/>
      <c r="N501" s="36"/>
      <c r="O501" s="36"/>
      <c r="P501" s="36"/>
      <c r="Q501" s="36"/>
      <c r="R501" s="36"/>
    </row>
    <row r="502" spans="1:19" s="36" customFormat="1" ht="7.5" customHeight="1" thickTop="1" x14ac:dyDescent="0.2">
      <c r="A502" s="138"/>
      <c r="B502" s="139"/>
      <c r="C502" s="139"/>
      <c r="D502" s="43"/>
      <c r="E502" s="44"/>
      <c r="F502" s="44"/>
      <c r="G502" s="44"/>
      <c r="H502" s="34"/>
      <c r="S502" s="34"/>
    </row>
    <row r="503" spans="1:19" s="36" customFormat="1" x14ac:dyDescent="0.2">
      <c r="A503" s="47"/>
      <c r="B503" s="47"/>
      <c r="C503" s="47"/>
      <c r="D503" s="37"/>
      <c r="E503" s="38"/>
      <c r="F503" s="38"/>
      <c r="G503" s="38"/>
      <c r="H503" s="34"/>
    </row>
    <row r="504" spans="1:19" ht="13.5" thickBot="1" x14ac:dyDescent="0.25">
      <c r="B504" s="46"/>
      <c r="C504" s="4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</row>
    <row r="505" spans="1:19" ht="21" customHeight="1" thickBot="1" x14ac:dyDescent="0.25">
      <c r="A505" s="408" t="s">
        <v>121</v>
      </c>
      <c r="B505" s="409"/>
      <c r="C505" s="409"/>
      <c r="D505" s="409"/>
      <c r="E505" s="410"/>
      <c r="I505" s="36"/>
      <c r="J505" s="36"/>
      <c r="K505" s="36"/>
      <c r="L505" s="36"/>
      <c r="M505" s="36"/>
      <c r="N505" s="36"/>
      <c r="O505" s="36"/>
      <c r="P505" s="36"/>
      <c r="Q505" s="36"/>
      <c r="R505" s="36"/>
    </row>
    <row r="506" spans="1:19" ht="13.5" thickBot="1" x14ac:dyDescent="0.25">
      <c r="A506" s="402" t="s">
        <v>122</v>
      </c>
      <c r="B506" s="403"/>
      <c r="C506" s="403"/>
      <c r="D506" s="403"/>
      <c r="E506" s="404"/>
      <c r="G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</row>
    <row r="507" spans="1:19" ht="38.25" customHeight="1" thickBot="1" x14ac:dyDescent="0.25">
      <c r="A507" s="107" t="s">
        <v>42</v>
      </c>
      <c r="B507" s="109" t="s">
        <v>43</v>
      </c>
      <c r="C507" s="107" t="str">
        <f>+E7</f>
        <v>(  B  )        COSTOS DEDUCIBLES</v>
      </c>
      <c r="D507" s="108" t="str">
        <f>+F7</f>
        <v>COSTOS / GASTOS NO DEDUCIBLES</v>
      </c>
      <c r="E507" s="148" t="str">
        <f>+G7</f>
        <v>TOTAL COSTOS y GASTOS</v>
      </c>
      <c r="G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</row>
    <row r="508" spans="1:19" ht="13.5" thickBot="1" x14ac:dyDescent="0.25">
      <c r="A508" s="126"/>
      <c r="B508" s="127"/>
      <c r="C508" s="127"/>
      <c r="D508" s="127"/>
      <c r="E508" s="127"/>
      <c r="I508" s="36"/>
      <c r="J508" s="36"/>
      <c r="K508" s="36"/>
      <c r="L508" s="36"/>
      <c r="M508" s="36"/>
      <c r="N508" s="36"/>
      <c r="O508" s="36"/>
      <c r="P508" s="36"/>
      <c r="Q508" s="36"/>
      <c r="R508" s="36"/>
    </row>
    <row r="509" spans="1:19" ht="12.75" customHeight="1" x14ac:dyDescent="0.2">
      <c r="A509" s="128" t="str">
        <f t="shared" ref="A509:A520" si="6">+J11</f>
        <v>CT-01</v>
      </c>
      <c r="B509" s="75" t="str">
        <f t="shared" ref="B509:B530" si="7">IF(A509&gt;0,VLOOKUP(A509,J:K,2,0),"")</f>
        <v>Telefonía Fija Local (incluye los ingresos del Servicio de LDN)</v>
      </c>
      <c r="C509" s="143">
        <f t="shared" ref="C509:C530" si="8">SUMIF($D$8:$D$500,I11,$E$8:$E$500)</f>
        <v>0</v>
      </c>
      <c r="D509" s="144">
        <f t="shared" ref="D509:D530" si="9">SUMIF($D$8:$D$500,I11,$F$8:$F$500)</f>
        <v>0</v>
      </c>
      <c r="E509" s="140">
        <f t="shared" ref="E509:E530" si="10">+C509+D509</f>
        <v>0</v>
      </c>
      <c r="I509" s="36"/>
      <c r="J509" s="36"/>
      <c r="K509" s="36"/>
      <c r="L509" s="36"/>
      <c r="M509" s="36"/>
      <c r="N509" s="36"/>
      <c r="O509" s="36"/>
      <c r="P509" s="36"/>
      <c r="Q509" s="36"/>
      <c r="R509" s="36"/>
    </row>
    <row r="510" spans="1:19" x14ac:dyDescent="0.2">
      <c r="A510" s="129" t="str">
        <f t="shared" si="6"/>
        <v>CT-02</v>
      </c>
      <c r="B510" s="77" t="str">
        <f t="shared" si="7"/>
        <v>Servicio Móvil Avanzado.</v>
      </c>
      <c r="C510" s="145">
        <f t="shared" si="8"/>
        <v>0</v>
      </c>
      <c r="D510" s="146">
        <f t="shared" si="9"/>
        <v>0</v>
      </c>
      <c r="E510" s="141">
        <f t="shared" si="10"/>
        <v>0</v>
      </c>
      <c r="I510" s="36"/>
      <c r="J510" s="36"/>
      <c r="K510" s="36"/>
      <c r="L510" s="36"/>
      <c r="M510" s="36"/>
      <c r="N510" s="36"/>
      <c r="O510" s="36"/>
      <c r="P510" s="36"/>
      <c r="Q510" s="36"/>
      <c r="R510" s="36"/>
    </row>
    <row r="511" spans="1:19" x14ac:dyDescent="0.2">
      <c r="A511" s="129" t="str">
        <f t="shared" si="6"/>
        <v>CT-03</v>
      </c>
      <c r="B511" s="77" t="str">
        <f t="shared" si="7"/>
        <v>Larga DiCTancia Internacional.</v>
      </c>
      <c r="C511" s="145">
        <f t="shared" si="8"/>
        <v>0</v>
      </c>
      <c r="D511" s="146">
        <f t="shared" si="9"/>
        <v>0</v>
      </c>
      <c r="E511" s="141">
        <f t="shared" si="10"/>
        <v>0</v>
      </c>
      <c r="I511" s="36"/>
      <c r="J511" s="36"/>
      <c r="K511" s="36"/>
      <c r="L511" s="36"/>
      <c r="M511" s="36"/>
      <c r="N511" s="36"/>
      <c r="O511" s="36"/>
      <c r="P511" s="36"/>
      <c r="Q511" s="36"/>
      <c r="R511" s="36"/>
    </row>
    <row r="512" spans="1:19" ht="12.75" customHeight="1" x14ac:dyDescent="0.2">
      <c r="A512" s="129" t="str">
        <f t="shared" si="6"/>
        <v>CT-04</v>
      </c>
      <c r="B512" s="77" t="str">
        <f t="shared" si="7"/>
        <v>Servicios de telecomunicaciones a través de terminales de uso público.</v>
      </c>
      <c r="C512" s="145">
        <f t="shared" si="8"/>
        <v>0</v>
      </c>
      <c r="D512" s="146">
        <f t="shared" si="9"/>
        <v>0</v>
      </c>
      <c r="E512" s="141">
        <f t="shared" si="10"/>
        <v>0</v>
      </c>
      <c r="I512" s="36"/>
      <c r="J512" s="36"/>
      <c r="K512" s="36"/>
      <c r="L512" s="36"/>
      <c r="M512" s="36"/>
      <c r="N512" s="36"/>
      <c r="O512" s="36"/>
      <c r="P512" s="36"/>
      <c r="Q512" s="36"/>
      <c r="R512" s="36"/>
    </row>
    <row r="513" spans="1:18" x14ac:dyDescent="0.2">
      <c r="A513" s="129" t="str">
        <f t="shared" si="6"/>
        <v>CT-05</v>
      </c>
      <c r="B513" s="77" t="str">
        <f t="shared" si="7"/>
        <v>Servicios Portadores.</v>
      </c>
      <c r="C513" s="145">
        <f t="shared" si="8"/>
        <v>0</v>
      </c>
      <c r="D513" s="146">
        <f t="shared" si="9"/>
        <v>0</v>
      </c>
      <c r="E513" s="141">
        <f t="shared" si="10"/>
        <v>0</v>
      </c>
      <c r="I513" s="36"/>
      <c r="J513" s="36"/>
      <c r="K513" s="36"/>
      <c r="L513" s="36"/>
      <c r="M513" s="36"/>
      <c r="N513" s="36"/>
      <c r="O513" s="36"/>
      <c r="P513" s="36"/>
      <c r="Q513" s="36"/>
      <c r="R513" s="36"/>
    </row>
    <row r="514" spans="1:18" ht="12.75" customHeight="1" x14ac:dyDescent="0.2">
      <c r="A514" s="129" t="str">
        <f t="shared" si="6"/>
        <v>CT-06</v>
      </c>
      <c r="B514" s="77" t="str">
        <f t="shared" si="7"/>
        <v xml:space="preserve">Servicios finales de telecomunicaciones por satélite. </v>
      </c>
      <c r="C514" s="145">
        <f t="shared" si="8"/>
        <v>0</v>
      </c>
      <c r="D514" s="146">
        <f t="shared" si="9"/>
        <v>0</v>
      </c>
      <c r="E514" s="141">
        <f t="shared" si="10"/>
        <v>0</v>
      </c>
      <c r="I514" s="36"/>
      <c r="J514" s="36"/>
      <c r="K514" s="36"/>
      <c r="L514" s="36"/>
      <c r="M514" s="36"/>
      <c r="N514" s="36"/>
      <c r="O514" s="36"/>
      <c r="P514" s="36"/>
      <c r="Q514" s="36"/>
      <c r="R514" s="36"/>
    </row>
    <row r="515" spans="1:18" x14ac:dyDescent="0.2">
      <c r="A515" s="129" t="str">
        <f t="shared" si="6"/>
        <v>CT-07</v>
      </c>
      <c r="B515" s="77" t="str">
        <f t="shared" si="7"/>
        <v xml:space="preserve">Servicios de Valor Agregado. </v>
      </c>
      <c r="C515" s="145">
        <f t="shared" si="8"/>
        <v>0</v>
      </c>
      <c r="D515" s="146">
        <f t="shared" si="9"/>
        <v>0</v>
      </c>
      <c r="E515" s="141">
        <f t="shared" si="10"/>
        <v>0</v>
      </c>
      <c r="I515" s="36"/>
      <c r="J515" s="36"/>
      <c r="K515" s="36"/>
      <c r="L515" s="36"/>
      <c r="M515" s="36"/>
      <c r="N515" s="36"/>
      <c r="O515" s="36"/>
      <c r="P515" s="36"/>
      <c r="Q515" s="36"/>
      <c r="R515" s="36"/>
    </row>
    <row r="516" spans="1:18" x14ac:dyDescent="0.2">
      <c r="A516" s="129" t="str">
        <f t="shared" si="6"/>
        <v>CT-08</v>
      </c>
      <c r="B516" s="77" t="str">
        <f t="shared" si="7"/>
        <v>Provisión de capacidad de cable submarino</v>
      </c>
      <c r="C516" s="145">
        <f t="shared" si="8"/>
        <v>0</v>
      </c>
      <c r="D516" s="146">
        <f t="shared" si="9"/>
        <v>0</v>
      </c>
      <c r="E516" s="141">
        <f t="shared" si="10"/>
        <v>0</v>
      </c>
      <c r="H516" s="35"/>
      <c r="I516" s="36"/>
      <c r="J516" s="36"/>
      <c r="K516" s="36"/>
      <c r="L516" s="36"/>
      <c r="M516" s="36"/>
      <c r="N516" s="36"/>
      <c r="O516" s="36"/>
      <c r="P516" s="36"/>
      <c r="Q516" s="36"/>
      <c r="R516" s="36"/>
    </row>
    <row r="517" spans="1:18" x14ac:dyDescent="0.2">
      <c r="A517" s="129" t="str">
        <f t="shared" si="6"/>
        <v>CT-09</v>
      </c>
      <c r="B517" s="77" t="str">
        <f t="shared" si="7"/>
        <v>Radiodifusión y Televisión.</v>
      </c>
      <c r="C517" s="145">
        <f t="shared" si="8"/>
        <v>0</v>
      </c>
      <c r="D517" s="146">
        <f t="shared" si="9"/>
        <v>0</v>
      </c>
      <c r="E517" s="141">
        <f t="shared" si="10"/>
        <v>0</v>
      </c>
      <c r="I517" s="36"/>
      <c r="J517" s="36"/>
      <c r="K517" s="36"/>
      <c r="L517" s="36"/>
      <c r="M517" s="36"/>
      <c r="N517" s="36"/>
      <c r="O517" s="36"/>
      <c r="P517" s="36"/>
      <c r="Q517" s="36"/>
      <c r="R517" s="36"/>
    </row>
    <row r="518" spans="1:18" x14ac:dyDescent="0.2">
      <c r="A518" s="129" t="str">
        <f t="shared" si="6"/>
        <v>CT-10</v>
      </c>
      <c r="B518" s="77" t="str">
        <f t="shared" si="7"/>
        <v>Sistemas Troncalizados</v>
      </c>
      <c r="C518" s="145">
        <f t="shared" si="8"/>
        <v>0</v>
      </c>
      <c r="D518" s="146">
        <f t="shared" si="9"/>
        <v>0</v>
      </c>
      <c r="E518" s="141">
        <f t="shared" si="10"/>
        <v>0</v>
      </c>
      <c r="I518" s="36"/>
      <c r="J518" s="36"/>
      <c r="K518" s="36"/>
      <c r="L518" s="36"/>
      <c r="M518" s="36"/>
      <c r="N518" s="36"/>
      <c r="O518" s="36"/>
      <c r="P518" s="36"/>
      <c r="Q518" s="36"/>
      <c r="R518" s="36"/>
    </row>
    <row r="519" spans="1:18" x14ac:dyDescent="0.2">
      <c r="A519" s="129" t="str">
        <f t="shared" si="6"/>
        <v>CT-11</v>
      </c>
      <c r="B519" s="77" t="str">
        <f t="shared" si="7"/>
        <v>Audio y Video Por Suscripción</v>
      </c>
      <c r="C519" s="145">
        <f t="shared" si="8"/>
        <v>0</v>
      </c>
      <c r="D519" s="146">
        <f t="shared" si="9"/>
        <v>0</v>
      </c>
      <c r="E519" s="141">
        <f t="shared" si="10"/>
        <v>0</v>
      </c>
      <c r="I519" s="36"/>
      <c r="J519" s="36"/>
      <c r="K519" s="36"/>
      <c r="L519" s="36"/>
      <c r="M519" s="36"/>
      <c r="N519" s="36"/>
      <c r="O519" s="36"/>
      <c r="P519" s="36"/>
      <c r="Q519" s="36"/>
      <c r="R519" s="36"/>
    </row>
    <row r="520" spans="1:18" ht="12.75" customHeight="1" x14ac:dyDescent="0.2">
      <c r="A520" s="129" t="str">
        <f t="shared" si="6"/>
        <v>CT-12</v>
      </c>
      <c r="B520" s="77" t="str">
        <f t="shared" si="7"/>
        <v>Costos provenientes por otros Servicios de Telecomunicaciones</v>
      </c>
      <c r="C520" s="145">
        <f t="shared" si="8"/>
        <v>0</v>
      </c>
      <c r="D520" s="146">
        <f t="shared" si="9"/>
        <v>0</v>
      </c>
      <c r="E520" s="141">
        <f t="shared" si="10"/>
        <v>0</v>
      </c>
      <c r="I520" s="36"/>
      <c r="J520" s="36"/>
      <c r="K520" s="36"/>
      <c r="L520" s="36"/>
      <c r="M520" s="36"/>
      <c r="N520" s="36"/>
      <c r="O520" s="36"/>
      <c r="P520" s="36"/>
      <c r="Q520" s="36"/>
      <c r="R520" s="36"/>
    </row>
    <row r="521" spans="1:18" x14ac:dyDescent="0.2">
      <c r="A521" s="129" t="str">
        <f t="shared" ref="A521:A530" si="11">+J23</f>
        <v>CT-13</v>
      </c>
      <c r="B521" s="77" t="str">
        <f t="shared" si="7"/>
        <v>Comunales</v>
      </c>
      <c r="C521" s="145">
        <f t="shared" si="8"/>
        <v>0</v>
      </c>
      <c r="D521" s="146">
        <f t="shared" si="9"/>
        <v>0</v>
      </c>
      <c r="E521" s="141">
        <f t="shared" si="10"/>
        <v>0</v>
      </c>
      <c r="I521" s="36"/>
      <c r="J521" s="36"/>
      <c r="K521" s="36"/>
      <c r="L521" s="36"/>
      <c r="M521" s="36"/>
      <c r="N521" s="36"/>
      <c r="O521" s="36"/>
      <c r="P521" s="36"/>
      <c r="Q521" s="36"/>
      <c r="R521" s="36"/>
    </row>
    <row r="522" spans="1:18" x14ac:dyDescent="0.2">
      <c r="A522" s="129" t="str">
        <f t="shared" si="11"/>
        <v>CV-01</v>
      </c>
      <c r="B522" s="77" t="str">
        <f t="shared" si="7"/>
        <v>Costo de Venta Terminales</v>
      </c>
      <c r="C522" s="145">
        <f t="shared" si="8"/>
        <v>0</v>
      </c>
      <c r="D522" s="146">
        <f t="shared" si="9"/>
        <v>0</v>
      </c>
      <c r="E522" s="141">
        <f t="shared" si="10"/>
        <v>0</v>
      </c>
      <c r="I522" s="36"/>
      <c r="J522" s="36"/>
      <c r="K522" s="36"/>
      <c r="L522" s="36"/>
      <c r="M522" s="36"/>
      <c r="N522" s="36"/>
      <c r="O522" s="36"/>
      <c r="P522" s="36"/>
      <c r="Q522" s="36"/>
      <c r="R522" s="36"/>
    </row>
    <row r="523" spans="1:18" x14ac:dyDescent="0.2">
      <c r="A523" s="129" t="str">
        <f t="shared" si="11"/>
        <v>OC-01</v>
      </c>
      <c r="B523" s="77" t="str">
        <f t="shared" si="7"/>
        <v>Costos</v>
      </c>
      <c r="C523" s="145">
        <f t="shared" si="8"/>
        <v>0</v>
      </c>
      <c r="D523" s="146">
        <f t="shared" si="9"/>
        <v>0</v>
      </c>
      <c r="E523" s="141">
        <f t="shared" si="10"/>
        <v>0</v>
      </c>
      <c r="I523" s="36"/>
      <c r="J523" s="36"/>
      <c r="K523" s="36"/>
      <c r="L523" s="36"/>
      <c r="M523" s="36"/>
      <c r="N523" s="36"/>
      <c r="O523" s="36"/>
      <c r="P523" s="36"/>
      <c r="Q523" s="36"/>
      <c r="R523" s="36"/>
    </row>
    <row r="524" spans="1:18" x14ac:dyDescent="0.2">
      <c r="A524" s="129" t="str">
        <f t="shared" si="11"/>
        <v>OG-01</v>
      </c>
      <c r="B524" s="77" t="str">
        <f t="shared" si="7"/>
        <v>Gastos</v>
      </c>
      <c r="C524" s="145">
        <f t="shared" si="8"/>
        <v>0</v>
      </c>
      <c r="D524" s="146">
        <f t="shared" si="9"/>
        <v>0</v>
      </c>
      <c r="E524" s="141">
        <f t="shared" si="10"/>
        <v>0</v>
      </c>
      <c r="I524" s="36"/>
      <c r="J524" s="36"/>
      <c r="K524" s="36"/>
      <c r="L524" s="36"/>
      <c r="M524" s="36"/>
      <c r="N524" s="36"/>
      <c r="O524" s="36"/>
      <c r="P524" s="36"/>
      <c r="Q524" s="36"/>
      <c r="R524" s="36"/>
    </row>
    <row r="525" spans="1:18" x14ac:dyDescent="0.2">
      <c r="A525" s="129">
        <f t="shared" si="11"/>
        <v>0</v>
      </c>
      <c r="B525" s="77" t="str">
        <f t="shared" si="7"/>
        <v/>
      </c>
      <c r="C525" s="145">
        <f t="shared" si="8"/>
        <v>0</v>
      </c>
      <c r="D525" s="146">
        <f t="shared" si="9"/>
        <v>0</v>
      </c>
      <c r="E525" s="141">
        <f t="shared" si="10"/>
        <v>0</v>
      </c>
      <c r="I525" s="36"/>
      <c r="J525" s="36"/>
      <c r="K525" s="36"/>
      <c r="L525" s="36"/>
      <c r="M525" s="36"/>
      <c r="N525" s="36"/>
      <c r="O525" s="36"/>
      <c r="P525" s="36"/>
      <c r="Q525" s="36"/>
      <c r="R525" s="36"/>
    </row>
    <row r="526" spans="1:18" x14ac:dyDescent="0.2">
      <c r="A526" s="129">
        <f t="shared" si="11"/>
        <v>0</v>
      </c>
      <c r="B526" s="77" t="str">
        <f t="shared" si="7"/>
        <v/>
      </c>
      <c r="C526" s="145">
        <f t="shared" si="8"/>
        <v>0</v>
      </c>
      <c r="D526" s="146">
        <f t="shared" si="9"/>
        <v>0</v>
      </c>
      <c r="E526" s="141">
        <f t="shared" si="10"/>
        <v>0</v>
      </c>
      <c r="I526" s="36"/>
      <c r="J526" s="36"/>
      <c r="K526" s="36"/>
      <c r="L526" s="36"/>
      <c r="M526" s="36"/>
      <c r="N526" s="36"/>
      <c r="O526" s="36"/>
      <c r="P526" s="36"/>
      <c r="Q526" s="36"/>
      <c r="R526" s="36"/>
    </row>
    <row r="527" spans="1:18" x14ac:dyDescent="0.2">
      <c r="A527" s="129">
        <f t="shared" si="11"/>
        <v>0</v>
      </c>
      <c r="B527" s="77" t="str">
        <f t="shared" si="7"/>
        <v/>
      </c>
      <c r="C527" s="145">
        <f t="shared" si="8"/>
        <v>0</v>
      </c>
      <c r="D527" s="146">
        <f t="shared" si="9"/>
        <v>0</v>
      </c>
      <c r="E527" s="141">
        <f t="shared" si="10"/>
        <v>0</v>
      </c>
      <c r="I527" s="36"/>
      <c r="J527" s="36"/>
      <c r="K527" s="36"/>
      <c r="L527" s="36"/>
      <c r="M527" s="36"/>
      <c r="N527" s="36"/>
      <c r="O527" s="36"/>
      <c r="P527" s="36"/>
      <c r="Q527" s="36"/>
      <c r="R527" s="36"/>
    </row>
    <row r="528" spans="1:18" x14ac:dyDescent="0.2">
      <c r="A528" s="129">
        <f t="shared" si="11"/>
        <v>0</v>
      </c>
      <c r="B528" s="77" t="str">
        <f t="shared" si="7"/>
        <v/>
      </c>
      <c r="C528" s="145">
        <f t="shared" si="8"/>
        <v>0</v>
      </c>
      <c r="D528" s="146">
        <f t="shared" si="9"/>
        <v>0</v>
      </c>
      <c r="E528" s="141">
        <f t="shared" si="10"/>
        <v>0</v>
      </c>
      <c r="I528" s="36"/>
      <c r="J528" s="36"/>
      <c r="K528" s="36"/>
      <c r="L528" s="36"/>
      <c r="M528" s="36"/>
      <c r="N528" s="36"/>
      <c r="O528" s="36"/>
      <c r="P528" s="36"/>
      <c r="Q528" s="36"/>
      <c r="R528" s="36"/>
    </row>
    <row r="529" spans="1:18" x14ac:dyDescent="0.2">
      <c r="A529" s="129">
        <f t="shared" si="11"/>
        <v>0</v>
      </c>
      <c r="B529" s="77" t="str">
        <f>IF(A529&gt;0,VLOOKUP(A529,J:K,2,0),"")</f>
        <v/>
      </c>
      <c r="C529" s="145">
        <f t="shared" si="8"/>
        <v>0</v>
      </c>
      <c r="D529" s="146">
        <f t="shared" si="9"/>
        <v>0</v>
      </c>
      <c r="E529" s="141">
        <f t="shared" si="10"/>
        <v>0</v>
      </c>
      <c r="I529" s="36"/>
      <c r="J529" s="36"/>
      <c r="K529" s="36"/>
      <c r="L529" s="36"/>
      <c r="M529" s="36"/>
      <c r="N529" s="36"/>
      <c r="O529" s="36"/>
      <c r="P529" s="36"/>
      <c r="Q529" s="36"/>
      <c r="R529" s="36"/>
    </row>
    <row r="530" spans="1:18" x14ac:dyDescent="0.2">
      <c r="A530" s="129">
        <f t="shared" si="11"/>
        <v>0</v>
      </c>
      <c r="B530" s="77" t="str">
        <f t="shared" si="7"/>
        <v/>
      </c>
      <c r="C530" s="145">
        <f t="shared" si="8"/>
        <v>0</v>
      </c>
      <c r="D530" s="146">
        <f t="shared" si="9"/>
        <v>0</v>
      </c>
      <c r="E530" s="141">
        <f t="shared" si="10"/>
        <v>0</v>
      </c>
      <c r="I530" s="36"/>
      <c r="J530" s="36"/>
      <c r="K530" s="36"/>
      <c r="L530" s="36"/>
      <c r="M530" s="36"/>
      <c r="N530" s="36"/>
      <c r="O530" s="36"/>
      <c r="P530" s="36"/>
      <c r="Q530" s="36"/>
      <c r="R530" s="36"/>
    </row>
    <row r="531" spans="1:18" ht="13.5" thickBot="1" x14ac:dyDescent="0.25">
      <c r="A531" s="130"/>
      <c r="B531" s="131" t="s">
        <v>168</v>
      </c>
      <c r="C531" s="147">
        <f>SUM(C509:C524)</f>
        <v>0</v>
      </c>
      <c r="D531" s="115">
        <f>SUM(D509:D524)</f>
        <v>0</v>
      </c>
      <c r="E531" s="142">
        <f>SUM(E509:E524)</f>
        <v>0</v>
      </c>
      <c r="I531" s="36"/>
      <c r="J531" s="36"/>
      <c r="K531" s="36"/>
      <c r="L531" s="36"/>
      <c r="M531" s="36"/>
      <c r="N531" s="36"/>
      <c r="O531" s="36"/>
      <c r="P531" s="36"/>
      <c r="Q531" s="36"/>
      <c r="R531" s="36"/>
    </row>
    <row r="532" spans="1:18" s="35" customFormat="1" ht="13.5" thickTop="1" x14ac:dyDescent="0.2">
      <c r="A532" s="39"/>
      <c r="B532" s="40"/>
      <c r="C532" s="41"/>
      <c r="D532" s="41"/>
      <c r="E532" s="34"/>
      <c r="H532" s="34"/>
      <c r="I532" s="36"/>
      <c r="J532" s="36"/>
      <c r="K532" s="36"/>
      <c r="L532" s="36"/>
      <c r="M532" s="36"/>
      <c r="N532" s="36"/>
      <c r="O532" s="36"/>
      <c r="P532" s="36"/>
      <c r="Q532" s="36"/>
      <c r="R532" s="36"/>
    </row>
    <row r="533" spans="1:18" x14ac:dyDescent="0.2">
      <c r="I533" s="36"/>
      <c r="J533" s="36"/>
      <c r="K533" s="36"/>
      <c r="L533" s="36"/>
      <c r="M533" s="36"/>
      <c r="N533" s="36"/>
      <c r="O533" s="36"/>
      <c r="P533" s="36"/>
      <c r="Q533" s="36"/>
      <c r="R533" s="36"/>
    </row>
    <row r="534" spans="1:18" ht="13.5" thickBot="1" x14ac:dyDescent="0.25">
      <c r="I534" s="36"/>
      <c r="J534" s="36"/>
      <c r="K534" s="36"/>
      <c r="L534" s="36"/>
      <c r="M534" s="36"/>
      <c r="N534" s="36"/>
      <c r="O534" s="36"/>
      <c r="P534" s="36"/>
      <c r="Q534" s="36"/>
      <c r="R534" s="36"/>
    </row>
    <row r="535" spans="1:18" ht="13.5" thickBot="1" x14ac:dyDescent="0.25">
      <c r="A535" s="387" t="s">
        <v>169</v>
      </c>
      <c r="B535" s="388"/>
      <c r="C535" s="388"/>
      <c r="D535" s="388"/>
      <c r="E535" s="388"/>
      <c r="F535" s="388"/>
      <c r="G535" s="389"/>
      <c r="I535" s="36"/>
      <c r="J535" s="36"/>
      <c r="K535" s="36"/>
      <c r="L535" s="36"/>
      <c r="M535" s="36"/>
      <c r="N535" s="36"/>
      <c r="O535" s="36"/>
      <c r="P535" s="36"/>
      <c r="Q535" s="36"/>
      <c r="R535" s="36"/>
    </row>
    <row r="536" spans="1:18" x14ac:dyDescent="0.2">
      <c r="A536" s="374"/>
      <c r="B536" s="375"/>
      <c r="C536" s="375"/>
      <c r="D536" s="375"/>
      <c r="E536" s="375"/>
      <c r="F536" s="375"/>
      <c r="G536" s="376"/>
      <c r="I536" s="36"/>
      <c r="J536" s="36"/>
      <c r="K536" s="36"/>
      <c r="L536" s="36"/>
      <c r="M536" s="36"/>
      <c r="N536" s="36"/>
      <c r="O536" s="36"/>
      <c r="P536" s="36"/>
      <c r="Q536" s="36"/>
      <c r="R536" s="36"/>
    </row>
    <row r="537" spans="1:18" x14ac:dyDescent="0.2">
      <c r="A537" s="377"/>
      <c r="B537" s="378"/>
      <c r="C537" s="378"/>
      <c r="D537" s="378"/>
      <c r="E537" s="378"/>
      <c r="F537" s="378"/>
      <c r="G537" s="379"/>
      <c r="I537" s="36"/>
      <c r="J537" s="36"/>
      <c r="K537" s="36"/>
      <c r="L537" s="36"/>
      <c r="M537" s="36"/>
      <c r="N537" s="36"/>
      <c r="O537" s="36"/>
      <c r="P537" s="36"/>
      <c r="Q537" s="36"/>
      <c r="R537" s="36"/>
    </row>
    <row r="538" spans="1:18" x14ac:dyDescent="0.2">
      <c r="A538" s="377"/>
      <c r="B538" s="378"/>
      <c r="C538" s="378"/>
      <c r="D538" s="378"/>
      <c r="E538" s="378"/>
      <c r="F538" s="378"/>
      <c r="G538" s="379"/>
      <c r="I538" s="36"/>
      <c r="J538" s="36"/>
      <c r="K538" s="36"/>
      <c r="L538" s="36"/>
      <c r="M538" s="36"/>
      <c r="N538" s="36"/>
      <c r="O538" s="36"/>
      <c r="P538" s="36"/>
      <c r="Q538" s="36"/>
      <c r="R538" s="36"/>
    </row>
    <row r="539" spans="1:18" x14ac:dyDescent="0.2">
      <c r="A539" s="377"/>
      <c r="B539" s="378"/>
      <c r="C539" s="378"/>
      <c r="D539" s="378"/>
      <c r="E539" s="378"/>
      <c r="F539" s="378"/>
      <c r="G539" s="379"/>
      <c r="I539" s="36"/>
      <c r="J539" s="36"/>
      <c r="K539" s="36"/>
      <c r="L539" s="36"/>
      <c r="M539" s="36"/>
      <c r="N539" s="36"/>
      <c r="O539" s="36"/>
      <c r="P539" s="36"/>
      <c r="Q539" s="36"/>
      <c r="R539" s="36"/>
    </row>
    <row r="540" spans="1:18" x14ac:dyDescent="0.2">
      <c r="A540" s="377"/>
      <c r="B540" s="378"/>
      <c r="C540" s="378"/>
      <c r="D540" s="378"/>
      <c r="E540" s="378"/>
      <c r="F540" s="378"/>
      <c r="G540" s="379"/>
      <c r="I540" s="36"/>
      <c r="J540" s="36"/>
      <c r="K540" s="36"/>
      <c r="L540" s="36"/>
      <c r="M540" s="36"/>
      <c r="N540" s="36"/>
      <c r="O540" s="36"/>
      <c r="P540" s="36"/>
      <c r="Q540" s="36"/>
      <c r="R540" s="36"/>
    </row>
    <row r="541" spans="1:18" x14ac:dyDescent="0.2">
      <c r="A541" s="377"/>
      <c r="B541" s="378"/>
      <c r="C541" s="378"/>
      <c r="D541" s="378"/>
      <c r="E541" s="378"/>
      <c r="F541" s="378"/>
      <c r="G541" s="379"/>
      <c r="I541" s="36"/>
      <c r="J541" s="36"/>
      <c r="K541" s="36"/>
      <c r="L541" s="36"/>
      <c r="M541" s="36"/>
      <c r="N541" s="36"/>
      <c r="O541" s="36"/>
      <c r="P541" s="36"/>
      <c r="Q541" s="36"/>
      <c r="R541" s="36"/>
    </row>
    <row r="542" spans="1:18" x14ac:dyDescent="0.2">
      <c r="A542" s="377"/>
      <c r="B542" s="378"/>
      <c r="C542" s="378"/>
      <c r="D542" s="378"/>
      <c r="E542" s="378"/>
      <c r="F542" s="378"/>
      <c r="G542" s="379"/>
      <c r="I542" s="36"/>
      <c r="J542" s="36"/>
      <c r="K542" s="36"/>
      <c r="L542" s="36"/>
      <c r="M542" s="36"/>
      <c r="N542" s="36"/>
      <c r="O542" s="36"/>
      <c r="P542" s="36"/>
      <c r="Q542" s="36"/>
      <c r="R542" s="36"/>
    </row>
    <row r="543" spans="1:18" x14ac:dyDescent="0.2">
      <c r="A543" s="377"/>
      <c r="B543" s="378"/>
      <c r="C543" s="378"/>
      <c r="D543" s="378"/>
      <c r="E543" s="378"/>
      <c r="F543" s="378"/>
      <c r="G543" s="379"/>
      <c r="I543" s="36"/>
      <c r="J543" s="36"/>
      <c r="K543" s="36"/>
      <c r="L543" s="36"/>
      <c r="M543" s="36"/>
      <c r="N543" s="36"/>
      <c r="O543" s="36"/>
      <c r="P543" s="36"/>
      <c r="Q543" s="36"/>
      <c r="R543" s="36"/>
    </row>
    <row r="544" spans="1:18" x14ac:dyDescent="0.2">
      <c r="A544" s="377"/>
      <c r="B544" s="378"/>
      <c r="C544" s="378"/>
      <c r="D544" s="378"/>
      <c r="E544" s="378"/>
      <c r="F544" s="378"/>
      <c r="G544" s="379"/>
      <c r="I544" s="36"/>
      <c r="J544" s="36"/>
      <c r="K544" s="36"/>
      <c r="L544" s="36"/>
      <c r="M544" s="36"/>
      <c r="N544" s="36"/>
      <c r="O544" s="36"/>
      <c r="P544" s="36"/>
      <c r="Q544" s="36"/>
      <c r="R544" s="36"/>
    </row>
    <row r="545" spans="1:7" x14ac:dyDescent="0.2">
      <c r="A545" s="377"/>
      <c r="B545" s="378"/>
      <c r="C545" s="378"/>
      <c r="D545" s="378"/>
      <c r="E545" s="378"/>
      <c r="F545" s="378"/>
      <c r="G545" s="379"/>
    </row>
    <row r="546" spans="1:7" x14ac:dyDescent="0.2">
      <c r="A546" s="377"/>
      <c r="B546" s="378"/>
      <c r="C546" s="378"/>
      <c r="D546" s="378"/>
      <c r="E546" s="378"/>
      <c r="F546" s="378"/>
      <c r="G546" s="379"/>
    </row>
    <row r="547" spans="1:7" x14ac:dyDescent="0.2">
      <c r="A547" s="377"/>
      <c r="B547" s="378"/>
      <c r="C547" s="378"/>
      <c r="D547" s="378"/>
      <c r="E547" s="378"/>
      <c r="F547" s="378"/>
      <c r="G547" s="379"/>
    </row>
    <row r="548" spans="1:7" x14ac:dyDescent="0.2">
      <c r="A548" s="377"/>
      <c r="B548" s="378"/>
      <c r="C548" s="378"/>
      <c r="D548" s="378"/>
      <c r="E548" s="378"/>
      <c r="F548" s="378"/>
      <c r="G548" s="379"/>
    </row>
    <row r="549" spans="1:7" x14ac:dyDescent="0.2">
      <c r="A549" s="377"/>
      <c r="B549" s="378"/>
      <c r="C549" s="378"/>
      <c r="D549" s="378"/>
      <c r="E549" s="378"/>
      <c r="F549" s="378"/>
      <c r="G549" s="379"/>
    </row>
    <row r="550" spans="1:7" x14ac:dyDescent="0.2">
      <c r="A550" s="377"/>
      <c r="B550" s="378"/>
      <c r="C550" s="378"/>
      <c r="D550" s="378"/>
      <c r="E550" s="378"/>
      <c r="F550" s="378"/>
      <c r="G550" s="379"/>
    </row>
    <row r="551" spans="1:7" x14ac:dyDescent="0.2">
      <c r="A551" s="377"/>
      <c r="B551" s="378"/>
      <c r="C551" s="378"/>
      <c r="D551" s="378"/>
      <c r="E551" s="378"/>
      <c r="F551" s="378"/>
      <c r="G551" s="379"/>
    </row>
    <row r="552" spans="1:7" x14ac:dyDescent="0.2">
      <c r="A552" s="377"/>
      <c r="B552" s="378"/>
      <c r="C552" s="378"/>
      <c r="D552" s="378"/>
      <c r="E552" s="378"/>
      <c r="F552" s="378"/>
      <c r="G552" s="379"/>
    </row>
    <row r="553" spans="1:7" x14ac:dyDescent="0.2">
      <c r="A553" s="377"/>
      <c r="B553" s="378"/>
      <c r="C553" s="378"/>
      <c r="D553" s="378"/>
      <c r="E553" s="378"/>
      <c r="F553" s="378"/>
      <c r="G553" s="379"/>
    </row>
    <row r="554" spans="1:7" x14ac:dyDescent="0.2">
      <c r="A554" s="377"/>
      <c r="B554" s="378"/>
      <c r="C554" s="378"/>
      <c r="D554" s="378"/>
      <c r="E554" s="378"/>
      <c r="F554" s="378"/>
      <c r="G554" s="379"/>
    </row>
    <row r="555" spans="1:7" x14ac:dyDescent="0.2">
      <c r="A555" s="377"/>
      <c r="B555" s="378"/>
      <c r="C555" s="378"/>
      <c r="D555" s="378"/>
      <c r="E555" s="378"/>
      <c r="F555" s="378"/>
      <c r="G555" s="379"/>
    </row>
    <row r="556" spans="1:7" x14ac:dyDescent="0.2">
      <c r="A556" s="377"/>
      <c r="B556" s="378"/>
      <c r="C556" s="378"/>
      <c r="D556" s="378"/>
      <c r="E556" s="378"/>
      <c r="F556" s="378"/>
      <c r="G556" s="379"/>
    </row>
    <row r="557" spans="1:7" x14ac:dyDescent="0.2">
      <c r="A557" s="377"/>
      <c r="B557" s="378"/>
      <c r="C557" s="378"/>
      <c r="D557" s="378"/>
      <c r="E557" s="378"/>
      <c r="F557" s="378"/>
      <c r="G557" s="379"/>
    </row>
    <row r="558" spans="1:7" x14ac:dyDescent="0.2">
      <c r="A558" s="377"/>
      <c r="B558" s="378"/>
      <c r="C558" s="378"/>
      <c r="D558" s="378"/>
      <c r="E558" s="378"/>
      <c r="F558" s="378"/>
      <c r="G558" s="379"/>
    </row>
    <row r="559" spans="1:7" x14ac:dyDescent="0.2">
      <c r="A559" s="377"/>
      <c r="B559" s="378"/>
      <c r="C559" s="378"/>
      <c r="D559" s="378"/>
      <c r="E559" s="378"/>
      <c r="F559" s="378"/>
      <c r="G559" s="379"/>
    </row>
    <row r="560" spans="1:7" x14ac:dyDescent="0.2">
      <c r="A560" s="377"/>
      <c r="B560" s="378"/>
      <c r="C560" s="378"/>
      <c r="D560" s="378"/>
      <c r="E560" s="378"/>
      <c r="F560" s="378"/>
      <c r="G560" s="379"/>
    </row>
    <row r="561" spans="1:7" x14ac:dyDescent="0.2">
      <c r="A561" s="377"/>
      <c r="B561" s="378"/>
      <c r="C561" s="378"/>
      <c r="D561" s="378"/>
      <c r="E561" s="378"/>
      <c r="F561" s="378"/>
      <c r="G561" s="379"/>
    </row>
    <row r="562" spans="1:7" x14ac:dyDescent="0.2">
      <c r="A562" s="377"/>
      <c r="B562" s="378"/>
      <c r="C562" s="378"/>
      <c r="D562" s="378"/>
      <c r="E562" s="378"/>
      <c r="F562" s="378"/>
      <c r="G562" s="379"/>
    </row>
    <row r="563" spans="1:7" x14ac:dyDescent="0.2">
      <c r="A563" s="377"/>
      <c r="B563" s="378"/>
      <c r="C563" s="378"/>
      <c r="D563" s="378"/>
      <c r="E563" s="378"/>
      <c r="F563" s="378"/>
      <c r="G563" s="379"/>
    </row>
    <row r="564" spans="1:7" x14ac:dyDescent="0.2">
      <c r="A564" s="377"/>
      <c r="B564" s="378"/>
      <c r="C564" s="378"/>
      <c r="D564" s="378"/>
      <c r="E564" s="378"/>
      <c r="F564" s="378"/>
      <c r="G564" s="379"/>
    </row>
    <row r="565" spans="1:7" x14ac:dyDescent="0.2">
      <c r="A565" s="377"/>
      <c r="B565" s="378"/>
      <c r="C565" s="378"/>
      <c r="D565" s="378"/>
      <c r="E565" s="378"/>
      <c r="F565" s="378"/>
      <c r="G565" s="379"/>
    </row>
    <row r="566" spans="1:7" x14ac:dyDescent="0.2">
      <c r="A566" s="377"/>
      <c r="B566" s="378"/>
      <c r="C566" s="378"/>
      <c r="D566" s="378"/>
      <c r="E566" s="378"/>
      <c r="F566" s="378"/>
      <c r="G566" s="379"/>
    </row>
    <row r="567" spans="1:7" x14ac:dyDescent="0.2">
      <c r="A567" s="377"/>
      <c r="B567" s="378"/>
      <c r="C567" s="378"/>
      <c r="D567" s="378"/>
      <c r="E567" s="378"/>
      <c r="F567" s="378"/>
      <c r="G567" s="379"/>
    </row>
    <row r="568" spans="1:7" ht="13.5" thickBot="1" x14ac:dyDescent="0.25">
      <c r="A568" s="380"/>
      <c r="B568" s="381"/>
      <c r="C568" s="381"/>
      <c r="D568" s="381"/>
      <c r="E568" s="381"/>
      <c r="F568" s="381"/>
      <c r="G568" s="382"/>
    </row>
  </sheetData>
  <sheetProtection algorithmName="SHA-512" hashValue="FvqQI2fOuiOpmujhY8lv4BwUjB5NhCEoTTrAOVdWprFLtFLZP/9wmHJESYW4gu2ERNUdq11I9coBh4lZ9CqaAQ==" saltValue="Nx5tWdNJG/1dHHDdBZSonQ==" spinCount="100000" sheet="1" objects="1" scenarios="1" insertRows="0"/>
  <autoFilter ref="A7:G500"/>
  <mergeCells count="20">
    <mergeCell ref="I30:K30"/>
    <mergeCell ref="B3:C3"/>
    <mergeCell ref="D1:E1"/>
    <mergeCell ref="D2:E2"/>
    <mergeCell ref="K9:K10"/>
    <mergeCell ref="I8:K8"/>
    <mergeCell ref="I9:J10"/>
    <mergeCell ref="D6:G6"/>
    <mergeCell ref="A4:G4"/>
    <mergeCell ref="A5:G5"/>
    <mergeCell ref="A6:A7"/>
    <mergeCell ref="B6:B7"/>
    <mergeCell ref="C6:C7"/>
    <mergeCell ref="I31:J32"/>
    <mergeCell ref="K31:K32"/>
    <mergeCell ref="A506:E506"/>
    <mergeCell ref="A501:D501"/>
    <mergeCell ref="A536:G568"/>
    <mergeCell ref="A505:E505"/>
    <mergeCell ref="A535:G535"/>
  </mergeCells>
  <dataValidations count="2">
    <dataValidation type="list" allowBlank="1" showInputMessage="1" showErrorMessage="1" sqref="C8:C500">
      <formula1>$I$33:$I$39</formula1>
    </dataValidation>
    <dataValidation type="list" allowBlank="1" showInputMessage="1" showErrorMessage="1" sqref="D8:D500">
      <formula1>$I$11:$I$26</formula1>
    </dataValidation>
  </dataValidations>
  <pageMargins left="0.54" right="0.25" top="0.75" bottom="0.75" header="0.3" footer="0.3"/>
  <pageSetup paperSize="9" scale="80" fitToHeight="4" orientation="landscape" r:id="rId1"/>
  <headerFooter>
    <oddFooter>&amp;C</oddFooter>
  </headerFooter>
  <rowBreaks count="1" manualBreakCount="1">
    <brk id="50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B1:O70"/>
  <sheetViews>
    <sheetView showGridLines="0" zoomScaleNormal="100" zoomScaleSheetLayoutView="100" workbookViewId="0">
      <selection activeCell="D6" sqref="D6:F6"/>
    </sheetView>
  </sheetViews>
  <sheetFormatPr baseColWidth="10" defaultRowHeight="15" x14ac:dyDescent="0.25"/>
  <cols>
    <col min="1" max="1" width="4.140625" style="172" customWidth="1"/>
    <col min="2" max="2" width="22.7109375" style="172" customWidth="1"/>
    <col min="3" max="3" width="17.7109375" style="173" customWidth="1"/>
    <col min="4" max="7" width="17.7109375" style="172" customWidth="1"/>
    <col min="8" max="11" width="11.42578125" style="172"/>
    <col min="12" max="12" width="12.140625" style="172" bestFit="1" customWidth="1"/>
    <col min="13" max="13" width="11.42578125" style="172"/>
    <col min="14" max="14" width="18.140625" style="172" customWidth="1"/>
    <col min="15" max="16384" width="11.42578125" style="172"/>
  </cols>
  <sheetData>
    <row r="1" spans="2:14" ht="15.75" thickBot="1" x14ac:dyDescent="0.3"/>
    <row r="2" spans="2:14" ht="8.25" customHeight="1" x14ac:dyDescent="0.25"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</row>
    <row r="3" spans="2:14" ht="15.75" x14ac:dyDescent="0.25">
      <c r="B3" s="427" t="s">
        <v>170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9"/>
    </row>
    <row r="4" spans="2:14" x14ac:dyDescent="0.25">
      <c r="B4" s="430" t="s">
        <v>124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2"/>
    </row>
    <row r="5" spans="2:14" ht="10.5" customHeight="1" x14ac:dyDescent="0.25">
      <c r="B5" s="177"/>
      <c r="C5" s="178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</row>
    <row r="6" spans="2:14" ht="12.75" customHeight="1" x14ac:dyDescent="0.25">
      <c r="B6" s="433" t="s">
        <v>129</v>
      </c>
      <c r="C6" s="434"/>
      <c r="D6" s="435"/>
      <c r="E6" s="435"/>
      <c r="F6" s="435"/>
      <c r="G6" s="179"/>
      <c r="H6" s="179"/>
      <c r="I6" s="179"/>
      <c r="J6" s="181" t="s">
        <v>128</v>
      </c>
      <c r="K6" s="436"/>
      <c r="L6" s="436"/>
      <c r="M6" s="179"/>
      <c r="N6" s="180"/>
    </row>
    <row r="7" spans="2:14" ht="11.25" customHeight="1" thickBot="1" x14ac:dyDescent="0.3">
      <c r="B7" s="182"/>
      <c r="C7" s="183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0"/>
    </row>
    <row r="8" spans="2:14" ht="21" customHeight="1" thickBot="1" x14ac:dyDescent="0.3">
      <c r="B8" s="424" t="s">
        <v>171</v>
      </c>
      <c r="C8" s="425"/>
      <c r="D8" s="425"/>
      <c r="E8" s="425"/>
      <c r="F8" s="425"/>
      <c r="G8" s="426"/>
      <c r="H8" s="179"/>
      <c r="I8" s="179"/>
      <c r="J8" s="179"/>
      <c r="K8" s="179"/>
      <c r="L8" s="179"/>
      <c r="M8" s="179"/>
      <c r="N8" s="180"/>
    </row>
    <row r="9" spans="2:14" ht="49.5" customHeight="1" thickBot="1" x14ac:dyDescent="0.3">
      <c r="B9" s="184" t="s">
        <v>172</v>
      </c>
      <c r="C9" s="185" t="str">
        <f>IF('TRÁFICO SALIENTE'!V8&gt;0,'TRÁFICO SALIENTE'!V8,"")</f>
        <v xml:space="preserve">TS-01 Tráfico Saliente Nacional </v>
      </c>
      <c r="D9" s="186" t="str">
        <f>IF('TRÁFICO SALIENTE'!V9&gt;0,'TRÁFICO SALIENTE'!V9,"")</f>
        <v>TS-02 Tráfico Saliente Internacional</v>
      </c>
      <c r="E9" s="186" t="str">
        <f>IF('TRÁFICO SALIENTE'!V10&gt;0,'TRÁFICO SALIENTE'!V10,"")</f>
        <v/>
      </c>
      <c r="F9" s="187" t="str">
        <f>IF('TRÁFICO SALIENTE'!V11&gt;0,'TRÁFICO SALIENTE'!V11,"")</f>
        <v/>
      </c>
      <c r="G9" s="188" t="s">
        <v>167</v>
      </c>
      <c r="H9" s="179"/>
      <c r="I9" s="179"/>
      <c r="J9" s="179"/>
      <c r="K9" s="179"/>
      <c r="L9" s="179"/>
      <c r="M9" s="179"/>
      <c r="N9" s="180"/>
    </row>
    <row r="10" spans="2:14" x14ac:dyDescent="0.25">
      <c r="B10" s="189" t="str">
        <f>IF('TRÁFICO SALIENTE'!V15&gt;0,'TRÁFICO SALIENTE'!V15,"")</f>
        <v>TS-01 Datos</v>
      </c>
      <c r="C10" s="190">
        <f>SUMIFS('TRÁFICO SALIENTE'!$R$7:$R$200,'TRÁFICO SALIENTE'!$C$7:$C$200,'CONSOLIDADO ANÁLISIS TRÁFICO'!$C$9,'TRÁFICO SALIENTE'!$D$7:$D$200,'CONSOLIDADO ANÁLISIS TRÁFICO'!B10)</f>
        <v>0</v>
      </c>
      <c r="D10" s="191">
        <f>SUMIFS('TRÁFICO SALIENTE'!$R$7:$R$200,'TRÁFICO SALIENTE'!$C$7:$C$200,'CONSOLIDADO ANÁLISIS TRÁFICO'!$D$9,'TRÁFICO SALIENTE'!$D$7:$D$200,'CONSOLIDADO ANÁLISIS TRÁFICO'!B10)</f>
        <v>0</v>
      </c>
      <c r="E10" s="191">
        <f>SUMIFS('TRÁFICO SALIENTE'!$R$7:$R$200,'TRÁFICO SALIENTE'!$C$7:$C$200,'CONSOLIDADO ANÁLISIS TRÁFICO'!$E$9,'TRÁFICO SALIENTE'!$D$7:$D$200,'CONSOLIDADO ANÁLISIS TRÁFICO'!B10)</f>
        <v>0</v>
      </c>
      <c r="F10" s="192">
        <f>SUMIFS('TRÁFICO SALIENTE'!$R$7:$R$200,'TRÁFICO SALIENTE'!$C$7:$C$200,'CONSOLIDADO ANÁLISIS TRÁFICO'!$F$9,'TRÁFICO SALIENTE'!$D$7:$D$200,'CONSOLIDADO ANÁLISIS TRÁFICO'!B10)</f>
        <v>0</v>
      </c>
      <c r="G10" s="193">
        <f>SUM(C10:F10)</f>
        <v>0</v>
      </c>
      <c r="H10" s="179"/>
      <c r="I10" s="179"/>
      <c r="J10" s="179"/>
      <c r="K10" s="179"/>
      <c r="L10" s="179"/>
      <c r="M10" s="179"/>
      <c r="N10" s="180"/>
    </row>
    <row r="11" spans="2:14" x14ac:dyDescent="0.25">
      <c r="B11" s="194" t="str">
        <f>IF('TRÁFICO SALIENTE'!V16&gt;0,'TRÁFICO SALIENTE'!V16,"")</f>
        <v>TS-02 Internet Navegación</v>
      </c>
      <c r="C11" s="195">
        <f>SUMIFS('TRÁFICO SALIENTE'!$R$7:$R$200,'TRÁFICO SALIENTE'!$C$7:$C$200,'CONSOLIDADO ANÁLISIS TRÁFICO'!$C$9,'TRÁFICO SALIENTE'!$D$7:$D$200,'CONSOLIDADO ANÁLISIS TRÁFICO'!B11)</f>
        <v>0</v>
      </c>
      <c r="D11" s="196">
        <f>SUMIFS('TRÁFICO SALIENTE'!$R$7:$R$200,'TRÁFICO SALIENTE'!$C$7:$C$200,'CONSOLIDADO ANÁLISIS TRÁFICO'!$D$9,'TRÁFICO SALIENTE'!$D$7:$D$200,'CONSOLIDADO ANÁLISIS TRÁFICO'!B11)</f>
        <v>0</v>
      </c>
      <c r="E11" s="196">
        <f>SUMIFS('TRÁFICO SALIENTE'!$R$7:$R$200,'TRÁFICO SALIENTE'!$C$7:$C$200,'CONSOLIDADO ANÁLISIS TRÁFICO'!$E$9,'TRÁFICO SALIENTE'!$D$7:$D$200,'CONSOLIDADO ANÁLISIS TRÁFICO'!B11)</f>
        <v>0</v>
      </c>
      <c r="F11" s="197">
        <f>SUMIFS('TRÁFICO SALIENTE'!$R$7:$R$200,'TRÁFICO SALIENTE'!$C$7:$C$200,'CONSOLIDADO ANÁLISIS TRÁFICO'!$F$9,'TRÁFICO SALIENTE'!$D$7:$D$200,'CONSOLIDADO ANÁLISIS TRÁFICO'!B11)</f>
        <v>0</v>
      </c>
      <c r="G11" s="198">
        <f t="shared" ref="G11:G25" si="0">SUM(C11:F11)</f>
        <v>0</v>
      </c>
      <c r="H11" s="179"/>
      <c r="I11" s="179"/>
      <c r="J11" s="179"/>
      <c r="K11" s="179"/>
      <c r="L11" s="179"/>
      <c r="M11" s="179"/>
      <c r="N11" s="180"/>
    </row>
    <row r="12" spans="2:14" x14ac:dyDescent="0.25">
      <c r="B12" s="194" t="str">
        <f>IF('TRÁFICO SALIENTE'!V17&gt;0,'TRÁFICO SALIENTE'!V17,"")</f>
        <v>TS-03 Internet Redes Sociales</v>
      </c>
      <c r="C12" s="195">
        <f>SUMIFS('TRÁFICO SALIENTE'!$R$7:$R$200,'TRÁFICO SALIENTE'!$C$7:$C$200,'CONSOLIDADO ANÁLISIS TRÁFICO'!$C$9,'TRÁFICO SALIENTE'!$D$7:$D$200,'CONSOLIDADO ANÁLISIS TRÁFICO'!B12)</f>
        <v>0</v>
      </c>
      <c r="D12" s="196">
        <f>SUMIFS('TRÁFICO SALIENTE'!$R$7:$R$200,'TRÁFICO SALIENTE'!$C$7:$C$200,'CONSOLIDADO ANÁLISIS TRÁFICO'!$D$9,'TRÁFICO SALIENTE'!$D$7:$D$200,'CONSOLIDADO ANÁLISIS TRÁFICO'!B12)</f>
        <v>0</v>
      </c>
      <c r="E12" s="196">
        <f>SUMIFS('TRÁFICO SALIENTE'!$R$7:$R$200,'TRÁFICO SALIENTE'!$C$7:$C$200,'CONSOLIDADO ANÁLISIS TRÁFICO'!$E$9,'TRÁFICO SALIENTE'!$D$7:$D$200,'CONSOLIDADO ANÁLISIS TRÁFICO'!B12)</f>
        <v>0</v>
      </c>
      <c r="F12" s="197">
        <f>SUMIFS('TRÁFICO SALIENTE'!$R$7:$R$200,'TRÁFICO SALIENTE'!$C$7:$C$200,'CONSOLIDADO ANÁLISIS TRÁFICO'!$F$9,'TRÁFICO SALIENTE'!$D$7:$D$200,'CONSOLIDADO ANÁLISIS TRÁFICO'!B12)</f>
        <v>0</v>
      </c>
      <c r="G12" s="198">
        <f t="shared" si="0"/>
        <v>0</v>
      </c>
      <c r="H12" s="179"/>
      <c r="I12" s="179"/>
      <c r="J12" s="179"/>
      <c r="K12" s="179"/>
      <c r="L12" s="179"/>
      <c r="M12" s="179"/>
      <c r="N12" s="180"/>
    </row>
    <row r="13" spans="2:14" x14ac:dyDescent="0.25">
      <c r="B13" s="194" t="str">
        <f>IF('TRÁFICO SALIENTE'!V18&gt;0,'TRÁFICO SALIENTE'!V18,"")</f>
        <v>TS-04 Mensajería SMS</v>
      </c>
      <c r="C13" s="195">
        <f>SUMIFS('TRÁFICO SALIENTE'!$R$7:$R$200,'TRÁFICO SALIENTE'!$C$7:$C$200,'CONSOLIDADO ANÁLISIS TRÁFICO'!$C$9,'TRÁFICO SALIENTE'!$D$7:$D$200,'CONSOLIDADO ANÁLISIS TRÁFICO'!B13)</f>
        <v>0</v>
      </c>
      <c r="D13" s="196">
        <f>SUMIFS('TRÁFICO SALIENTE'!$R$7:$R$200,'TRÁFICO SALIENTE'!$C$7:$C$200,'CONSOLIDADO ANÁLISIS TRÁFICO'!$D$9,'TRÁFICO SALIENTE'!$D$7:$D$200,'CONSOLIDADO ANÁLISIS TRÁFICO'!B13)</f>
        <v>0</v>
      </c>
      <c r="E13" s="196">
        <f>SUMIFS('TRÁFICO SALIENTE'!$R$7:$R$200,'TRÁFICO SALIENTE'!$C$7:$C$200,'CONSOLIDADO ANÁLISIS TRÁFICO'!$E$9,'TRÁFICO SALIENTE'!$D$7:$D$200,'CONSOLIDADO ANÁLISIS TRÁFICO'!B13)</f>
        <v>0</v>
      </c>
      <c r="F13" s="197">
        <f>SUMIFS('TRÁFICO SALIENTE'!$R$7:$R$200,'TRÁFICO SALIENTE'!$C$7:$C$200,'CONSOLIDADO ANÁLISIS TRÁFICO'!$F$9,'TRÁFICO SALIENTE'!$D$7:$D$200,'CONSOLIDADO ANÁLISIS TRÁFICO'!B13)</f>
        <v>0</v>
      </c>
      <c r="G13" s="198">
        <f t="shared" si="0"/>
        <v>0</v>
      </c>
      <c r="H13" s="179"/>
      <c r="I13" s="179"/>
      <c r="J13" s="179"/>
      <c r="K13" s="179"/>
      <c r="L13" s="179"/>
      <c r="M13" s="179"/>
      <c r="N13" s="180"/>
    </row>
    <row r="14" spans="2:14" x14ac:dyDescent="0.25">
      <c r="B14" s="194" t="str">
        <f>IF('TRÁFICO SALIENTE'!V19&gt;0,'TRÁFICO SALIENTE'!V19,"")</f>
        <v>TS-05 Mensajería MMS</v>
      </c>
      <c r="C14" s="195">
        <f>SUMIFS('TRÁFICO SALIENTE'!$R$7:$R$200,'TRÁFICO SALIENTE'!$C$7:$C$200,'CONSOLIDADO ANÁLISIS TRÁFICO'!$C$9,'TRÁFICO SALIENTE'!$D$7:$D$200,'CONSOLIDADO ANÁLISIS TRÁFICO'!B14)</f>
        <v>0</v>
      </c>
      <c r="D14" s="196">
        <f>SUMIFS('TRÁFICO SALIENTE'!$R$7:$R$200,'TRÁFICO SALIENTE'!$C$7:$C$200,'CONSOLIDADO ANÁLISIS TRÁFICO'!$D$9,'TRÁFICO SALIENTE'!$D$7:$D$200,'CONSOLIDADO ANÁLISIS TRÁFICO'!B14)</f>
        <v>0</v>
      </c>
      <c r="E14" s="196">
        <f>SUMIFS('TRÁFICO SALIENTE'!$R$7:$R$200,'TRÁFICO SALIENTE'!$C$7:$C$200,'CONSOLIDADO ANÁLISIS TRÁFICO'!$E$9,'TRÁFICO SALIENTE'!$D$7:$D$200,'CONSOLIDADO ANÁLISIS TRÁFICO'!B14)</f>
        <v>0</v>
      </c>
      <c r="F14" s="197">
        <f>SUMIFS('TRÁFICO SALIENTE'!$R$7:$R$200,'TRÁFICO SALIENTE'!$C$7:$C$200,'CONSOLIDADO ANÁLISIS TRÁFICO'!$F$9,'TRÁFICO SALIENTE'!$D$7:$D$200,'CONSOLIDADO ANÁLISIS TRÁFICO'!B14)</f>
        <v>0</v>
      </c>
      <c r="G14" s="198">
        <f t="shared" si="0"/>
        <v>0</v>
      </c>
      <c r="H14" s="179"/>
      <c r="I14" s="179"/>
      <c r="J14" s="179"/>
      <c r="K14" s="179"/>
      <c r="L14" s="179"/>
      <c r="M14" s="179"/>
      <c r="N14" s="180"/>
    </row>
    <row r="15" spans="2:14" x14ac:dyDescent="0.25">
      <c r="B15" s="194" t="str">
        <f>IF('TRÁFICO SALIENTE'!V20&gt;0,'TRÁFICO SALIENTE'!V20,"")</f>
        <v>TS-06 Roaming Nacional</v>
      </c>
      <c r="C15" s="195">
        <f>SUMIFS('TRÁFICO SALIENTE'!$R$7:$R$200,'TRÁFICO SALIENTE'!$C$7:$C$200,'CONSOLIDADO ANÁLISIS TRÁFICO'!$C$9,'TRÁFICO SALIENTE'!$D$7:$D$200,'CONSOLIDADO ANÁLISIS TRÁFICO'!B15)</f>
        <v>0</v>
      </c>
      <c r="D15" s="196">
        <f>SUMIFS('TRÁFICO SALIENTE'!$R$7:$R$200,'TRÁFICO SALIENTE'!$C$7:$C$200,'CONSOLIDADO ANÁLISIS TRÁFICO'!$D$9,'TRÁFICO SALIENTE'!$D$7:$D$200,'CONSOLIDADO ANÁLISIS TRÁFICO'!B15)</f>
        <v>0</v>
      </c>
      <c r="E15" s="196">
        <f>SUMIFS('TRÁFICO SALIENTE'!$R$7:$R$200,'TRÁFICO SALIENTE'!$C$7:$C$200,'CONSOLIDADO ANÁLISIS TRÁFICO'!$E$9,'TRÁFICO SALIENTE'!$D$7:$D$200,'CONSOLIDADO ANÁLISIS TRÁFICO'!B15)</f>
        <v>0</v>
      </c>
      <c r="F15" s="197">
        <f>SUMIFS('TRÁFICO SALIENTE'!$R$7:$R$200,'TRÁFICO SALIENTE'!$C$7:$C$200,'CONSOLIDADO ANÁLISIS TRÁFICO'!$F$9,'TRÁFICO SALIENTE'!$D$7:$D$200,'CONSOLIDADO ANÁLISIS TRÁFICO'!B15)</f>
        <v>0</v>
      </c>
      <c r="G15" s="198">
        <f t="shared" si="0"/>
        <v>0</v>
      </c>
      <c r="H15" s="179"/>
      <c r="I15" s="179"/>
      <c r="J15" s="179"/>
      <c r="K15" s="179"/>
      <c r="L15" s="179"/>
      <c r="M15" s="179"/>
      <c r="N15" s="180"/>
    </row>
    <row r="16" spans="2:14" x14ac:dyDescent="0.25">
      <c r="B16" s="194" t="str">
        <f>IF('TRÁFICO SALIENTE'!V21&gt;0,'TRÁFICO SALIENTE'!V21,"")</f>
        <v>TS-07 Roaming Internacional</v>
      </c>
      <c r="C16" s="195">
        <f>SUMIFS('TRÁFICO SALIENTE'!$R$7:$R$200,'TRÁFICO SALIENTE'!$C$7:$C$200,'CONSOLIDADO ANÁLISIS TRÁFICO'!$C$9,'TRÁFICO SALIENTE'!$D$7:$D$200,'CONSOLIDADO ANÁLISIS TRÁFICO'!B16)</f>
        <v>0</v>
      </c>
      <c r="D16" s="196">
        <f>SUMIFS('TRÁFICO SALIENTE'!$R$7:$R$200,'TRÁFICO SALIENTE'!$C$7:$C$200,'CONSOLIDADO ANÁLISIS TRÁFICO'!$D$9,'TRÁFICO SALIENTE'!$D$7:$D$200,'CONSOLIDADO ANÁLISIS TRÁFICO'!B16)</f>
        <v>0</v>
      </c>
      <c r="E16" s="196">
        <f>SUMIFS('TRÁFICO SALIENTE'!$R$7:$R$200,'TRÁFICO SALIENTE'!$C$7:$C$200,'CONSOLIDADO ANÁLISIS TRÁFICO'!$E$9,'TRÁFICO SALIENTE'!$D$7:$D$200,'CONSOLIDADO ANÁLISIS TRÁFICO'!B16)</f>
        <v>0</v>
      </c>
      <c r="F16" s="197">
        <f>SUMIFS('TRÁFICO SALIENTE'!$R$7:$R$200,'TRÁFICO SALIENTE'!$C$7:$C$200,'CONSOLIDADO ANÁLISIS TRÁFICO'!$F$9,'TRÁFICO SALIENTE'!$D$7:$D$200,'CONSOLIDADO ANÁLISIS TRÁFICO'!B16)</f>
        <v>0</v>
      </c>
      <c r="G16" s="198">
        <f t="shared" si="0"/>
        <v>0</v>
      </c>
      <c r="H16" s="179"/>
      <c r="I16" s="179"/>
      <c r="J16" s="179"/>
      <c r="K16" s="179"/>
      <c r="L16" s="179"/>
      <c r="M16" s="179"/>
      <c r="N16" s="180"/>
    </row>
    <row r="17" spans="2:14" x14ac:dyDescent="0.25">
      <c r="B17" s="194" t="str">
        <f>IF('TRÁFICO SALIENTE'!V22&gt;0,'TRÁFICO SALIENTE'!V22,"")</f>
        <v>TS-08 Fijos Voz</v>
      </c>
      <c r="C17" s="195">
        <f>SUMIFS('TRÁFICO SALIENTE'!$R$7:$R$200,'TRÁFICO SALIENTE'!$C$7:$C$200,'CONSOLIDADO ANÁLISIS TRÁFICO'!$C$9,'TRÁFICO SALIENTE'!$D$7:$D$200,'CONSOLIDADO ANÁLISIS TRÁFICO'!B17)</f>
        <v>0</v>
      </c>
      <c r="D17" s="196">
        <f>SUMIFS('TRÁFICO SALIENTE'!$R$7:$R$200,'TRÁFICO SALIENTE'!$C$7:$C$200,'CONSOLIDADO ANÁLISIS TRÁFICO'!$D$9,'TRÁFICO SALIENTE'!$D$7:$D$200,'CONSOLIDADO ANÁLISIS TRÁFICO'!B17)</f>
        <v>0</v>
      </c>
      <c r="E17" s="196">
        <f>SUMIFS('TRÁFICO SALIENTE'!$R$7:$R$200,'TRÁFICO SALIENTE'!$C$7:$C$200,'CONSOLIDADO ANÁLISIS TRÁFICO'!$E$9,'TRÁFICO SALIENTE'!$D$7:$D$200,'CONSOLIDADO ANÁLISIS TRÁFICO'!B17)</f>
        <v>0</v>
      </c>
      <c r="F17" s="197">
        <f>SUMIFS('TRÁFICO SALIENTE'!$R$7:$R$200,'TRÁFICO SALIENTE'!$C$7:$C$200,'CONSOLIDADO ANÁLISIS TRÁFICO'!$F$9,'TRÁFICO SALIENTE'!$D$7:$D$200,'CONSOLIDADO ANÁLISIS TRÁFICO'!B17)</f>
        <v>0</v>
      </c>
      <c r="G17" s="198">
        <f t="shared" si="0"/>
        <v>0</v>
      </c>
      <c r="H17" s="179"/>
      <c r="I17" s="179"/>
      <c r="J17" s="179"/>
      <c r="K17" s="179"/>
      <c r="L17" s="179"/>
      <c r="M17" s="179"/>
      <c r="N17" s="180"/>
    </row>
    <row r="18" spans="2:14" x14ac:dyDescent="0.25">
      <c r="B18" s="194" t="str">
        <f>IF('TRÁFICO SALIENTE'!V23&gt;0,'TRÁFICO SALIENTE'!V23,"")</f>
        <v>TS-09 Móvil Voz</v>
      </c>
      <c r="C18" s="195">
        <f>SUMIFS('TRÁFICO SALIENTE'!$R$7:$R$200,'TRÁFICO SALIENTE'!$C$7:$C$200,'CONSOLIDADO ANÁLISIS TRÁFICO'!$C$9,'TRÁFICO SALIENTE'!$D$7:$D$200,'CONSOLIDADO ANÁLISIS TRÁFICO'!B18)</f>
        <v>0</v>
      </c>
      <c r="D18" s="196">
        <f>SUMIFS('TRÁFICO SALIENTE'!$R$7:$R$200,'TRÁFICO SALIENTE'!$C$7:$C$200,'CONSOLIDADO ANÁLISIS TRÁFICO'!$D$9,'TRÁFICO SALIENTE'!$D$7:$D$200,'CONSOLIDADO ANÁLISIS TRÁFICO'!B18)</f>
        <v>0</v>
      </c>
      <c r="E18" s="196">
        <f>SUMIFS('TRÁFICO SALIENTE'!$R$7:$R$200,'TRÁFICO SALIENTE'!$C$7:$C$200,'CONSOLIDADO ANÁLISIS TRÁFICO'!$E$9,'TRÁFICO SALIENTE'!$D$7:$D$200,'CONSOLIDADO ANÁLISIS TRÁFICO'!B18)</f>
        <v>0</v>
      </c>
      <c r="F18" s="197">
        <f>SUMIFS('TRÁFICO SALIENTE'!$R$7:$R$200,'TRÁFICO SALIENTE'!$C$7:$C$200,'CONSOLIDADO ANÁLISIS TRÁFICO'!$F$9,'TRÁFICO SALIENTE'!$D$7:$D$200,'CONSOLIDADO ANÁLISIS TRÁFICO'!B18)</f>
        <v>0</v>
      </c>
      <c r="G18" s="198">
        <f t="shared" si="0"/>
        <v>0</v>
      </c>
      <c r="H18" s="179"/>
      <c r="I18" s="179"/>
      <c r="J18" s="179"/>
      <c r="K18" s="179"/>
      <c r="L18" s="179"/>
      <c r="M18" s="179"/>
      <c r="N18" s="180"/>
    </row>
    <row r="19" spans="2:14" x14ac:dyDescent="0.25">
      <c r="B19" s="194" t="str">
        <f>IF('TRÁFICO SALIENTE'!V24&gt;0,'TRÁFICO SALIENTE'!V24,"")</f>
        <v>PR-10 Provisión Registro</v>
      </c>
      <c r="C19" s="195">
        <f>SUMIFS('TRÁFICO SALIENTE'!$R$7:$R$200,'TRÁFICO SALIENTE'!$C$7:$C$200,'CONSOLIDADO ANÁLISIS TRÁFICO'!$C$9,'TRÁFICO SALIENTE'!$D$7:$D$200,'CONSOLIDADO ANÁLISIS TRÁFICO'!B19)</f>
        <v>0</v>
      </c>
      <c r="D19" s="196">
        <f>SUMIFS('TRÁFICO SALIENTE'!$R$7:$R$200,'TRÁFICO SALIENTE'!$C$7:$C$200,'CONSOLIDADO ANÁLISIS TRÁFICO'!$D$9,'TRÁFICO SALIENTE'!$D$7:$D$200,'CONSOLIDADO ANÁLISIS TRÁFICO'!B19)</f>
        <v>0</v>
      </c>
      <c r="E19" s="196">
        <f>SUMIFS('TRÁFICO SALIENTE'!$R$7:$R$200,'TRÁFICO SALIENTE'!$C$7:$C$200,'CONSOLIDADO ANÁLISIS TRÁFICO'!$E$9,'TRÁFICO SALIENTE'!$D$7:$D$200,'CONSOLIDADO ANÁLISIS TRÁFICO'!B19)</f>
        <v>0</v>
      </c>
      <c r="F19" s="197">
        <f>SUMIFS('TRÁFICO SALIENTE'!$R$7:$R$200,'TRÁFICO SALIENTE'!$C$7:$C$200,'CONSOLIDADO ANÁLISIS TRÁFICO'!$F$9,'TRÁFICO SALIENTE'!$D$7:$D$200,'CONSOLIDADO ANÁLISIS TRÁFICO'!B19)</f>
        <v>0</v>
      </c>
      <c r="G19" s="198">
        <f t="shared" si="0"/>
        <v>0</v>
      </c>
      <c r="H19" s="179"/>
      <c r="I19" s="179"/>
      <c r="J19" s="179"/>
      <c r="K19" s="179"/>
      <c r="L19" s="179"/>
      <c r="M19" s="179"/>
      <c r="N19" s="180"/>
    </row>
    <row r="20" spans="2:14" x14ac:dyDescent="0.25">
      <c r="B20" s="194" t="str">
        <f>IF('TRÁFICO SALIENTE'!V25&gt;0,'TRÁFICO SALIENTE'!V25,"")</f>
        <v>PR-11 Provisión Reverso</v>
      </c>
      <c r="C20" s="195">
        <f>SUMIFS('TRÁFICO SALIENTE'!$R$7:$R$200,'TRÁFICO SALIENTE'!$C$7:$C$200,'CONSOLIDADO ANÁLISIS TRÁFICO'!$C$9,'TRÁFICO SALIENTE'!$D$7:$D$200,'CONSOLIDADO ANÁLISIS TRÁFICO'!B20)</f>
        <v>0</v>
      </c>
      <c r="D20" s="196">
        <f>SUMIFS('TRÁFICO SALIENTE'!$R$7:$R$200,'TRÁFICO SALIENTE'!$C$7:$C$200,'CONSOLIDADO ANÁLISIS TRÁFICO'!$D$9,'TRÁFICO SALIENTE'!$D$7:$D$200,'CONSOLIDADO ANÁLISIS TRÁFICO'!B20)</f>
        <v>0</v>
      </c>
      <c r="E20" s="196">
        <f>SUMIFS('TRÁFICO SALIENTE'!$R$7:$R$200,'TRÁFICO SALIENTE'!$C$7:$C$200,'CONSOLIDADO ANÁLISIS TRÁFICO'!$E$9,'TRÁFICO SALIENTE'!$D$7:$D$200,'CONSOLIDADO ANÁLISIS TRÁFICO'!B20)</f>
        <v>0</v>
      </c>
      <c r="F20" s="197">
        <f>SUMIFS('TRÁFICO SALIENTE'!$R$7:$R$200,'TRÁFICO SALIENTE'!$C$7:$C$200,'CONSOLIDADO ANÁLISIS TRÁFICO'!$F$9,'TRÁFICO SALIENTE'!$D$7:$D$200,'CONSOLIDADO ANÁLISIS TRÁFICO'!B20)</f>
        <v>0</v>
      </c>
      <c r="G20" s="198">
        <f t="shared" si="0"/>
        <v>0</v>
      </c>
      <c r="H20" s="179"/>
      <c r="I20" s="179"/>
      <c r="J20" s="179"/>
      <c r="K20" s="179"/>
      <c r="L20" s="179"/>
      <c r="M20" s="179"/>
      <c r="N20" s="180"/>
    </row>
    <row r="21" spans="2:14" x14ac:dyDescent="0.25">
      <c r="B21" s="194" t="str">
        <f>IF('TRÁFICO SALIENTE'!V26&gt;0,'TRÁFICO SALIENTE'!V26,"")</f>
        <v/>
      </c>
      <c r="C21" s="195">
        <f>SUMIFS('TRÁFICO SALIENTE'!$R$7:$R$200,'TRÁFICO SALIENTE'!$C$7:$C$200,'CONSOLIDADO ANÁLISIS TRÁFICO'!$C$9,'TRÁFICO SALIENTE'!$D$7:$D$200,'CONSOLIDADO ANÁLISIS TRÁFICO'!B21)</f>
        <v>0</v>
      </c>
      <c r="D21" s="196">
        <f>SUMIFS('TRÁFICO SALIENTE'!$R$7:$R$200,'TRÁFICO SALIENTE'!$C$7:$C$200,'CONSOLIDADO ANÁLISIS TRÁFICO'!$D$9,'TRÁFICO SALIENTE'!$D$7:$D$200,'CONSOLIDADO ANÁLISIS TRÁFICO'!B21)</f>
        <v>0</v>
      </c>
      <c r="E21" s="196">
        <f>SUMIFS('TRÁFICO SALIENTE'!$R$7:$R$200,'TRÁFICO SALIENTE'!$C$7:$C$200,'CONSOLIDADO ANÁLISIS TRÁFICO'!$E$9,'TRÁFICO SALIENTE'!$D$7:$D$200,'CONSOLIDADO ANÁLISIS TRÁFICO'!B21)</f>
        <v>0</v>
      </c>
      <c r="F21" s="197">
        <f>SUMIFS('TRÁFICO SALIENTE'!$R$7:$R$200,'TRÁFICO SALIENTE'!$C$7:$C$200,'CONSOLIDADO ANÁLISIS TRÁFICO'!$F$9,'TRÁFICO SALIENTE'!$D$7:$D$200,'CONSOLIDADO ANÁLISIS TRÁFICO'!B21)</f>
        <v>0</v>
      </c>
      <c r="G21" s="198">
        <f t="shared" si="0"/>
        <v>0</v>
      </c>
      <c r="H21" s="179"/>
      <c r="I21" s="179"/>
      <c r="J21" s="179"/>
      <c r="K21" s="179"/>
      <c r="L21" s="179"/>
      <c r="M21" s="179"/>
      <c r="N21" s="180"/>
    </row>
    <row r="22" spans="2:14" x14ac:dyDescent="0.25">
      <c r="B22" s="194" t="str">
        <f>IF('TRÁFICO SALIENTE'!V27&gt;0,'TRÁFICO SALIENTE'!V27,"")</f>
        <v/>
      </c>
      <c r="C22" s="195">
        <f>SUMIFS('TRÁFICO SALIENTE'!$R$7:$R$200,'TRÁFICO SALIENTE'!$C$7:$C$200,'CONSOLIDADO ANÁLISIS TRÁFICO'!$C$9,'TRÁFICO SALIENTE'!$D$7:$D$200,'CONSOLIDADO ANÁLISIS TRÁFICO'!B22)</f>
        <v>0</v>
      </c>
      <c r="D22" s="196">
        <f>SUMIFS('TRÁFICO SALIENTE'!$R$7:$R$200,'TRÁFICO SALIENTE'!$C$7:$C$200,'CONSOLIDADO ANÁLISIS TRÁFICO'!$D$9,'TRÁFICO SALIENTE'!$D$7:$D$200,'CONSOLIDADO ANÁLISIS TRÁFICO'!B22)</f>
        <v>0</v>
      </c>
      <c r="E22" s="196">
        <f>SUMIFS('TRÁFICO SALIENTE'!$R$7:$R$200,'TRÁFICO SALIENTE'!$C$7:$C$200,'CONSOLIDADO ANÁLISIS TRÁFICO'!$E$9,'TRÁFICO SALIENTE'!$D$7:$D$200,'CONSOLIDADO ANÁLISIS TRÁFICO'!B22)</f>
        <v>0</v>
      </c>
      <c r="F22" s="197">
        <f>SUMIFS('TRÁFICO SALIENTE'!$R$7:$R$200,'TRÁFICO SALIENTE'!$C$7:$C$200,'CONSOLIDADO ANÁLISIS TRÁFICO'!$F$9,'TRÁFICO SALIENTE'!$D$7:$D$200,'CONSOLIDADO ANÁLISIS TRÁFICO'!B22)</f>
        <v>0</v>
      </c>
      <c r="G22" s="198">
        <f t="shared" si="0"/>
        <v>0</v>
      </c>
      <c r="H22" s="179"/>
      <c r="I22" s="179"/>
      <c r="J22" s="179"/>
      <c r="K22" s="179"/>
      <c r="L22" s="179"/>
      <c r="M22" s="179"/>
      <c r="N22" s="180"/>
    </row>
    <row r="23" spans="2:14" x14ac:dyDescent="0.25">
      <c r="B23" s="194" t="str">
        <f>IF('TRÁFICO SALIENTE'!V28&gt;0,'TRÁFICO SALIENTE'!V28,"")</f>
        <v/>
      </c>
      <c r="C23" s="195">
        <f>SUMIFS('TRÁFICO SALIENTE'!$R$7:$R$200,'TRÁFICO SALIENTE'!$C$7:$C$200,'CONSOLIDADO ANÁLISIS TRÁFICO'!$C$9,'TRÁFICO SALIENTE'!$D$7:$D$200,'CONSOLIDADO ANÁLISIS TRÁFICO'!B23)</f>
        <v>0</v>
      </c>
      <c r="D23" s="196">
        <f>SUMIFS('TRÁFICO SALIENTE'!$R$7:$R$200,'TRÁFICO SALIENTE'!$C$7:$C$200,'CONSOLIDADO ANÁLISIS TRÁFICO'!$D$9,'TRÁFICO SALIENTE'!$D$7:$D$200,'CONSOLIDADO ANÁLISIS TRÁFICO'!B23)</f>
        <v>0</v>
      </c>
      <c r="E23" s="196">
        <f>SUMIFS('TRÁFICO SALIENTE'!$R$7:$R$200,'TRÁFICO SALIENTE'!$C$7:$C$200,'CONSOLIDADO ANÁLISIS TRÁFICO'!$E$9,'TRÁFICO SALIENTE'!$D$7:$D$200,'CONSOLIDADO ANÁLISIS TRÁFICO'!B23)</f>
        <v>0</v>
      </c>
      <c r="F23" s="197">
        <f>SUMIFS('TRÁFICO SALIENTE'!$R$7:$R$200,'TRÁFICO SALIENTE'!$C$7:$C$200,'CONSOLIDADO ANÁLISIS TRÁFICO'!$F$9,'TRÁFICO SALIENTE'!$D$7:$D$200,'CONSOLIDADO ANÁLISIS TRÁFICO'!B23)</f>
        <v>0</v>
      </c>
      <c r="G23" s="198">
        <f t="shared" si="0"/>
        <v>0</v>
      </c>
      <c r="H23" s="179"/>
      <c r="I23" s="179"/>
      <c r="J23" s="179"/>
      <c r="K23" s="179"/>
      <c r="L23" s="179"/>
      <c r="M23" s="179"/>
      <c r="N23" s="180"/>
    </row>
    <row r="24" spans="2:14" x14ac:dyDescent="0.25">
      <c r="B24" s="194" t="str">
        <f>IF('TRÁFICO SALIENTE'!V29&gt;0,'TRÁFICO SALIENTE'!V29,"")</f>
        <v/>
      </c>
      <c r="C24" s="195">
        <f>SUMIFS('TRÁFICO SALIENTE'!$R$7:$R$200,'TRÁFICO SALIENTE'!$C$7:$C$200,'CONSOLIDADO ANÁLISIS TRÁFICO'!$C$9,'TRÁFICO SALIENTE'!$D$7:$D$200,'CONSOLIDADO ANÁLISIS TRÁFICO'!B24)</f>
        <v>0</v>
      </c>
      <c r="D24" s="196">
        <f>SUMIFS('TRÁFICO SALIENTE'!$R$7:$R$200,'TRÁFICO SALIENTE'!$C$7:$C$200,'CONSOLIDADO ANÁLISIS TRÁFICO'!$D$9,'TRÁFICO SALIENTE'!$D$7:$D$200,'CONSOLIDADO ANÁLISIS TRÁFICO'!B24)</f>
        <v>0</v>
      </c>
      <c r="E24" s="196">
        <f>SUMIFS('TRÁFICO SALIENTE'!$R$7:$R$200,'TRÁFICO SALIENTE'!$C$7:$C$200,'CONSOLIDADO ANÁLISIS TRÁFICO'!$E$9,'TRÁFICO SALIENTE'!$D$7:$D$200,'CONSOLIDADO ANÁLISIS TRÁFICO'!B24)</f>
        <v>0</v>
      </c>
      <c r="F24" s="197">
        <f>SUMIFS('TRÁFICO SALIENTE'!$R$7:$R$200,'TRÁFICO SALIENTE'!$C$7:$C$200,'CONSOLIDADO ANÁLISIS TRÁFICO'!$F$9,'TRÁFICO SALIENTE'!$D$7:$D$200,'CONSOLIDADO ANÁLISIS TRÁFICO'!B24)</f>
        <v>0</v>
      </c>
      <c r="G24" s="198">
        <f t="shared" si="0"/>
        <v>0</v>
      </c>
      <c r="H24" s="179"/>
      <c r="I24" s="179"/>
      <c r="J24" s="179"/>
      <c r="K24" s="179"/>
      <c r="L24" s="179"/>
      <c r="M24" s="179"/>
      <c r="N24" s="180"/>
    </row>
    <row r="25" spans="2:14" ht="15.75" thickBot="1" x14ac:dyDescent="0.3">
      <c r="B25" s="194" t="str">
        <f>IF('TRÁFICO SALIENTE'!V30&gt;0,'TRÁFICO SALIENTE'!V30,"")</f>
        <v/>
      </c>
      <c r="C25" s="195">
        <f>SUMIFS('TRÁFICO SALIENTE'!$R$7:$R$200,'TRÁFICO SALIENTE'!$C$7:$C$200,'CONSOLIDADO ANÁLISIS TRÁFICO'!$C$9,'TRÁFICO SALIENTE'!$D$7:$D$200,'CONSOLIDADO ANÁLISIS TRÁFICO'!B25)</f>
        <v>0</v>
      </c>
      <c r="D25" s="196">
        <f>SUMIFS('TRÁFICO SALIENTE'!$R$7:$R$200,'TRÁFICO SALIENTE'!$C$7:$C$200,'CONSOLIDADO ANÁLISIS TRÁFICO'!$D$9,'TRÁFICO SALIENTE'!$D$7:$D$200,'CONSOLIDADO ANÁLISIS TRÁFICO'!B25)</f>
        <v>0</v>
      </c>
      <c r="E25" s="196">
        <f>SUMIFS('TRÁFICO SALIENTE'!$R$7:$R$200,'TRÁFICO SALIENTE'!$C$7:$C$200,'CONSOLIDADO ANÁLISIS TRÁFICO'!$E$9,'TRÁFICO SALIENTE'!$D$7:$D$200,'CONSOLIDADO ANÁLISIS TRÁFICO'!B25)</f>
        <v>0</v>
      </c>
      <c r="F25" s="197">
        <f>SUMIFS('TRÁFICO SALIENTE'!$R$7:$R$200,'TRÁFICO SALIENTE'!$C$7:$C$200,'CONSOLIDADO ANÁLISIS TRÁFICO'!$F$9,'TRÁFICO SALIENTE'!$D$7:$D$200,'CONSOLIDADO ANÁLISIS TRÁFICO'!B25)</f>
        <v>0</v>
      </c>
      <c r="G25" s="198">
        <f t="shared" si="0"/>
        <v>0</v>
      </c>
      <c r="H25" s="179"/>
      <c r="I25" s="179"/>
      <c r="J25" s="179"/>
      <c r="K25" s="179"/>
      <c r="L25" s="179"/>
      <c r="M25" s="179"/>
      <c r="N25" s="180"/>
    </row>
    <row r="26" spans="2:14" ht="24" customHeight="1" thickBot="1" x14ac:dyDescent="0.3">
      <c r="B26" s="199" t="s">
        <v>173</v>
      </c>
      <c r="C26" s="200">
        <f>SUM(C10:C25)</f>
        <v>0</v>
      </c>
      <c r="D26" s="201">
        <f>SUM(D10:D25)</f>
        <v>0</v>
      </c>
      <c r="E26" s="201">
        <f>SUM(E10:E25)</f>
        <v>0</v>
      </c>
      <c r="F26" s="202">
        <f>SUM(F10:F25)</f>
        <v>0</v>
      </c>
      <c r="G26" s="203">
        <f>SUM(G10:G25)</f>
        <v>0</v>
      </c>
      <c r="H26" s="179"/>
      <c r="I26" s="179"/>
      <c r="J26" s="179"/>
      <c r="K26" s="179"/>
      <c r="L26" s="179"/>
      <c r="M26" s="179"/>
      <c r="N26" s="180"/>
    </row>
    <row r="27" spans="2:14" ht="15.75" thickTop="1" x14ac:dyDescent="0.25">
      <c r="B27" s="177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80"/>
    </row>
    <row r="28" spans="2:14" ht="15.75" thickBot="1" x14ac:dyDescent="0.3">
      <c r="B28" s="177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80"/>
    </row>
    <row r="29" spans="2:14" ht="21" customHeight="1" thickBot="1" x14ac:dyDescent="0.3">
      <c r="B29" s="424" t="s">
        <v>174</v>
      </c>
      <c r="C29" s="425"/>
      <c r="D29" s="425"/>
      <c r="E29" s="425"/>
      <c r="F29" s="425"/>
      <c r="G29" s="426"/>
      <c r="H29" s="179"/>
      <c r="I29" s="179"/>
      <c r="J29" s="179"/>
      <c r="K29" s="179"/>
      <c r="L29" s="179"/>
      <c r="M29" s="179"/>
      <c r="N29" s="180"/>
    </row>
    <row r="30" spans="2:14" ht="49.5" customHeight="1" thickBot="1" x14ac:dyDescent="0.3">
      <c r="B30" s="184" t="s">
        <v>172</v>
      </c>
      <c r="C30" s="185" t="str">
        <f>IF('TRÁFICO ENTRANTE'!V8&gt;0,'TRÁFICO ENTRANTE'!V8,"")</f>
        <v xml:space="preserve">TE-01 Tráfico Entrante Nacional </v>
      </c>
      <c r="D30" s="186" t="str">
        <f>IF('TRÁFICO ENTRANTE'!V9&gt;0,'TRÁFICO ENTRANTE'!V9,"")</f>
        <v>TE-02 Tráfico Entrante Internacional</v>
      </c>
      <c r="E30" s="186" t="str">
        <f>IF('TRÁFICO ENTRANTE'!V10&gt;0,'TRÁFICO ENTRANTE'!V10,"")</f>
        <v/>
      </c>
      <c r="F30" s="187" t="str">
        <f>IF('TRÁFICO ENTRANTE'!V11&gt;0,'TRÁFICO ENTRANTE'!V11,"")</f>
        <v/>
      </c>
      <c r="G30" s="188" t="s">
        <v>167</v>
      </c>
      <c r="H30" s="179"/>
      <c r="I30" s="179"/>
      <c r="J30" s="179"/>
      <c r="K30" s="179"/>
      <c r="L30" s="179"/>
      <c r="M30" s="179"/>
      <c r="N30" s="180"/>
    </row>
    <row r="31" spans="2:14" x14ac:dyDescent="0.25">
      <c r="B31" s="189" t="str">
        <f>IF('TRÁFICO ENTRANTE'!V15&gt;0,'TRÁFICO ENTRANTE'!V15,"")</f>
        <v>TS-01 Datos</v>
      </c>
      <c r="C31" s="190">
        <f>SUMIFS('TRÁFICO ENTRANTE'!$R$7:$R$200,'TRÁFICO ENTRANTE'!$C$7:$C$200,'CONSOLIDADO ANÁLISIS TRÁFICO'!$C$30,'TRÁFICO ENTRANTE'!$D$7:$D$200,'CONSOLIDADO ANÁLISIS TRÁFICO'!$B31)</f>
        <v>0</v>
      </c>
      <c r="D31" s="191">
        <f>SUMIFS('TRÁFICO ENTRANTE'!$R$7:$R$200,'TRÁFICO ENTRANTE'!$C$7:$C$200,'CONSOLIDADO ANÁLISIS TRÁFICO'!$D$30,'TRÁFICO ENTRANTE'!$D$7:$D$200,'CONSOLIDADO ANÁLISIS TRÁFICO'!$B31)</f>
        <v>0</v>
      </c>
      <c r="E31" s="191">
        <f>SUMIFS('TRÁFICO ENTRANTE'!$R$7:$R$200,'TRÁFICO ENTRANTE'!$C$7:$C$200,'CONSOLIDADO ANÁLISIS TRÁFICO'!$E$30,'TRÁFICO ENTRANTE'!$D$7:$D$200,'CONSOLIDADO ANÁLISIS TRÁFICO'!$B31)</f>
        <v>0</v>
      </c>
      <c r="F31" s="192">
        <f>SUMIFS('TRÁFICO ENTRANTE'!$R$7:$R$200,'TRÁFICO ENTRANTE'!$C$7:$C$200,'CONSOLIDADO ANÁLISIS TRÁFICO'!$F$30,'TRÁFICO ENTRANTE'!$D$7:$D$200,'CONSOLIDADO ANÁLISIS TRÁFICO'!$B31)</f>
        <v>0</v>
      </c>
      <c r="G31" s="193">
        <f>SUM(C31:F31)</f>
        <v>0</v>
      </c>
      <c r="H31" s="179"/>
      <c r="I31" s="179"/>
      <c r="J31" s="179"/>
      <c r="K31" s="179"/>
      <c r="L31" s="179"/>
      <c r="M31" s="179"/>
      <c r="N31" s="180"/>
    </row>
    <row r="32" spans="2:14" x14ac:dyDescent="0.25">
      <c r="B32" s="194" t="str">
        <f>IF('TRÁFICO ENTRANTE'!V16&gt;0,'TRÁFICO ENTRANTE'!V16,"")</f>
        <v>TS-02 Internet Navegación</v>
      </c>
      <c r="C32" s="195">
        <f>SUMIFS('TRÁFICO ENTRANTE'!$R$7:$R$200,'TRÁFICO ENTRANTE'!$C$7:$C$200,'CONSOLIDADO ANÁLISIS TRÁFICO'!$C$30,'TRÁFICO ENTRANTE'!$D$7:$D$200,'CONSOLIDADO ANÁLISIS TRÁFICO'!$B32)</f>
        <v>0</v>
      </c>
      <c r="D32" s="196">
        <f>SUMIFS('TRÁFICO ENTRANTE'!$R$7:$R$200,'TRÁFICO ENTRANTE'!$C$7:$C$200,'CONSOLIDADO ANÁLISIS TRÁFICO'!$D$30,'TRÁFICO ENTRANTE'!$D$7:$D$200,'CONSOLIDADO ANÁLISIS TRÁFICO'!$B32)</f>
        <v>0</v>
      </c>
      <c r="E32" s="196">
        <f>SUMIFS('TRÁFICO ENTRANTE'!$R$7:$R$200,'TRÁFICO ENTRANTE'!$C$7:$C$200,'CONSOLIDADO ANÁLISIS TRÁFICO'!$E$30,'TRÁFICO ENTRANTE'!$D$7:$D$200,'CONSOLIDADO ANÁLISIS TRÁFICO'!$B32)</f>
        <v>0</v>
      </c>
      <c r="F32" s="197">
        <f>SUMIFS('TRÁFICO ENTRANTE'!$R$7:$R$200,'TRÁFICO ENTRANTE'!$C$7:$C$200,'CONSOLIDADO ANÁLISIS TRÁFICO'!$F$30,'TRÁFICO ENTRANTE'!$D$7:$D$200,'CONSOLIDADO ANÁLISIS TRÁFICO'!$B32)</f>
        <v>0</v>
      </c>
      <c r="G32" s="198">
        <f t="shared" ref="G32:G46" si="1">SUM(C32:F32)</f>
        <v>0</v>
      </c>
      <c r="H32" s="179"/>
      <c r="I32" s="179"/>
      <c r="J32" s="179"/>
      <c r="K32" s="179"/>
      <c r="L32" s="179"/>
      <c r="M32" s="179"/>
      <c r="N32" s="180"/>
    </row>
    <row r="33" spans="2:15" x14ac:dyDescent="0.25">
      <c r="B33" s="194" t="str">
        <f>IF('TRÁFICO ENTRANTE'!V17&gt;0,'TRÁFICO ENTRANTE'!V17,"")</f>
        <v>TS-03 Internet Redes Sociales</v>
      </c>
      <c r="C33" s="195">
        <f>SUMIFS('TRÁFICO ENTRANTE'!$R$7:$R$200,'TRÁFICO ENTRANTE'!$C$7:$C$200,'CONSOLIDADO ANÁLISIS TRÁFICO'!$C$30,'TRÁFICO ENTRANTE'!$D$7:$D$200,'CONSOLIDADO ANÁLISIS TRÁFICO'!$B33)</f>
        <v>0</v>
      </c>
      <c r="D33" s="196">
        <f>SUMIFS('TRÁFICO ENTRANTE'!$R$7:$R$200,'TRÁFICO ENTRANTE'!$C$7:$C$200,'CONSOLIDADO ANÁLISIS TRÁFICO'!$D$30,'TRÁFICO ENTRANTE'!$D$7:$D$200,'CONSOLIDADO ANÁLISIS TRÁFICO'!$B33)</f>
        <v>0</v>
      </c>
      <c r="E33" s="196">
        <f>SUMIFS('TRÁFICO ENTRANTE'!$R$7:$R$200,'TRÁFICO ENTRANTE'!$C$7:$C$200,'CONSOLIDADO ANÁLISIS TRÁFICO'!$E$30,'TRÁFICO ENTRANTE'!$D$7:$D$200,'CONSOLIDADO ANÁLISIS TRÁFICO'!$B33)</f>
        <v>0</v>
      </c>
      <c r="F33" s="197">
        <f>SUMIFS('TRÁFICO ENTRANTE'!$R$7:$R$200,'TRÁFICO ENTRANTE'!$C$7:$C$200,'CONSOLIDADO ANÁLISIS TRÁFICO'!$F$30,'TRÁFICO ENTRANTE'!$D$7:$D$200,'CONSOLIDADO ANÁLISIS TRÁFICO'!$B33)</f>
        <v>0</v>
      </c>
      <c r="G33" s="198">
        <f t="shared" si="1"/>
        <v>0</v>
      </c>
      <c r="H33" s="179"/>
      <c r="I33" s="179"/>
      <c r="J33" s="179"/>
      <c r="K33" s="179"/>
      <c r="L33" s="179"/>
      <c r="M33" s="179"/>
      <c r="N33" s="180"/>
    </row>
    <row r="34" spans="2:15" x14ac:dyDescent="0.25">
      <c r="B34" s="194" t="str">
        <f>IF('TRÁFICO ENTRANTE'!V18&gt;0,'TRÁFICO ENTRANTE'!V18,"")</f>
        <v>TS-04 Mensajería SMS</v>
      </c>
      <c r="C34" s="195">
        <f>SUMIFS('TRÁFICO ENTRANTE'!$R$7:$R$200,'TRÁFICO ENTRANTE'!$C$7:$C$200,'CONSOLIDADO ANÁLISIS TRÁFICO'!$C$30,'TRÁFICO ENTRANTE'!$D$7:$D$200,'CONSOLIDADO ANÁLISIS TRÁFICO'!$B34)</f>
        <v>0</v>
      </c>
      <c r="D34" s="196">
        <f>SUMIFS('TRÁFICO ENTRANTE'!$R$7:$R$200,'TRÁFICO ENTRANTE'!$C$7:$C$200,'CONSOLIDADO ANÁLISIS TRÁFICO'!$D$30,'TRÁFICO ENTRANTE'!$D$7:$D$200,'CONSOLIDADO ANÁLISIS TRÁFICO'!$B34)</f>
        <v>0</v>
      </c>
      <c r="E34" s="196">
        <f>SUMIFS('TRÁFICO ENTRANTE'!$R$7:$R$200,'TRÁFICO ENTRANTE'!$C$7:$C$200,'CONSOLIDADO ANÁLISIS TRÁFICO'!$E$30,'TRÁFICO ENTRANTE'!$D$7:$D$200,'CONSOLIDADO ANÁLISIS TRÁFICO'!$B34)</f>
        <v>0</v>
      </c>
      <c r="F34" s="197">
        <f>SUMIFS('TRÁFICO ENTRANTE'!$R$7:$R$200,'TRÁFICO ENTRANTE'!$C$7:$C$200,'CONSOLIDADO ANÁLISIS TRÁFICO'!$F$30,'TRÁFICO ENTRANTE'!$D$7:$D$200,'CONSOLIDADO ANÁLISIS TRÁFICO'!$B34)</f>
        <v>0</v>
      </c>
      <c r="G34" s="198">
        <f t="shared" si="1"/>
        <v>0</v>
      </c>
      <c r="H34" s="179"/>
      <c r="I34" s="179"/>
      <c r="J34" s="179"/>
      <c r="K34" s="179"/>
      <c r="L34" s="179"/>
      <c r="M34" s="179"/>
      <c r="N34" s="180"/>
    </row>
    <row r="35" spans="2:15" x14ac:dyDescent="0.25">
      <c r="B35" s="194" t="str">
        <f>IF('TRÁFICO ENTRANTE'!V19&gt;0,'TRÁFICO ENTRANTE'!V19,"")</f>
        <v>TS-05 Mensajería MMS</v>
      </c>
      <c r="C35" s="195">
        <f>SUMIFS('TRÁFICO ENTRANTE'!$R$7:$R$200,'TRÁFICO ENTRANTE'!$C$7:$C$200,'CONSOLIDADO ANÁLISIS TRÁFICO'!$C$30,'TRÁFICO ENTRANTE'!$D$7:$D$200,'CONSOLIDADO ANÁLISIS TRÁFICO'!$B35)</f>
        <v>0</v>
      </c>
      <c r="D35" s="196">
        <f>SUMIFS('TRÁFICO ENTRANTE'!$R$7:$R$200,'TRÁFICO ENTRANTE'!$C$7:$C$200,'CONSOLIDADO ANÁLISIS TRÁFICO'!$D$30,'TRÁFICO ENTRANTE'!$D$7:$D$200,'CONSOLIDADO ANÁLISIS TRÁFICO'!$B35)</f>
        <v>0</v>
      </c>
      <c r="E35" s="196">
        <f>SUMIFS('TRÁFICO ENTRANTE'!$R$7:$R$200,'TRÁFICO ENTRANTE'!$C$7:$C$200,'CONSOLIDADO ANÁLISIS TRÁFICO'!$E$30,'TRÁFICO ENTRANTE'!$D$7:$D$200,'CONSOLIDADO ANÁLISIS TRÁFICO'!$B35)</f>
        <v>0</v>
      </c>
      <c r="F35" s="197">
        <f>SUMIFS('TRÁFICO ENTRANTE'!$R$7:$R$200,'TRÁFICO ENTRANTE'!$C$7:$C$200,'CONSOLIDADO ANÁLISIS TRÁFICO'!$F$30,'TRÁFICO ENTRANTE'!$D$7:$D$200,'CONSOLIDADO ANÁLISIS TRÁFICO'!$B35)</f>
        <v>0</v>
      </c>
      <c r="G35" s="198">
        <f t="shared" si="1"/>
        <v>0</v>
      </c>
      <c r="H35" s="179"/>
      <c r="I35" s="179"/>
      <c r="J35" s="179"/>
      <c r="K35" s="179"/>
      <c r="L35" s="179"/>
      <c r="M35" s="179"/>
      <c r="N35" s="180"/>
    </row>
    <row r="36" spans="2:15" x14ac:dyDescent="0.25">
      <c r="B36" s="194" t="str">
        <f>IF('TRÁFICO ENTRANTE'!V20&gt;0,'TRÁFICO ENTRANTE'!V20,"")</f>
        <v>TS-06 Roaming Nacional</v>
      </c>
      <c r="C36" s="195">
        <f>SUMIFS('TRÁFICO ENTRANTE'!$R$7:$R$200,'TRÁFICO ENTRANTE'!$C$7:$C$200,'CONSOLIDADO ANÁLISIS TRÁFICO'!$C$30,'TRÁFICO ENTRANTE'!$D$7:$D$200,'CONSOLIDADO ANÁLISIS TRÁFICO'!$B36)</f>
        <v>0</v>
      </c>
      <c r="D36" s="196">
        <f>SUMIFS('TRÁFICO ENTRANTE'!$R$7:$R$200,'TRÁFICO ENTRANTE'!$C$7:$C$200,'CONSOLIDADO ANÁLISIS TRÁFICO'!$D$30,'TRÁFICO ENTRANTE'!$D$7:$D$200,'CONSOLIDADO ANÁLISIS TRÁFICO'!$B36)</f>
        <v>0</v>
      </c>
      <c r="E36" s="196">
        <f>SUMIFS('TRÁFICO ENTRANTE'!$R$7:$R$200,'TRÁFICO ENTRANTE'!$C$7:$C$200,'CONSOLIDADO ANÁLISIS TRÁFICO'!$E$30,'TRÁFICO ENTRANTE'!$D$7:$D$200,'CONSOLIDADO ANÁLISIS TRÁFICO'!$B36)</f>
        <v>0</v>
      </c>
      <c r="F36" s="197">
        <f>SUMIFS('TRÁFICO ENTRANTE'!$R$7:$R$200,'TRÁFICO ENTRANTE'!$C$7:$C$200,'CONSOLIDADO ANÁLISIS TRÁFICO'!$F$30,'TRÁFICO ENTRANTE'!$D$7:$D$200,'CONSOLIDADO ANÁLISIS TRÁFICO'!$B36)</f>
        <v>0</v>
      </c>
      <c r="G36" s="198">
        <f t="shared" si="1"/>
        <v>0</v>
      </c>
      <c r="H36" s="179"/>
      <c r="I36" s="179"/>
      <c r="J36" s="179"/>
      <c r="K36" s="179"/>
      <c r="L36" s="179"/>
      <c r="M36" s="179"/>
      <c r="N36" s="180"/>
    </row>
    <row r="37" spans="2:15" x14ac:dyDescent="0.25">
      <c r="B37" s="194" t="str">
        <f>IF('TRÁFICO ENTRANTE'!V21&gt;0,'TRÁFICO ENTRANTE'!V21,"")</f>
        <v>TS-07 Roaming Internacional</v>
      </c>
      <c r="C37" s="195">
        <f>SUMIFS('TRÁFICO ENTRANTE'!$R$7:$R$200,'TRÁFICO ENTRANTE'!$C$7:$C$200,'CONSOLIDADO ANÁLISIS TRÁFICO'!$C$30,'TRÁFICO ENTRANTE'!$D$7:$D$200,'CONSOLIDADO ANÁLISIS TRÁFICO'!$B37)</f>
        <v>0</v>
      </c>
      <c r="D37" s="196">
        <f>SUMIFS('TRÁFICO ENTRANTE'!$R$7:$R$200,'TRÁFICO ENTRANTE'!$C$7:$C$200,'CONSOLIDADO ANÁLISIS TRÁFICO'!$D$30,'TRÁFICO ENTRANTE'!$D$7:$D$200,'CONSOLIDADO ANÁLISIS TRÁFICO'!$B37)</f>
        <v>0</v>
      </c>
      <c r="E37" s="196">
        <f>SUMIFS('TRÁFICO ENTRANTE'!$R$7:$R$200,'TRÁFICO ENTRANTE'!$C$7:$C$200,'CONSOLIDADO ANÁLISIS TRÁFICO'!$E$30,'TRÁFICO ENTRANTE'!$D$7:$D$200,'CONSOLIDADO ANÁLISIS TRÁFICO'!$B37)</f>
        <v>0</v>
      </c>
      <c r="F37" s="197">
        <f>SUMIFS('TRÁFICO ENTRANTE'!$R$7:$R$200,'TRÁFICO ENTRANTE'!$C$7:$C$200,'CONSOLIDADO ANÁLISIS TRÁFICO'!$F$30,'TRÁFICO ENTRANTE'!$D$7:$D$200,'CONSOLIDADO ANÁLISIS TRÁFICO'!$B37)</f>
        <v>0</v>
      </c>
      <c r="G37" s="198">
        <f t="shared" si="1"/>
        <v>0</v>
      </c>
      <c r="H37" s="179"/>
      <c r="I37" s="179"/>
      <c r="J37" s="179"/>
      <c r="K37" s="179"/>
      <c r="L37" s="179"/>
      <c r="M37" s="179"/>
      <c r="N37" s="180"/>
    </row>
    <row r="38" spans="2:15" x14ac:dyDescent="0.25">
      <c r="B38" s="194" t="str">
        <f>IF('TRÁFICO ENTRANTE'!V22&gt;0,'TRÁFICO ENTRANTE'!V22,"")</f>
        <v>TS-08 Fijos Voz</v>
      </c>
      <c r="C38" s="195">
        <f>SUMIFS('TRÁFICO ENTRANTE'!$R$7:$R$200,'TRÁFICO ENTRANTE'!$C$7:$C$200,'CONSOLIDADO ANÁLISIS TRÁFICO'!$C$30,'TRÁFICO ENTRANTE'!$D$7:$D$200,'CONSOLIDADO ANÁLISIS TRÁFICO'!$B38)</f>
        <v>0</v>
      </c>
      <c r="D38" s="196">
        <f>SUMIFS('TRÁFICO ENTRANTE'!$R$7:$R$200,'TRÁFICO ENTRANTE'!$C$7:$C$200,'CONSOLIDADO ANÁLISIS TRÁFICO'!$D$30,'TRÁFICO ENTRANTE'!$D$7:$D$200,'CONSOLIDADO ANÁLISIS TRÁFICO'!$B38)</f>
        <v>0</v>
      </c>
      <c r="E38" s="196">
        <f>SUMIFS('TRÁFICO ENTRANTE'!$R$7:$R$200,'TRÁFICO ENTRANTE'!$C$7:$C$200,'CONSOLIDADO ANÁLISIS TRÁFICO'!$E$30,'TRÁFICO ENTRANTE'!$D$7:$D$200,'CONSOLIDADO ANÁLISIS TRÁFICO'!$B38)</f>
        <v>0</v>
      </c>
      <c r="F38" s="197">
        <f>SUMIFS('TRÁFICO ENTRANTE'!$R$7:$R$200,'TRÁFICO ENTRANTE'!$C$7:$C$200,'CONSOLIDADO ANÁLISIS TRÁFICO'!$F$30,'TRÁFICO ENTRANTE'!$D$7:$D$200,'CONSOLIDADO ANÁLISIS TRÁFICO'!$B38)</f>
        <v>0</v>
      </c>
      <c r="G38" s="198">
        <f t="shared" si="1"/>
        <v>0</v>
      </c>
      <c r="H38" s="179"/>
      <c r="I38" s="179"/>
      <c r="J38" s="179"/>
      <c r="K38" s="179"/>
      <c r="L38" s="179"/>
      <c r="M38" s="179"/>
      <c r="N38" s="180"/>
    </row>
    <row r="39" spans="2:15" x14ac:dyDescent="0.25">
      <c r="B39" s="194" t="str">
        <f>IF('TRÁFICO ENTRANTE'!V23&gt;0,'TRÁFICO ENTRANTE'!V23,"")</f>
        <v>TS-09 Móvil Voz</v>
      </c>
      <c r="C39" s="195">
        <f>SUMIFS('TRÁFICO ENTRANTE'!$R$7:$R$200,'TRÁFICO ENTRANTE'!$C$7:$C$200,'CONSOLIDADO ANÁLISIS TRÁFICO'!$C$30,'TRÁFICO ENTRANTE'!$D$7:$D$200,'CONSOLIDADO ANÁLISIS TRÁFICO'!$B39)</f>
        <v>0</v>
      </c>
      <c r="D39" s="196">
        <f>SUMIFS('TRÁFICO ENTRANTE'!$R$7:$R$200,'TRÁFICO ENTRANTE'!$C$7:$C$200,'CONSOLIDADO ANÁLISIS TRÁFICO'!$D$30,'TRÁFICO ENTRANTE'!$D$7:$D$200,'CONSOLIDADO ANÁLISIS TRÁFICO'!$B39)</f>
        <v>0</v>
      </c>
      <c r="E39" s="196">
        <f>SUMIFS('TRÁFICO ENTRANTE'!$R$7:$R$200,'TRÁFICO ENTRANTE'!$C$7:$C$200,'CONSOLIDADO ANÁLISIS TRÁFICO'!$E$30,'TRÁFICO ENTRANTE'!$D$7:$D$200,'CONSOLIDADO ANÁLISIS TRÁFICO'!$B39)</f>
        <v>0</v>
      </c>
      <c r="F39" s="197">
        <f>SUMIFS('TRÁFICO ENTRANTE'!$R$7:$R$200,'TRÁFICO ENTRANTE'!$C$7:$C$200,'CONSOLIDADO ANÁLISIS TRÁFICO'!$F$30,'TRÁFICO ENTRANTE'!$D$7:$D$200,'CONSOLIDADO ANÁLISIS TRÁFICO'!$B39)</f>
        <v>0</v>
      </c>
      <c r="G39" s="198">
        <f t="shared" si="1"/>
        <v>0</v>
      </c>
      <c r="H39" s="179"/>
      <c r="I39" s="179"/>
      <c r="J39" s="179"/>
      <c r="K39" s="179"/>
      <c r="L39" s="179"/>
      <c r="M39" s="179"/>
      <c r="N39" s="180"/>
    </row>
    <row r="40" spans="2:15" x14ac:dyDescent="0.25">
      <c r="B40" s="194" t="str">
        <f>IF('TRÁFICO ENTRANTE'!V24&gt;0,'TRÁFICO ENTRANTE'!V24,"")</f>
        <v>PR-10 Provisión Registro</v>
      </c>
      <c r="C40" s="195">
        <f>SUMIFS('TRÁFICO ENTRANTE'!$R$7:$R$200,'TRÁFICO ENTRANTE'!$C$7:$C$200,'CONSOLIDADO ANÁLISIS TRÁFICO'!$C$30,'TRÁFICO ENTRANTE'!$D$7:$D$200,'CONSOLIDADO ANÁLISIS TRÁFICO'!$B40)</f>
        <v>0</v>
      </c>
      <c r="D40" s="196">
        <f>SUMIFS('TRÁFICO ENTRANTE'!$R$7:$R$200,'TRÁFICO ENTRANTE'!$C$7:$C$200,'CONSOLIDADO ANÁLISIS TRÁFICO'!$D$30,'TRÁFICO ENTRANTE'!$D$7:$D$200,'CONSOLIDADO ANÁLISIS TRÁFICO'!$B40)</f>
        <v>0</v>
      </c>
      <c r="E40" s="196">
        <f>SUMIFS('TRÁFICO ENTRANTE'!$R$7:$R$200,'TRÁFICO ENTRANTE'!$C$7:$C$200,'CONSOLIDADO ANÁLISIS TRÁFICO'!$E$30,'TRÁFICO ENTRANTE'!$D$7:$D$200,'CONSOLIDADO ANÁLISIS TRÁFICO'!$B40)</f>
        <v>0</v>
      </c>
      <c r="F40" s="197">
        <f>SUMIFS('TRÁFICO ENTRANTE'!$R$7:$R$200,'TRÁFICO ENTRANTE'!$C$7:$C$200,'CONSOLIDADO ANÁLISIS TRÁFICO'!$F$30,'TRÁFICO ENTRANTE'!$D$7:$D$200,'CONSOLIDADO ANÁLISIS TRÁFICO'!$B40)</f>
        <v>0</v>
      </c>
      <c r="G40" s="198">
        <f t="shared" si="1"/>
        <v>0</v>
      </c>
      <c r="H40" s="179"/>
      <c r="I40" s="179"/>
      <c r="J40" s="179"/>
      <c r="K40" s="179"/>
      <c r="L40" s="179"/>
      <c r="M40" s="179"/>
      <c r="N40" s="180"/>
    </row>
    <row r="41" spans="2:15" x14ac:dyDescent="0.25">
      <c r="B41" s="194" t="str">
        <f>IF('TRÁFICO ENTRANTE'!V25&gt;0,'TRÁFICO ENTRANTE'!V25,"")</f>
        <v>PR-11 Provisión Reverso</v>
      </c>
      <c r="C41" s="195">
        <f>SUMIFS('TRÁFICO ENTRANTE'!$R$7:$R$200,'TRÁFICO ENTRANTE'!$C$7:$C$200,'CONSOLIDADO ANÁLISIS TRÁFICO'!$C$30,'TRÁFICO ENTRANTE'!$D$7:$D$200,'CONSOLIDADO ANÁLISIS TRÁFICO'!$B41)</f>
        <v>0</v>
      </c>
      <c r="D41" s="196">
        <f>SUMIFS('TRÁFICO ENTRANTE'!$R$7:$R$200,'TRÁFICO ENTRANTE'!$C$7:$C$200,'CONSOLIDADO ANÁLISIS TRÁFICO'!$D$30,'TRÁFICO ENTRANTE'!$D$7:$D$200,'CONSOLIDADO ANÁLISIS TRÁFICO'!$B41)</f>
        <v>0</v>
      </c>
      <c r="E41" s="196">
        <f>SUMIFS('TRÁFICO ENTRANTE'!$R$7:$R$200,'TRÁFICO ENTRANTE'!$C$7:$C$200,'CONSOLIDADO ANÁLISIS TRÁFICO'!$E$30,'TRÁFICO ENTRANTE'!$D$7:$D$200,'CONSOLIDADO ANÁLISIS TRÁFICO'!$B41)</f>
        <v>0</v>
      </c>
      <c r="F41" s="197">
        <f>SUMIFS('TRÁFICO ENTRANTE'!$R$7:$R$200,'TRÁFICO ENTRANTE'!$C$7:$C$200,'CONSOLIDADO ANÁLISIS TRÁFICO'!$F$30,'TRÁFICO ENTRANTE'!$D$7:$D$200,'CONSOLIDADO ANÁLISIS TRÁFICO'!$B41)</f>
        <v>0</v>
      </c>
      <c r="G41" s="198">
        <f t="shared" si="1"/>
        <v>0</v>
      </c>
      <c r="H41" s="179"/>
      <c r="I41" s="179"/>
      <c r="J41" s="179"/>
      <c r="K41" s="179"/>
      <c r="L41" s="179"/>
      <c r="M41" s="179"/>
      <c r="N41" s="180"/>
    </row>
    <row r="42" spans="2:15" x14ac:dyDescent="0.25">
      <c r="B42" s="194" t="str">
        <f>IF('TRÁFICO ENTRANTE'!V26&gt;0,'TRÁFICO ENTRANTE'!V26,"")</f>
        <v/>
      </c>
      <c r="C42" s="195">
        <f>SUMIFS('TRÁFICO ENTRANTE'!$R$7:$R$200,'TRÁFICO ENTRANTE'!$C$7:$C$200,'CONSOLIDADO ANÁLISIS TRÁFICO'!$C$30,'TRÁFICO ENTRANTE'!$D$7:$D$200,'CONSOLIDADO ANÁLISIS TRÁFICO'!$B42)</f>
        <v>0</v>
      </c>
      <c r="D42" s="196">
        <f>SUMIFS('TRÁFICO ENTRANTE'!$R$7:$R$200,'TRÁFICO ENTRANTE'!$C$7:$C$200,'CONSOLIDADO ANÁLISIS TRÁFICO'!$D$30,'TRÁFICO ENTRANTE'!$D$7:$D$200,'CONSOLIDADO ANÁLISIS TRÁFICO'!$B42)</f>
        <v>0</v>
      </c>
      <c r="E42" s="196">
        <f>SUMIFS('TRÁFICO ENTRANTE'!$R$7:$R$200,'TRÁFICO ENTRANTE'!$C$7:$C$200,'CONSOLIDADO ANÁLISIS TRÁFICO'!$E$30,'TRÁFICO ENTRANTE'!$D$7:$D$200,'CONSOLIDADO ANÁLISIS TRÁFICO'!$B42)</f>
        <v>0</v>
      </c>
      <c r="F42" s="197">
        <f>SUMIFS('TRÁFICO ENTRANTE'!$R$7:$R$200,'TRÁFICO ENTRANTE'!$C$7:$C$200,'CONSOLIDADO ANÁLISIS TRÁFICO'!$F$30,'TRÁFICO ENTRANTE'!$D$7:$D$200,'CONSOLIDADO ANÁLISIS TRÁFICO'!$B42)</f>
        <v>0</v>
      </c>
      <c r="G42" s="198">
        <f t="shared" si="1"/>
        <v>0</v>
      </c>
      <c r="H42" s="179"/>
      <c r="I42" s="179"/>
      <c r="J42" s="179"/>
      <c r="K42" s="179"/>
      <c r="L42" s="179"/>
      <c r="M42" s="179"/>
      <c r="N42" s="180"/>
    </row>
    <row r="43" spans="2:15" x14ac:dyDescent="0.25">
      <c r="B43" s="194" t="str">
        <f>IF('TRÁFICO ENTRANTE'!V27&gt;0,'TRÁFICO ENTRANTE'!V27,"")</f>
        <v/>
      </c>
      <c r="C43" s="195">
        <f>SUMIFS('TRÁFICO ENTRANTE'!$R$7:$R$200,'TRÁFICO ENTRANTE'!$C$7:$C$200,'CONSOLIDADO ANÁLISIS TRÁFICO'!$C$30,'TRÁFICO ENTRANTE'!$D$7:$D$200,'CONSOLIDADO ANÁLISIS TRÁFICO'!$B43)</f>
        <v>0</v>
      </c>
      <c r="D43" s="196">
        <f>SUMIFS('TRÁFICO ENTRANTE'!$R$7:$R$200,'TRÁFICO ENTRANTE'!$C$7:$C$200,'CONSOLIDADO ANÁLISIS TRÁFICO'!$D$30,'TRÁFICO ENTRANTE'!$D$7:$D$200,'CONSOLIDADO ANÁLISIS TRÁFICO'!$B43)</f>
        <v>0</v>
      </c>
      <c r="E43" s="196">
        <f>SUMIFS('TRÁFICO ENTRANTE'!$R$7:$R$200,'TRÁFICO ENTRANTE'!$C$7:$C$200,'CONSOLIDADO ANÁLISIS TRÁFICO'!$E$30,'TRÁFICO ENTRANTE'!$D$7:$D$200,'CONSOLIDADO ANÁLISIS TRÁFICO'!$B43)</f>
        <v>0</v>
      </c>
      <c r="F43" s="197">
        <f>SUMIFS('TRÁFICO ENTRANTE'!$R$7:$R$200,'TRÁFICO ENTRANTE'!$C$7:$C$200,'CONSOLIDADO ANÁLISIS TRÁFICO'!$F$30,'TRÁFICO ENTRANTE'!$D$7:$D$200,'CONSOLIDADO ANÁLISIS TRÁFICO'!$B43)</f>
        <v>0</v>
      </c>
      <c r="G43" s="198">
        <f t="shared" si="1"/>
        <v>0</v>
      </c>
      <c r="H43" s="179"/>
      <c r="I43" s="179"/>
      <c r="J43" s="179"/>
      <c r="K43" s="179"/>
      <c r="L43" s="179"/>
      <c r="M43" s="179"/>
      <c r="N43" s="180"/>
    </row>
    <row r="44" spans="2:15" x14ac:dyDescent="0.25">
      <c r="B44" s="194" t="str">
        <f>IF('TRÁFICO ENTRANTE'!V28&gt;0,'TRÁFICO ENTRANTE'!V28,"")</f>
        <v/>
      </c>
      <c r="C44" s="195">
        <f>SUMIFS('TRÁFICO ENTRANTE'!$R$7:$R$200,'TRÁFICO ENTRANTE'!$C$7:$C$200,'CONSOLIDADO ANÁLISIS TRÁFICO'!$C$30,'TRÁFICO ENTRANTE'!$D$7:$D$200,'CONSOLIDADO ANÁLISIS TRÁFICO'!$B44)</f>
        <v>0</v>
      </c>
      <c r="D44" s="196">
        <f>SUMIFS('TRÁFICO ENTRANTE'!$R$7:$R$200,'TRÁFICO ENTRANTE'!$C$7:$C$200,'CONSOLIDADO ANÁLISIS TRÁFICO'!$D$30,'TRÁFICO ENTRANTE'!$D$7:$D$200,'CONSOLIDADO ANÁLISIS TRÁFICO'!$B44)</f>
        <v>0</v>
      </c>
      <c r="E44" s="196">
        <f>SUMIFS('TRÁFICO ENTRANTE'!$R$7:$R$200,'TRÁFICO ENTRANTE'!$C$7:$C$200,'CONSOLIDADO ANÁLISIS TRÁFICO'!$E$30,'TRÁFICO ENTRANTE'!$D$7:$D$200,'CONSOLIDADO ANÁLISIS TRÁFICO'!$B44)</f>
        <v>0</v>
      </c>
      <c r="F44" s="197">
        <f>SUMIFS('TRÁFICO ENTRANTE'!$R$7:$R$200,'TRÁFICO ENTRANTE'!$C$7:$C$200,'CONSOLIDADO ANÁLISIS TRÁFICO'!$F$30,'TRÁFICO ENTRANTE'!$D$7:$D$200,'CONSOLIDADO ANÁLISIS TRÁFICO'!$B44)</f>
        <v>0</v>
      </c>
      <c r="G44" s="198">
        <f t="shared" si="1"/>
        <v>0</v>
      </c>
      <c r="H44" s="179"/>
      <c r="I44" s="179"/>
      <c r="J44" s="179"/>
      <c r="K44" s="179"/>
      <c r="L44" s="179"/>
      <c r="M44" s="179"/>
      <c r="N44" s="180"/>
    </row>
    <row r="45" spans="2:15" x14ac:dyDescent="0.25">
      <c r="B45" s="194" t="str">
        <f>IF('TRÁFICO ENTRANTE'!V29&gt;0,'TRÁFICO ENTRANTE'!V29,"")</f>
        <v/>
      </c>
      <c r="C45" s="195">
        <f>SUMIFS('TRÁFICO ENTRANTE'!$R$7:$R$200,'TRÁFICO ENTRANTE'!$C$7:$C$200,'CONSOLIDADO ANÁLISIS TRÁFICO'!$C$30,'TRÁFICO ENTRANTE'!$D$7:$D$200,'CONSOLIDADO ANÁLISIS TRÁFICO'!$B45)</f>
        <v>0</v>
      </c>
      <c r="D45" s="196">
        <f>SUMIFS('TRÁFICO ENTRANTE'!$R$7:$R$200,'TRÁFICO ENTRANTE'!$C$7:$C$200,'CONSOLIDADO ANÁLISIS TRÁFICO'!$D$30,'TRÁFICO ENTRANTE'!$D$7:$D$200,'CONSOLIDADO ANÁLISIS TRÁFICO'!$B45)</f>
        <v>0</v>
      </c>
      <c r="E45" s="196">
        <f>SUMIFS('TRÁFICO ENTRANTE'!$R$7:$R$200,'TRÁFICO ENTRANTE'!$C$7:$C$200,'CONSOLIDADO ANÁLISIS TRÁFICO'!$E$30,'TRÁFICO ENTRANTE'!$D$7:$D$200,'CONSOLIDADO ANÁLISIS TRÁFICO'!$B45)</f>
        <v>0</v>
      </c>
      <c r="F45" s="197">
        <f>SUMIFS('TRÁFICO ENTRANTE'!$R$7:$R$200,'TRÁFICO ENTRANTE'!$C$7:$C$200,'CONSOLIDADO ANÁLISIS TRÁFICO'!$F$30,'TRÁFICO ENTRANTE'!$D$7:$D$200,'CONSOLIDADO ANÁLISIS TRÁFICO'!$B45)</f>
        <v>0</v>
      </c>
      <c r="G45" s="198">
        <f t="shared" si="1"/>
        <v>0</v>
      </c>
      <c r="H45" s="179"/>
      <c r="I45" s="179"/>
      <c r="J45" s="179"/>
      <c r="K45" s="179"/>
      <c r="L45" s="179"/>
      <c r="M45" s="179"/>
      <c r="N45" s="180"/>
    </row>
    <row r="46" spans="2:15" ht="15.75" thickBot="1" x14ac:dyDescent="0.3">
      <c r="B46" s="194" t="str">
        <f>IF('TRÁFICO ENTRANTE'!V30&gt;0,'TRÁFICO ENTRANTE'!V30,"")</f>
        <v/>
      </c>
      <c r="C46" s="195">
        <f>SUMIFS('TRÁFICO ENTRANTE'!$R$7:$R$200,'TRÁFICO ENTRANTE'!$C$7:$C$200,'CONSOLIDADO ANÁLISIS TRÁFICO'!$C$30,'TRÁFICO ENTRANTE'!$D$7:$D$200,'CONSOLIDADO ANÁLISIS TRÁFICO'!$B46)</f>
        <v>0</v>
      </c>
      <c r="D46" s="196">
        <f>SUMIFS('TRÁFICO ENTRANTE'!$R$7:$R$200,'TRÁFICO ENTRANTE'!$C$7:$C$200,'CONSOLIDADO ANÁLISIS TRÁFICO'!$D$30,'TRÁFICO ENTRANTE'!$D$7:$D$200,'CONSOLIDADO ANÁLISIS TRÁFICO'!$B46)</f>
        <v>0</v>
      </c>
      <c r="E46" s="196">
        <f>SUMIFS('TRÁFICO ENTRANTE'!$R$7:$R$200,'TRÁFICO ENTRANTE'!$C$7:$C$200,'CONSOLIDADO ANÁLISIS TRÁFICO'!$E$30,'TRÁFICO ENTRANTE'!$D$7:$D$200,'CONSOLIDADO ANÁLISIS TRÁFICO'!$B46)</f>
        <v>0</v>
      </c>
      <c r="F46" s="197">
        <f>SUMIFS('TRÁFICO ENTRANTE'!$R$7:$R$200,'TRÁFICO ENTRANTE'!$C$7:$C$200,'CONSOLIDADO ANÁLISIS TRÁFICO'!$F$30,'TRÁFICO ENTRANTE'!$D$7:$D$200,'CONSOLIDADO ANÁLISIS TRÁFICO'!$B46)</f>
        <v>0</v>
      </c>
      <c r="G46" s="198">
        <f t="shared" si="1"/>
        <v>0</v>
      </c>
      <c r="H46" s="179"/>
      <c r="I46" s="179"/>
      <c r="J46" s="179"/>
      <c r="K46" s="179"/>
      <c r="L46" s="179"/>
      <c r="M46" s="179"/>
      <c r="N46" s="180"/>
    </row>
    <row r="47" spans="2:15" ht="24" customHeight="1" thickBot="1" x14ac:dyDescent="0.3">
      <c r="B47" s="199" t="s">
        <v>175</v>
      </c>
      <c r="C47" s="200">
        <f>SUM(C31:C46)</f>
        <v>0</v>
      </c>
      <c r="D47" s="201">
        <f>SUM(D31:D46)</f>
        <v>0</v>
      </c>
      <c r="E47" s="201">
        <f>SUM(E31:E46)</f>
        <v>0</v>
      </c>
      <c r="F47" s="202">
        <f>SUM(F31:F46)</f>
        <v>0</v>
      </c>
      <c r="G47" s="203">
        <f>SUM(G31:G46)</f>
        <v>0</v>
      </c>
      <c r="H47" s="179"/>
      <c r="I47" s="179"/>
      <c r="J47" s="179"/>
      <c r="K47" s="179"/>
      <c r="L47" s="179"/>
      <c r="M47" s="179"/>
      <c r="N47" s="180"/>
    </row>
    <row r="48" spans="2:15" s="179" customFormat="1" ht="16.5" customHeight="1" thickTop="1" x14ac:dyDescent="0.25">
      <c r="B48" s="177"/>
      <c r="N48" s="180"/>
      <c r="O48" s="172"/>
    </row>
    <row r="49" spans="2:14" ht="18.75" customHeight="1" thickBot="1" x14ac:dyDescent="0.3">
      <c r="B49" s="204"/>
      <c r="C49" s="205"/>
      <c r="D49" s="205"/>
      <c r="E49" s="205"/>
      <c r="F49" s="205"/>
      <c r="G49" s="205"/>
      <c r="H49" s="205"/>
      <c r="I49" s="205"/>
      <c r="J49" s="438"/>
      <c r="K49" s="438"/>
      <c r="L49" s="439" t="s">
        <v>46</v>
      </c>
      <c r="M49" s="439"/>
      <c r="N49" s="206">
        <f ca="1">NOW()</f>
        <v>42507.357810532405</v>
      </c>
    </row>
    <row r="50" spans="2:14" ht="13.5" customHeight="1" x14ac:dyDescent="0.25">
      <c r="B50" s="179"/>
      <c r="C50" s="179"/>
      <c r="D50" s="179"/>
      <c r="E50" s="179"/>
      <c r="F50" s="179"/>
      <c r="G50" s="179"/>
      <c r="H50" s="179"/>
      <c r="I50" s="179"/>
      <c r="J50" s="207"/>
      <c r="K50" s="207"/>
      <c r="L50" s="208"/>
      <c r="M50" s="208"/>
      <c r="N50" s="209"/>
    </row>
    <row r="51" spans="2:14" ht="15.75" thickBot="1" x14ac:dyDescent="0.3">
      <c r="C51" s="183" t="s">
        <v>44</v>
      </c>
      <c r="I51" s="183" t="s">
        <v>45</v>
      </c>
    </row>
    <row r="52" spans="2:14" x14ac:dyDescent="0.25">
      <c r="C52" s="210"/>
      <c r="D52" s="175"/>
      <c r="E52" s="175"/>
      <c r="F52" s="176"/>
      <c r="I52" s="210"/>
      <c r="J52" s="175"/>
      <c r="K52" s="175"/>
      <c r="L52" s="175"/>
      <c r="M52" s="176"/>
    </row>
    <row r="53" spans="2:14" x14ac:dyDescent="0.25">
      <c r="C53" s="211"/>
      <c r="D53" s="179"/>
      <c r="E53" s="179"/>
      <c r="F53" s="180"/>
      <c r="I53" s="211"/>
      <c r="J53" s="179"/>
      <c r="K53" s="179"/>
      <c r="L53" s="179"/>
      <c r="M53" s="180"/>
    </row>
    <row r="54" spans="2:14" x14ac:dyDescent="0.25">
      <c r="B54" s="212"/>
      <c r="C54" s="213"/>
      <c r="D54" s="214"/>
      <c r="E54" s="215"/>
      <c r="F54" s="216"/>
      <c r="G54" s="212"/>
      <c r="I54" s="213"/>
      <c r="J54" s="214"/>
      <c r="K54" s="215"/>
      <c r="L54" s="214"/>
      <c r="M54" s="180"/>
    </row>
    <row r="55" spans="2:14" ht="15.75" thickBot="1" x14ac:dyDescent="0.3">
      <c r="B55" s="212"/>
      <c r="C55" s="217"/>
      <c r="D55" s="218"/>
      <c r="E55" s="219"/>
      <c r="F55" s="220"/>
      <c r="G55" s="212"/>
      <c r="I55" s="217"/>
      <c r="J55" s="218"/>
      <c r="K55" s="219"/>
      <c r="L55" s="218"/>
      <c r="M55" s="313"/>
    </row>
    <row r="56" spans="2:14" ht="7.5" customHeight="1" x14ac:dyDescent="0.25">
      <c r="B56" s="212"/>
      <c r="C56" s="214"/>
      <c r="D56" s="214"/>
      <c r="E56" s="215"/>
      <c r="F56" s="214"/>
      <c r="G56" s="212"/>
      <c r="I56" s="214"/>
      <c r="J56" s="214"/>
      <c r="K56" s="215"/>
      <c r="L56" s="214"/>
    </row>
    <row r="57" spans="2:14" ht="12.75" customHeight="1" x14ac:dyDescent="0.25">
      <c r="B57" s="214"/>
      <c r="C57" s="183" t="s">
        <v>97</v>
      </c>
      <c r="D57" s="440"/>
      <c r="E57" s="441"/>
      <c r="F57" s="442"/>
      <c r="G57" s="214"/>
      <c r="H57" s="214"/>
      <c r="I57" s="183" t="s">
        <v>97</v>
      </c>
      <c r="J57" s="443"/>
      <c r="K57" s="443"/>
      <c r="L57" s="443"/>
      <c r="M57" s="443"/>
    </row>
    <row r="58" spans="2:14" ht="6.75" customHeight="1" x14ac:dyDescent="0.25">
      <c r="B58" s="214"/>
      <c r="C58" s="183"/>
      <c r="D58" s="214"/>
      <c r="E58" s="214"/>
      <c r="F58" s="214"/>
      <c r="G58" s="214"/>
      <c r="H58" s="214"/>
      <c r="I58" s="214"/>
      <c r="J58" s="214"/>
      <c r="K58" s="214"/>
    </row>
    <row r="59" spans="2:14" ht="12.75" customHeight="1" x14ac:dyDescent="0.25">
      <c r="B59" s="221"/>
      <c r="C59" s="183" t="s">
        <v>62</v>
      </c>
      <c r="D59" s="444"/>
      <c r="E59" s="445"/>
      <c r="F59" s="446"/>
      <c r="G59" s="222"/>
      <c r="H59" s="222"/>
      <c r="I59" s="183" t="s">
        <v>62</v>
      </c>
      <c r="J59" s="447"/>
      <c r="K59" s="447"/>
      <c r="L59" s="447"/>
      <c r="M59" s="447"/>
    </row>
    <row r="60" spans="2:14" ht="5.25" customHeight="1" x14ac:dyDescent="0.25">
      <c r="B60" s="221"/>
      <c r="C60" s="221"/>
      <c r="D60" s="214"/>
      <c r="E60" s="214"/>
      <c r="F60" s="214"/>
      <c r="G60" s="222"/>
      <c r="H60" s="222"/>
      <c r="I60" s="222"/>
      <c r="J60" s="222"/>
    </row>
    <row r="61" spans="2:14" x14ac:dyDescent="0.25">
      <c r="B61" s="221"/>
      <c r="C61" s="221"/>
      <c r="D61" s="214"/>
      <c r="E61" s="214"/>
      <c r="F61" s="214"/>
      <c r="G61" s="222"/>
      <c r="H61" s="222"/>
      <c r="I61" s="222"/>
      <c r="J61" s="222"/>
    </row>
    <row r="62" spans="2:14" x14ac:dyDescent="0.25">
      <c r="B62" s="221"/>
      <c r="C62" s="221"/>
      <c r="D62" s="214"/>
      <c r="E62" s="214"/>
      <c r="F62" s="214"/>
      <c r="G62" s="222"/>
      <c r="H62" s="222"/>
      <c r="I62" s="222"/>
      <c r="J62" s="222"/>
    </row>
    <row r="63" spans="2:14" x14ac:dyDescent="0.25">
      <c r="B63" s="221"/>
      <c r="C63" s="221"/>
      <c r="D63" s="214"/>
      <c r="E63" s="214"/>
      <c r="F63" s="214"/>
      <c r="G63" s="222"/>
      <c r="H63" s="222"/>
      <c r="I63" s="222"/>
      <c r="J63" s="222"/>
    </row>
    <row r="64" spans="2:14" x14ac:dyDescent="0.25">
      <c r="B64" s="221"/>
      <c r="C64" s="221"/>
      <c r="D64" s="214"/>
      <c r="E64" s="214"/>
      <c r="F64" s="214"/>
      <c r="G64" s="222"/>
      <c r="H64" s="222"/>
      <c r="I64" s="222"/>
      <c r="J64" s="222"/>
    </row>
    <row r="65" spans="2:10" x14ac:dyDescent="0.25">
      <c r="B65" s="221"/>
      <c r="C65" s="221"/>
      <c r="D65" s="214"/>
      <c r="E65" s="214"/>
      <c r="F65" s="214"/>
      <c r="G65" s="222"/>
      <c r="H65" s="222"/>
      <c r="I65" s="222"/>
      <c r="J65" s="222"/>
    </row>
    <row r="66" spans="2:10" x14ac:dyDescent="0.25">
      <c r="B66" s="223"/>
      <c r="C66" s="224"/>
      <c r="D66" s="214"/>
      <c r="E66" s="214"/>
      <c r="F66" s="214"/>
      <c r="G66" s="225"/>
      <c r="H66" s="437"/>
      <c r="I66" s="437"/>
      <c r="J66" s="437"/>
    </row>
    <row r="67" spans="2:10" x14ac:dyDescent="0.25">
      <c r="B67" s="225"/>
      <c r="C67" s="224"/>
      <c r="D67" s="214"/>
      <c r="E67" s="214"/>
      <c r="F67" s="214"/>
      <c r="G67" s="225"/>
      <c r="H67" s="437"/>
      <c r="I67" s="437"/>
      <c r="J67" s="437"/>
    </row>
    <row r="70" spans="2:10" x14ac:dyDescent="0.25">
      <c r="E70" s="226"/>
    </row>
  </sheetData>
  <sheetProtection algorithmName="SHA-512" hashValue="dsGExBtwSE0cloGUUhEIlmIetWA6ASCCUewWLLWN64d+pBQB2cupN28jSGT/JyQzVxUlKWMR9E4liNCvvHuC6w==" saltValue="pt3RAjim1ioR+rI60gFsog==" spinCount="100000" sheet="1" objects="1" scenarios="1"/>
  <mergeCells count="15">
    <mergeCell ref="H66:J66"/>
    <mergeCell ref="H67:J67"/>
    <mergeCell ref="B29:G29"/>
    <mergeCell ref="J49:K49"/>
    <mergeCell ref="L49:M49"/>
    <mergeCell ref="D57:F57"/>
    <mergeCell ref="J57:M57"/>
    <mergeCell ref="D59:F59"/>
    <mergeCell ref="J59:M59"/>
    <mergeCell ref="B8:G8"/>
    <mergeCell ref="B3:N3"/>
    <mergeCell ref="B4:N4"/>
    <mergeCell ref="B6:C6"/>
    <mergeCell ref="D6:F6"/>
    <mergeCell ref="K6:L6"/>
  </mergeCells>
  <dataValidations count="1">
    <dataValidation type="textLength" operator="equal" allowBlank="1" showInputMessage="1" showErrorMessage="1" errorTitle="Verifique" error="Recuerde que el No. de RUC debe tener 13 dígitos" promptTitle="Registre No. de RUC" sqref="I6 K6:L6 F7">
      <formula1>13</formula1>
    </dataValidation>
  </dataValidations>
  <printOptions horizontalCentered="1" verticalCentered="1"/>
  <pageMargins left="0.17" right="0.15748031496062992" top="0.15748031496062992" bottom="0.15748031496062992" header="0.19685039370078741" footer="0.15748031496062992"/>
  <pageSetup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CCCC"/>
  </sheetPr>
  <dimension ref="A2:X282"/>
  <sheetViews>
    <sheetView showGridLines="0" workbookViewId="0">
      <pane xSplit="5" ySplit="6" topLeftCell="F7" activePane="bottomRight" state="frozen"/>
      <selection activeCell="S221" sqref="S221"/>
      <selection pane="topRight" activeCell="S221" sqref="S221"/>
      <selection pane="bottomLeft" activeCell="S221" sqref="S221"/>
      <selection pane="bottomRight" activeCell="F203" sqref="F203"/>
    </sheetView>
  </sheetViews>
  <sheetFormatPr baseColWidth="10" defaultRowHeight="11.25" x14ac:dyDescent="0.2"/>
  <cols>
    <col min="1" max="1" width="9.5703125" style="230" customWidth="1"/>
    <col min="2" max="2" width="29.7109375" style="230" customWidth="1"/>
    <col min="3" max="3" width="32.28515625" style="230" customWidth="1"/>
    <col min="4" max="4" width="22.7109375" style="230" customWidth="1"/>
    <col min="5" max="5" width="17.7109375" style="230" customWidth="1"/>
    <col min="6" max="18" width="17.7109375" style="229" customWidth="1"/>
    <col min="19" max="19" width="53.140625" style="230" customWidth="1"/>
    <col min="20" max="20" width="13.140625" style="230" customWidth="1"/>
    <col min="21" max="21" width="11.42578125" style="230"/>
    <col min="22" max="22" width="30.140625" style="230" hidden="1" customWidth="1"/>
    <col min="23" max="23" width="5.140625" style="230" hidden="1" customWidth="1"/>
    <col min="24" max="24" width="28.28515625" style="230" hidden="1" customWidth="1"/>
    <col min="25" max="16384" width="11.42578125" style="230"/>
  </cols>
  <sheetData>
    <row r="2" spans="1:24" ht="12" x14ac:dyDescent="0.2">
      <c r="A2" s="227"/>
      <c r="B2" s="227"/>
      <c r="C2" s="451" t="s">
        <v>129</v>
      </c>
      <c r="D2" s="451"/>
      <c r="E2" s="228" t="str">
        <f>IF('CONSOLIDADO ANÁLISIS TRÁFICO'!D6&gt;0,'CONSOLIDADO ANÁLISIS TRÁFICO'!$D$6,"")</f>
        <v/>
      </c>
    </row>
    <row r="3" spans="1:24" ht="12" x14ac:dyDescent="0.2">
      <c r="A3" s="227"/>
      <c r="B3" s="227"/>
      <c r="C3" s="451" t="s">
        <v>128</v>
      </c>
      <c r="D3" s="451"/>
      <c r="E3" s="228" t="str">
        <f>IF('CONSOLIDADO ANÁLISIS TRÁFICO'!K6&gt;0,'CONSOLIDADO ANÁLISIS TRÁFICO'!$K$6,"")</f>
        <v/>
      </c>
    </row>
    <row r="4" spans="1:24" ht="12" thickBot="1" x14ac:dyDescent="0.25">
      <c r="C4" s="231"/>
    </row>
    <row r="5" spans="1:24" ht="24.75" customHeight="1" thickBot="1" x14ac:dyDescent="0.25">
      <c r="A5" s="452" t="s">
        <v>171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4"/>
    </row>
    <row r="6" spans="1:24" ht="27.75" customHeight="1" thickBot="1" x14ac:dyDescent="0.25">
      <c r="A6" s="232" t="s">
        <v>176</v>
      </c>
      <c r="B6" s="233" t="s">
        <v>177</v>
      </c>
      <c r="C6" s="233" t="s">
        <v>178</v>
      </c>
      <c r="D6" s="233" t="s">
        <v>179</v>
      </c>
      <c r="E6" s="234" t="s">
        <v>180</v>
      </c>
      <c r="F6" s="235" t="s">
        <v>181</v>
      </c>
      <c r="G6" s="236" t="s">
        <v>182</v>
      </c>
      <c r="H6" s="236" t="s">
        <v>183</v>
      </c>
      <c r="I6" s="236" t="s">
        <v>184</v>
      </c>
      <c r="J6" s="236" t="s">
        <v>185</v>
      </c>
      <c r="K6" s="236" t="s">
        <v>186</v>
      </c>
      <c r="L6" s="236" t="s">
        <v>187</v>
      </c>
      <c r="M6" s="236" t="s">
        <v>188</v>
      </c>
      <c r="N6" s="236" t="s">
        <v>189</v>
      </c>
      <c r="O6" s="236" t="s">
        <v>190</v>
      </c>
      <c r="P6" s="236" t="s">
        <v>191</v>
      </c>
      <c r="Q6" s="237" t="s">
        <v>192</v>
      </c>
      <c r="R6" s="238" t="s">
        <v>167</v>
      </c>
      <c r="S6" s="239" t="s">
        <v>193</v>
      </c>
    </row>
    <row r="7" spans="1:24" x14ac:dyDescent="0.2">
      <c r="A7" s="300"/>
      <c r="B7" s="301"/>
      <c r="C7" s="280"/>
      <c r="D7" s="280"/>
      <c r="E7" s="302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4"/>
      <c r="R7" s="305">
        <f>+SUM(F7:Q7)</f>
        <v>0</v>
      </c>
      <c r="S7" s="306"/>
      <c r="V7" s="455" t="s">
        <v>196</v>
      </c>
      <c r="W7" s="455"/>
      <c r="X7" s="240" t="s">
        <v>89</v>
      </c>
    </row>
    <row r="8" spans="1:24" x14ac:dyDescent="0.2">
      <c r="A8" s="246"/>
      <c r="B8" s="244"/>
      <c r="C8" s="245"/>
      <c r="D8" s="245"/>
      <c r="E8" s="307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9"/>
      <c r="R8" s="248">
        <f t="shared" ref="R8:R71" si="0">+SUM(F8:Q8)</f>
        <v>0</v>
      </c>
      <c r="S8" s="310"/>
      <c r="V8" s="241" t="s">
        <v>194</v>
      </c>
      <c r="W8" s="241" t="s">
        <v>198</v>
      </c>
      <c r="X8" s="241" t="s">
        <v>199</v>
      </c>
    </row>
    <row r="9" spans="1:24" x14ac:dyDescent="0.2">
      <c r="A9" s="246"/>
      <c r="B9" s="244"/>
      <c r="C9" s="245"/>
      <c r="D9" s="245"/>
      <c r="E9" s="311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9"/>
      <c r="R9" s="248">
        <f t="shared" si="0"/>
        <v>0</v>
      </c>
      <c r="S9" s="310"/>
      <c r="V9" s="241" t="s">
        <v>200</v>
      </c>
      <c r="W9" s="241" t="s">
        <v>202</v>
      </c>
      <c r="X9" s="241" t="s">
        <v>203</v>
      </c>
    </row>
    <row r="10" spans="1:24" x14ac:dyDescent="0.2">
      <c r="A10" s="246"/>
      <c r="B10" s="244"/>
      <c r="C10" s="245"/>
      <c r="D10" s="245"/>
      <c r="E10" s="307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9"/>
      <c r="R10" s="248">
        <f t="shared" si="0"/>
        <v>0</v>
      </c>
      <c r="S10" s="310"/>
      <c r="V10" s="241"/>
      <c r="W10" s="241"/>
      <c r="X10" s="241"/>
    </row>
    <row r="11" spans="1:24" x14ac:dyDescent="0.2">
      <c r="A11" s="246"/>
      <c r="B11" s="244"/>
      <c r="C11" s="245"/>
      <c r="D11" s="245"/>
      <c r="E11" s="307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9"/>
      <c r="R11" s="248">
        <f t="shared" si="0"/>
        <v>0</v>
      </c>
      <c r="S11" s="310"/>
      <c r="V11" s="241"/>
      <c r="W11" s="241"/>
      <c r="X11" s="241"/>
    </row>
    <row r="12" spans="1:24" x14ac:dyDescent="0.2">
      <c r="A12" s="246"/>
      <c r="B12" s="244"/>
      <c r="C12" s="245"/>
      <c r="D12" s="245"/>
      <c r="E12" s="307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9"/>
      <c r="R12" s="248">
        <f t="shared" si="0"/>
        <v>0</v>
      </c>
      <c r="S12" s="310"/>
    </row>
    <row r="13" spans="1:24" x14ac:dyDescent="0.2">
      <c r="A13" s="246"/>
      <c r="B13" s="244"/>
      <c r="C13" s="245"/>
      <c r="D13" s="245"/>
      <c r="E13" s="307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9"/>
      <c r="R13" s="248">
        <f t="shared" si="0"/>
        <v>0</v>
      </c>
      <c r="S13" s="310"/>
    </row>
    <row r="14" spans="1:24" x14ac:dyDescent="0.2">
      <c r="A14" s="246"/>
      <c r="B14" s="244"/>
      <c r="C14" s="245"/>
      <c r="D14" s="245"/>
      <c r="E14" s="307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9"/>
      <c r="R14" s="248">
        <f t="shared" si="0"/>
        <v>0</v>
      </c>
      <c r="S14" s="310"/>
      <c r="V14" s="456" t="s">
        <v>209</v>
      </c>
      <c r="W14" s="457"/>
      <c r="X14" s="240" t="s">
        <v>89</v>
      </c>
    </row>
    <row r="15" spans="1:24" x14ac:dyDescent="0.2">
      <c r="A15" s="246"/>
      <c r="B15" s="244"/>
      <c r="C15" s="245"/>
      <c r="D15" s="245"/>
      <c r="E15" s="307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9"/>
      <c r="R15" s="248">
        <f t="shared" si="0"/>
        <v>0</v>
      </c>
      <c r="S15" s="310"/>
      <c r="V15" s="241" t="s">
        <v>195</v>
      </c>
      <c r="W15" s="241" t="s">
        <v>198</v>
      </c>
      <c r="X15" s="242" t="s">
        <v>210</v>
      </c>
    </row>
    <row r="16" spans="1:24" x14ac:dyDescent="0.2">
      <c r="A16" s="246"/>
      <c r="B16" s="244"/>
      <c r="C16" s="245"/>
      <c r="D16" s="245"/>
      <c r="E16" s="307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9"/>
      <c r="R16" s="248">
        <f t="shared" si="0"/>
        <v>0</v>
      </c>
      <c r="S16" s="310"/>
      <c r="V16" s="241" t="s">
        <v>208</v>
      </c>
      <c r="W16" s="241" t="s">
        <v>202</v>
      </c>
      <c r="X16" s="242" t="s">
        <v>212</v>
      </c>
    </row>
    <row r="17" spans="1:24" x14ac:dyDescent="0.2">
      <c r="A17" s="246"/>
      <c r="B17" s="244"/>
      <c r="C17" s="245"/>
      <c r="D17" s="245"/>
      <c r="E17" s="307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9"/>
      <c r="R17" s="248">
        <f t="shared" si="0"/>
        <v>0</v>
      </c>
      <c r="S17" s="310"/>
      <c r="V17" s="241" t="s">
        <v>213</v>
      </c>
      <c r="W17" s="241" t="s">
        <v>214</v>
      </c>
      <c r="X17" s="241" t="s">
        <v>215</v>
      </c>
    </row>
    <row r="18" spans="1:24" x14ac:dyDescent="0.2">
      <c r="A18" s="246"/>
      <c r="B18" s="244"/>
      <c r="C18" s="245"/>
      <c r="D18" s="245"/>
      <c r="E18" s="307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9"/>
      <c r="R18" s="248">
        <f t="shared" si="0"/>
        <v>0</v>
      </c>
      <c r="S18" s="310"/>
      <c r="V18" s="241" t="s">
        <v>197</v>
      </c>
      <c r="W18" s="241" t="s">
        <v>216</v>
      </c>
      <c r="X18" s="242" t="s">
        <v>217</v>
      </c>
    </row>
    <row r="19" spans="1:24" x14ac:dyDescent="0.2">
      <c r="A19" s="246"/>
      <c r="B19" s="244"/>
      <c r="C19" s="245"/>
      <c r="D19" s="245"/>
      <c r="E19" s="307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9"/>
      <c r="R19" s="248">
        <f t="shared" si="0"/>
        <v>0</v>
      </c>
      <c r="S19" s="310"/>
      <c r="V19" s="241" t="s">
        <v>218</v>
      </c>
      <c r="W19" s="241" t="s">
        <v>219</v>
      </c>
      <c r="X19" s="241" t="s">
        <v>220</v>
      </c>
    </row>
    <row r="20" spans="1:24" x14ac:dyDescent="0.2">
      <c r="A20" s="246"/>
      <c r="B20" s="244"/>
      <c r="C20" s="245"/>
      <c r="D20" s="245"/>
      <c r="E20" s="307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9"/>
      <c r="R20" s="248">
        <f t="shared" si="0"/>
        <v>0</v>
      </c>
      <c r="S20" s="310"/>
      <c r="V20" s="241" t="s">
        <v>211</v>
      </c>
      <c r="W20" s="241" t="s">
        <v>221</v>
      </c>
      <c r="X20" s="242" t="s">
        <v>222</v>
      </c>
    </row>
    <row r="21" spans="1:24" x14ac:dyDescent="0.2">
      <c r="A21" s="246"/>
      <c r="B21" s="244"/>
      <c r="C21" s="245"/>
      <c r="D21" s="245"/>
      <c r="E21" s="307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9"/>
      <c r="R21" s="248">
        <f t="shared" si="0"/>
        <v>0</v>
      </c>
      <c r="S21" s="310"/>
      <c r="V21" s="241" t="s">
        <v>201</v>
      </c>
      <c r="W21" s="241" t="s">
        <v>223</v>
      </c>
      <c r="X21" s="242" t="s">
        <v>224</v>
      </c>
    </row>
    <row r="22" spans="1:24" x14ac:dyDescent="0.2">
      <c r="A22" s="246"/>
      <c r="B22" s="244"/>
      <c r="C22" s="245"/>
      <c r="D22" s="245"/>
      <c r="E22" s="307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9"/>
      <c r="R22" s="248">
        <f t="shared" si="0"/>
        <v>0</v>
      </c>
      <c r="S22" s="310"/>
      <c r="V22" s="241" t="s">
        <v>204</v>
      </c>
      <c r="W22" s="241" t="s">
        <v>225</v>
      </c>
      <c r="X22" s="242" t="s">
        <v>226</v>
      </c>
    </row>
    <row r="23" spans="1:24" x14ac:dyDescent="0.2">
      <c r="A23" s="246"/>
      <c r="B23" s="244"/>
      <c r="C23" s="245"/>
      <c r="D23" s="245"/>
      <c r="E23" s="307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9"/>
      <c r="R23" s="248">
        <f t="shared" si="0"/>
        <v>0</v>
      </c>
      <c r="S23" s="310"/>
      <c r="V23" s="241" t="s">
        <v>205</v>
      </c>
      <c r="W23" s="241" t="s">
        <v>227</v>
      </c>
      <c r="X23" s="242" t="s">
        <v>228</v>
      </c>
    </row>
    <row r="24" spans="1:24" x14ac:dyDescent="0.2">
      <c r="A24" s="246"/>
      <c r="B24" s="244"/>
      <c r="C24" s="245"/>
      <c r="D24" s="245"/>
      <c r="E24" s="307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9"/>
      <c r="R24" s="248">
        <f t="shared" si="0"/>
        <v>0</v>
      </c>
      <c r="S24" s="310"/>
      <c r="V24" s="241" t="s">
        <v>206</v>
      </c>
      <c r="W24" s="241" t="s">
        <v>229</v>
      </c>
      <c r="X24" s="241" t="s">
        <v>230</v>
      </c>
    </row>
    <row r="25" spans="1:24" x14ac:dyDescent="0.2">
      <c r="A25" s="246"/>
      <c r="B25" s="244"/>
      <c r="C25" s="245"/>
      <c r="D25" s="245"/>
      <c r="E25" s="307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9"/>
      <c r="R25" s="248">
        <f t="shared" si="0"/>
        <v>0</v>
      </c>
      <c r="S25" s="310"/>
      <c r="V25" s="241" t="s">
        <v>207</v>
      </c>
      <c r="W25" s="241" t="s">
        <v>231</v>
      </c>
      <c r="X25" s="241" t="s">
        <v>232</v>
      </c>
    </row>
    <row r="26" spans="1:24" x14ac:dyDescent="0.2">
      <c r="A26" s="246"/>
      <c r="B26" s="244"/>
      <c r="C26" s="245"/>
      <c r="D26" s="245"/>
      <c r="E26" s="307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9"/>
      <c r="R26" s="248">
        <f t="shared" si="0"/>
        <v>0</v>
      </c>
      <c r="S26" s="310"/>
      <c r="V26" s="241"/>
      <c r="W26" s="241"/>
      <c r="X26" s="241"/>
    </row>
    <row r="27" spans="1:24" x14ac:dyDescent="0.2">
      <c r="A27" s="246"/>
      <c r="B27" s="244"/>
      <c r="C27" s="245"/>
      <c r="D27" s="245"/>
      <c r="E27" s="307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9"/>
      <c r="R27" s="248">
        <f t="shared" si="0"/>
        <v>0</v>
      </c>
      <c r="S27" s="310"/>
      <c r="V27" s="241"/>
      <c r="W27" s="241"/>
      <c r="X27" s="241"/>
    </row>
    <row r="28" spans="1:24" x14ac:dyDescent="0.2">
      <c r="A28" s="246"/>
      <c r="B28" s="244"/>
      <c r="C28" s="245"/>
      <c r="D28" s="245"/>
      <c r="E28" s="307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9"/>
      <c r="R28" s="248">
        <f t="shared" si="0"/>
        <v>0</v>
      </c>
      <c r="S28" s="310"/>
      <c r="V28" s="241"/>
      <c r="W28" s="241"/>
      <c r="X28" s="241"/>
    </row>
    <row r="29" spans="1:24" x14ac:dyDescent="0.2">
      <c r="A29" s="246"/>
      <c r="B29" s="244"/>
      <c r="C29" s="245"/>
      <c r="D29" s="245"/>
      <c r="E29" s="307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9"/>
      <c r="R29" s="248">
        <f t="shared" si="0"/>
        <v>0</v>
      </c>
      <c r="S29" s="310"/>
      <c r="V29" s="241"/>
      <c r="W29" s="241"/>
      <c r="X29" s="241"/>
    </row>
    <row r="30" spans="1:24" x14ac:dyDescent="0.2">
      <c r="A30" s="246"/>
      <c r="B30" s="244"/>
      <c r="C30" s="245"/>
      <c r="D30" s="245"/>
      <c r="E30" s="307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9"/>
      <c r="R30" s="248">
        <f t="shared" si="0"/>
        <v>0</v>
      </c>
      <c r="S30" s="310"/>
      <c r="V30" s="241"/>
      <c r="W30" s="241"/>
      <c r="X30" s="241"/>
    </row>
    <row r="31" spans="1:24" x14ac:dyDescent="0.2">
      <c r="A31" s="246"/>
      <c r="B31" s="244"/>
      <c r="C31" s="245"/>
      <c r="D31" s="245"/>
      <c r="E31" s="307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9"/>
      <c r="R31" s="248">
        <f t="shared" si="0"/>
        <v>0</v>
      </c>
      <c r="S31" s="310"/>
    </row>
    <row r="32" spans="1:24" x14ac:dyDescent="0.2">
      <c r="A32" s="246"/>
      <c r="B32" s="244"/>
      <c r="C32" s="245"/>
      <c r="D32" s="245"/>
      <c r="E32" s="307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9"/>
      <c r="R32" s="248">
        <f t="shared" si="0"/>
        <v>0</v>
      </c>
      <c r="S32" s="310"/>
    </row>
    <row r="33" spans="1:19" x14ac:dyDescent="0.2">
      <c r="A33" s="246"/>
      <c r="B33" s="244"/>
      <c r="C33" s="245"/>
      <c r="D33" s="245"/>
      <c r="E33" s="307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9"/>
      <c r="R33" s="248">
        <f t="shared" si="0"/>
        <v>0</v>
      </c>
      <c r="S33" s="310"/>
    </row>
    <row r="34" spans="1:19" x14ac:dyDescent="0.2">
      <c r="A34" s="246"/>
      <c r="B34" s="244"/>
      <c r="C34" s="245"/>
      <c r="D34" s="245"/>
      <c r="E34" s="307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9"/>
      <c r="R34" s="248">
        <f t="shared" si="0"/>
        <v>0</v>
      </c>
      <c r="S34" s="310"/>
    </row>
    <row r="35" spans="1:19" x14ac:dyDescent="0.2">
      <c r="A35" s="246"/>
      <c r="B35" s="244"/>
      <c r="C35" s="245"/>
      <c r="D35" s="245"/>
      <c r="E35" s="307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9"/>
      <c r="R35" s="248">
        <f t="shared" si="0"/>
        <v>0</v>
      </c>
      <c r="S35" s="310"/>
    </row>
    <row r="36" spans="1:19" x14ac:dyDescent="0.2">
      <c r="A36" s="246"/>
      <c r="B36" s="244"/>
      <c r="C36" s="245"/>
      <c r="D36" s="245"/>
      <c r="E36" s="307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9"/>
      <c r="R36" s="248">
        <f t="shared" si="0"/>
        <v>0</v>
      </c>
      <c r="S36" s="310"/>
    </row>
    <row r="37" spans="1:19" x14ac:dyDescent="0.2">
      <c r="A37" s="246"/>
      <c r="B37" s="244"/>
      <c r="C37" s="245"/>
      <c r="D37" s="245"/>
      <c r="E37" s="307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9"/>
      <c r="R37" s="248">
        <f t="shared" si="0"/>
        <v>0</v>
      </c>
      <c r="S37" s="310"/>
    </row>
    <row r="38" spans="1:19" x14ac:dyDescent="0.2">
      <c r="A38" s="246"/>
      <c r="B38" s="244"/>
      <c r="C38" s="245"/>
      <c r="D38" s="245"/>
      <c r="E38" s="307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9"/>
      <c r="R38" s="248">
        <f t="shared" si="0"/>
        <v>0</v>
      </c>
      <c r="S38" s="310"/>
    </row>
    <row r="39" spans="1:19" x14ac:dyDescent="0.2">
      <c r="A39" s="246"/>
      <c r="B39" s="244"/>
      <c r="C39" s="245"/>
      <c r="D39" s="245"/>
      <c r="E39" s="307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9"/>
      <c r="R39" s="248">
        <f t="shared" si="0"/>
        <v>0</v>
      </c>
      <c r="S39" s="310"/>
    </row>
    <row r="40" spans="1:19" x14ac:dyDescent="0.2">
      <c r="A40" s="246"/>
      <c r="B40" s="244"/>
      <c r="C40" s="245"/>
      <c r="D40" s="245"/>
      <c r="E40" s="307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9"/>
      <c r="R40" s="248">
        <f t="shared" si="0"/>
        <v>0</v>
      </c>
      <c r="S40" s="310"/>
    </row>
    <row r="41" spans="1:19" x14ac:dyDescent="0.2">
      <c r="A41" s="246"/>
      <c r="B41" s="244"/>
      <c r="C41" s="245"/>
      <c r="D41" s="245"/>
      <c r="E41" s="307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9"/>
      <c r="R41" s="248">
        <f t="shared" si="0"/>
        <v>0</v>
      </c>
      <c r="S41" s="310"/>
    </row>
    <row r="42" spans="1:19" x14ac:dyDescent="0.2">
      <c r="A42" s="246"/>
      <c r="B42" s="244"/>
      <c r="C42" s="245"/>
      <c r="D42" s="245"/>
      <c r="E42" s="307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9"/>
      <c r="R42" s="248">
        <f t="shared" si="0"/>
        <v>0</v>
      </c>
      <c r="S42" s="310"/>
    </row>
    <row r="43" spans="1:19" x14ac:dyDescent="0.2">
      <c r="A43" s="246"/>
      <c r="B43" s="244"/>
      <c r="C43" s="245"/>
      <c r="D43" s="245"/>
      <c r="E43" s="307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9"/>
      <c r="R43" s="248">
        <f t="shared" si="0"/>
        <v>0</v>
      </c>
      <c r="S43" s="310"/>
    </row>
    <row r="44" spans="1:19" x14ac:dyDescent="0.2">
      <c r="A44" s="246"/>
      <c r="B44" s="244"/>
      <c r="C44" s="245"/>
      <c r="D44" s="245"/>
      <c r="E44" s="307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9"/>
      <c r="R44" s="248">
        <f t="shared" si="0"/>
        <v>0</v>
      </c>
      <c r="S44" s="310"/>
    </row>
    <row r="45" spans="1:19" x14ac:dyDescent="0.2">
      <c r="A45" s="246"/>
      <c r="B45" s="244"/>
      <c r="C45" s="245"/>
      <c r="D45" s="245"/>
      <c r="E45" s="307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9"/>
      <c r="R45" s="248">
        <f t="shared" si="0"/>
        <v>0</v>
      </c>
      <c r="S45" s="310"/>
    </row>
    <row r="46" spans="1:19" x14ac:dyDescent="0.2">
      <c r="A46" s="246"/>
      <c r="B46" s="244"/>
      <c r="C46" s="245"/>
      <c r="D46" s="245"/>
      <c r="E46" s="307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9"/>
      <c r="R46" s="248">
        <f t="shared" si="0"/>
        <v>0</v>
      </c>
      <c r="S46" s="310"/>
    </row>
    <row r="47" spans="1:19" x14ac:dyDescent="0.2">
      <c r="A47" s="246"/>
      <c r="B47" s="244"/>
      <c r="C47" s="245"/>
      <c r="D47" s="245"/>
      <c r="E47" s="307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9"/>
      <c r="R47" s="248">
        <f t="shared" si="0"/>
        <v>0</v>
      </c>
      <c r="S47" s="310"/>
    </row>
    <row r="48" spans="1:19" x14ac:dyDescent="0.2">
      <c r="A48" s="246"/>
      <c r="B48" s="244"/>
      <c r="C48" s="245"/>
      <c r="D48" s="245"/>
      <c r="E48" s="307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9"/>
      <c r="R48" s="248">
        <f t="shared" si="0"/>
        <v>0</v>
      </c>
      <c r="S48" s="310"/>
    </row>
    <row r="49" spans="1:19" x14ac:dyDescent="0.2">
      <c r="A49" s="246"/>
      <c r="B49" s="244"/>
      <c r="C49" s="245"/>
      <c r="D49" s="245"/>
      <c r="E49" s="307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9"/>
      <c r="R49" s="248">
        <f t="shared" si="0"/>
        <v>0</v>
      </c>
      <c r="S49" s="310"/>
    </row>
    <row r="50" spans="1:19" x14ac:dyDescent="0.2">
      <c r="A50" s="246"/>
      <c r="B50" s="244"/>
      <c r="C50" s="245"/>
      <c r="D50" s="245"/>
      <c r="E50" s="307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9"/>
      <c r="R50" s="248">
        <f t="shared" si="0"/>
        <v>0</v>
      </c>
      <c r="S50" s="310"/>
    </row>
    <row r="51" spans="1:19" x14ac:dyDescent="0.2">
      <c r="A51" s="246"/>
      <c r="B51" s="244"/>
      <c r="C51" s="245"/>
      <c r="D51" s="245"/>
      <c r="E51" s="307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9"/>
      <c r="R51" s="248">
        <f t="shared" si="0"/>
        <v>0</v>
      </c>
      <c r="S51" s="310"/>
    </row>
    <row r="52" spans="1:19" x14ac:dyDescent="0.2">
      <c r="A52" s="246"/>
      <c r="B52" s="244"/>
      <c r="C52" s="245"/>
      <c r="D52" s="245"/>
      <c r="E52" s="307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9"/>
      <c r="R52" s="248">
        <f t="shared" si="0"/>
        <v>0</v>
      </c>
      <c r="S52" s="310"/>
    </row>
    <row r="53" spans="1:19" x14ac:dyDescent="0.2">
      <c r="A53" s="246"/>
      <c r="B53" s="244"/>
      <c r="C53" s="245"/>
      <c r="D53" s="245"/>
      <c r="E53" s="307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9"/>
      <c r="R53" s="248">
        <f t="shared" si="0"/>
        <v>0</v>
      </c>
      <c r="S53" s="310"/>
    </row>
    <row r="54" spans="1:19" x14ac:dyDescent="0.2">
      <c r="A54" s="246"/>
      <c r="B54" s="244"/>
      <c r="C54" s="245"/>
      <c r="D54" s="245"/>
      <c r="E54" s="307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9"/>
      <c r="R54" s="248">
        <f t="shared" si="0"/>
        <v>0</v>
      </c>
      <c r="S54" s="310"/>
    </row>
    <row r="55" spans="1:19" x14ac:dyDescent="0.2">
      <c r="A55" s="246"/>
      <c r="B55" s="244"/>
      <c r="C55" s="245"/>
      <c r="D55" s="245"/>
      <c r="E55" s="307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9"/>
      <c r="R55" s="248">
        <f t="shared" si="0"/>
        <v>0</v>
      </c>
      <c r="S55" s="310"/>
    </row>
    <row r="56" spans="1:19" x14ac:dyDescent="0.2">
      <c r="A56" s="246"/>
      <c r="B56" s="244"/>
      <c r="C56" s="245"/>
      <c r="D56" s="245"/>
      <c r="E56" s="307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9"/>
      <c r="R56" s="248">
        <f t="shared" si="0"/>
        <v>0</v>
      </c>
      <c r="S56" s="310"/>
    </row>
    <row r="57" spans="1:19" x14ac:dyDescent="0.2">
      <c r="A57" s="246"/>
      <c r="B57" s="244"/>
      <c r="C57" s="245"/>
      <c r="D57" s="245"/>
      <c r="E57" s="307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9"/>
      <c r="R57" s="248">
        <f t="shared" si="0"/>
        <v>0</v>
      </c>
      <c r="S57" s="310"/>
    </row>
    <row r="58" spans="1:19" x14ac:dyDescent="0.2">
      <c r="A58" s="246"/>
      <c r="B58" s="244"/>
      <c r="C58" s="245"/>
      <c r="D58" s="245"/>
      <c r="E58" s="307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9"/>
      <c r="R58" s="248">
        <f t="shared" si="0"/>
        <v>0</v>
      </c>
      <c r="S58" s="310"/>
    </row>
    <row r="59" spans="1:19" x14ac:dyDescent="0.2">
      <c r="A59" s="246"/>
      <c r="B59" s="244"/>
      <c r="C59" s="245"/>
      <c r="D59" s="245"/>
      <c r="E59" s="307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9"/>
      <c r="R59" s="248">
        <f t="shared" si="0"/>
        <v>0</v>
      </c>
      <c r="S59" s="310"/>
    </row>
    <row r="60" spans="1:19" x14ac:dyDescent="0.2">
      <c r="A60" s="246"/>
      <c r="B60" s="244"/>
      <c r="C60" s="245"/>
      <c r="D60" s="245"/>
      <c r="E60" s="307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9"/>
      <c r="R60" s="248">
        <f t="shared" si="0"/>
        <v>0</v>
      </c>
      <c r="S60" s="310"/>
    </row>
    <row r="61" spans="1:19" x14ac:dyDescent="0.2">
      <c r="A61" s="246"/>
      <c r="B61" s="244"/>
      <c r="C61" s="245"/>
      <c r="D61" s="245"/>
      <c r="E61" s="307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9"/>
      <c r="R61" s="248">
        <f t="shared" si="0"/>
        <v>0</v>
      </c>
      <c r="S61" s="310"/>
    </row>
    <row r="62" spans="1:19" x14ac:dyDescent="0.2">
      <c r="A62" s="246"/>
      <c r="B62" s="244"/>
      <c r="C62" s="245"/>
      <c r="D62" s="245"/>
      <c r="E62" s="307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9"/>
      <c r="R62" s="248">
        <f t="shared" si="0"/>
        <v>0</v>
      </c>
      <c r="S62" s="310"/>
    </row>
    <row r="63" spans="1:19" x14ac:dyDescent="0.2">
      <c r="A63" s="246"/>
      <c r="B63" s="244"/>
      <c r="C63" s="245"/>
      <c r="D63" s="245"/>
      <c r="E63" s="307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9"/>
      <c r="R63" s="248">
        <f t="shared" si="0"/>
        <v>0</v>
      </c>
      <c r="S63" s="310"/>
    </row>
    <row r="64" spans="1:19" x14ac:dyDescent="0.2">
      <c r="A64" s="246"/>
      <c r="B64" s="244"/>
      <c r="C64" s="245"/>
      <c r="D64" s="245"/>
      <c r="E64" s="307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9"/>
      <c r="R64" s="248">
        <f t="shared" si="0"/>
        <v>0</v>
      </c>
      <c r="S64" s="310"/>
    </row>
    <row r="65" spans="1:19" x14ac:dyDescent="0.2">
      <c r="A65" s="246"/>
      <c r="B65" s="244"/>
      <c r="C65" s="245"/>
      <c r="D65" s="245"/>
      <c r="E65" s="307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9"/>
      <c r="R65" s="248">
        <f t="shared" si="0"/>
        <v>0</v>
      </c>
      <c r="S65" s="310"/>
    </row>
    <row r="66" spans="1:19" x14ac:dyDescent="0.2">
      <c r="A66" s="246"/>
      <c r="B66" s="244"/>
      <c r="C66" s="245"/>
      <c r="D66" s="245"/>
      <c r="E66" s="307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9"/>
      <c r="R66" s="248">
        <f t="shared" si="0"/>
        <v>0</v>
      </c>
      <c r="S66" s="310"/>
    </row>
    <row r="67" spans="1:19" x14ac:dyDescent="0.2">
      <c r="A67" s="246"/>
      <c r="B67" s="244"/>
      <c r="C67" s="245"/>
      <c r="D67" s="245"/>
      <c r="E67" s="307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9"/>
      <c r="R67" s="248">
        <f t="shared" si="0"/>
        <v>0</v>
      </c>
      <c r="S67" s="310"/>
    </row>
    <row r="68" spans="1:19" x14ac:dyDescent="0.2">
      <c r="A68" s="246"/>
      <c r="B68" s="244"/>
      <c r="C68" s="245"/>
      <c r="D68" s="245"/>
      <c r="E68" s="307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9"/>
      <c r="R68" s="248">
        <f t="shared" si="0"/>
        <v>0</v>
      </c>
      <c r="S68" s="310"/>
    </row>
    <row r="69" spans="1:19" x14ac:dyDescent="0.2">
      <c r="A69" s="246"/>
      <c r="B69" s="244"/>
      <c r="C69" s="245"/>
      <c r="D69" s="245"/>
      <c r="E69" s="307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9"/>
      <c r="R69" s="248">
        <f t="shared" si="0"/>
        <v>0</v>
      </c>
      <c r="S69" s="310"/>
    </row>
    <row r="70" spans="1:19" x14ac:dyDescent="0.2">
      <c r="A70" s="246"/>
      <c r="B70" s="244"/>
      <c r="C70" s="245"/>
      <c r="D70" s="245"/>
      <c r="E70" s="307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9"/>
      <c r="R70" s="248">
        <f t="shared" si="0"/>
        <v>0</v>
      </c>
      <c r="S70" s="310"/>
    </row>
    <row r="71" spans="1:19" x14ac:dyDescent="0.2">
      <c r="A71" s="246"/>
      <c r="B71" s="244"/>
      <c r="C71" s="245"/>
      <c r="D71" s="245"/>
      <c r="E71" s="307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9"/>
      <c r="R71" s="248">
        <f t="shared" si="0"/>
        <v>0</v>
      </c>
      <c r="S71" s="310"/>
    </row>
    <row r="72" spans="1:19" x14ac:dyDescent="0.2">
      <c r="A72" s="246"/>
      <c r="B72" s="244"/>
      <c r="C72" s="245"/>
      <c r="D72" s="245"/>
      <c r="E72" s="307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9"/>
      <c r="R72" s="248">
        <f t="shared" ref="R72:R135" si="1">+SUM(F72:Q72)</f>
        <v>0</v>
      </c>
      <c r="S72" s="310"/>
    </row>
    <row r="73" spans="1:19" x14ac:dyDescent="0.2">
      <c r="A73" s="246"/>
      <c r="B73" s="244"/>
      <c r="C73" s="245"/>
      <c r="D73" s="245"/>
      <c r="E73" s="307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9"/>
      <c r="R73" s="248">
        <f t="shared" si="1"/>
        <v>0</v>
      </c>
      <c r="S73" s="310"/>
    </row>
    <row r="74" spans="1:19" x14ac:dyDescent="0.2">
      <c r="A74" s="246"/>
      <c r="B74" s="244"/>
      <c r="C74" s="245"/>
      <c r="D74" s="245"/>
      <c r="E74" s="307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9"/>
      <c r="R74" s="248">
        <f t="shared" si="1"/>
        <v>0</v>
      </c>
      <c r="S74" s="310"/>
    </row>
    <row r="75" spans="1:19" x14ac:dyDescent="0.2">
      <c r="A75" s="246"/>
      <c r="B75" s="244"/>
      <c r="C75" s="245"/>
      <c r="D75" s="245"/>
      <c r="E75" s="307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9"/>
      <c r="R75" s="248">
        <f t="shared" si="1"/>
        <v>0</v>
      </c>
      <c r="S75" s="310"/>
    </row>
    <row r="76" spans="1:19" x14ac:dyDescent="0.2">
      <c r="A76" s="246"/>
      <c r="B76" s="244"/>
      <c r="C76" s="245"/>
      <c r="D76" s="245"/>
      <c r="E76" s="307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9"/>
      <c r="R76" s="248">
        <f t="shared" si="1"/>
        <v>0</v>
      </c>
      <c r="S76" s="310"/>
    </row>
    <row r="77" spans="1:19" x14ac:dyDescent="0.2">
      <c r="A77" s="246"/>
      <c r="B77" s="244"/>
      <c r="C77" s="245"/>
      <c r="D77" s="245"/>
      <c r="E77" s="307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9"/>
      <c r="R77" s="248">
        <f t="shared" si="1"/>
        <v>0</v>
      </c>
      <c r="S77" s="310"/>
    </row>
    <row r="78" spans="1:19" x14ac:dyDescent="0.2">
      <c r="A78" s="246"/>
      <c r="B78" s="244"/>
      <c r="C78" s="245"/>
      <c r="D78" s="245"/>
      <c r="E78" s="307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9"/>
      <c r="R78" s="248">
        <f t="shared" si="1"/>
        <v>0</v>
      </c>
      <c r="S78" s="310"/>
    </row>
    <row r="79" spans="1:19" x14ac:dyDescent="0.2">
      <c r="A79" s="246"/>
      <c r="B79" s="244"/>
      <c r="C79" s="245"/>
      <c r="D79" s="245"/>
      <c r="E79" s="307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9"/>
      <c r="R79" s="248">
        <f t="shared" si="1"/>
        <v>0</v>
      </c>
      <c r="S79" s="310"/>
    </row>
    <row r="80" spans="1:19" x14ac:dyDescent="0.2">
      <c r="A80" s="246"/>
      <c r="B80" s="244"/>
      <c r="C80" s="245"/>
      <c r="D80" s="245"/>
      <c r="E80" s="307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9"/>
      <c r="R80" s="248">
        <f t="shared" si="1"/>
        <v>0</v>
      </c>
      <c r="S80" s="310"/>
    </row>
    <row r="81" spans="1:19" x14ac:dyDescent="0.2">
      <c r="A81" s="246"/>
      <c r="B81" s="244"/>
      <c r="C81" s="245"/>
      <c r="D81" s="245"/>
      <c r="E81" s="307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9"/>
      <c r="R81" s="248">
        <f t="shared" si="1"/>
        <v>0</v>
      </c>
      <c r="S81" s="310"/>
    </row>
    <row r="82" spans="1:19" x14ac:dyDescent="0.2">
      <c r="A82" s="246"/>
      <c r="B82" s="244"/>
      <c r="C82" s="245"/>
      <c r="D82" s="245"/>
      <c r="E82" s="307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9"/>
      <c r="R82" s="248">
        <f t="shared" si="1"/>
        <v>0</v>
      </c>
      <c r="S82" s="310"/>
    </row>
    <row r="83" spans="1:19" x14ac:dyDescent="0.2">
      <c r="A83" s="246"/>
      <c r="B83" s="244"/>
      <c r="C83" s="245"/>
      <c r="D83" s="245"/>
      <c r="E83" s="307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9"/>
      <c r="R83" s="248">
        <f t="shared" si="1"/>
        <v>0</v>
      </c>
      <c r="S83" s="310"/>
    </row>
    <row r="84" spans="1:19" x14ac:dyDescent="0.2">
      <c r="A84" s="246"/>
      <c r="B84" s="244"/>
      <c r="C84" s="245"/>
      <c r="D84" s="245"/>
      <c r="E84" s="307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9"/>
      <c r="R84" s="248">
        <f t="shared" si="1"/>
        <v>0</v>
      </c>
      <c r="S84" s="310"/>
    </row>
    <row r="85" spans="1:19" x14ac:dyDescent="0.2">
      <c r="A85" s="246"/>
      <c r="B85" s="244"/>
      <c r="C85" s="245"/>
      <c r="D85" s="245"/>
      <c r="E85" s="307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9"/>
      <c r="R85" s="248">
        <f t="shared" si="1"/>
        <v>0</v>
      </c>
      <c r="S85" s="310"/>
    </row>
    <row r="86" spans="1:19" x14ac:dyDescent="0.2">
      <c r="A86" s="246"/>
      <c r="B86" s="244"/>
      <c r="C86" s="245"/>
      <c r="D86" s="245"/>
      <c r="E86" s="307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9"/>
      <c r="R86" s="248">
        <f t="shared" si="1"/>
        <v>0</v>
      </c>
      <c r="S86" s="310"/>
    </row>
    <row r="87" spans="1:19" x14ac:dyDescent="0.2">
      <c r="A87" s="246"/>
      <c r="B87" s="244"/>
      <c r="C87" s="245"/>
      <c r="D87" s="245"/>
      <c r="E87" s="307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9"/>
      <c r="R87" s="248">
        <f t="shared" si="1"/>
        <v>0</v>
      </c>
      <c r="S87" s="310"/>
    </row>
    <row r="88" spans="1:19" x14ac:dyDescent="0.2">
      <c r="A88" s="246"/>
      <c r="B88" s="244"/>
      <c r="C88" s="245"/>
      <c r="D88" s="245"/>
      <c r="E88" s="307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9"/>
      <c r="R88" s="248">
        <f t="shared" si="1"/>
        <v>0</v>
      </c>
      <c r="S88" s="310"/>
    </row>
    <row r="89" spans="1:19" x14ac:dyDescent="0.2">
      <c r="A89" s="246"/>
      <c r="B89" s="244"/>
      <c r="C89" s="245"/>
      <c r="D89" s="245"/>
      <c r="E89" s="307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9"/>
      <c r="R89" s="248">
        <f t="shared" si="1"/>
        <v>0</v>
      </c>
      <c r="S89" s="310"/>
    </row>
    <row r="90" spans="1:19" x14ac:dyDescent="0.2">
      <c r="A90" s="246"/>
      <c r="B90" s="244"/>
      <c r="C90" s="245"/>
      <c r="D90" s="245"/>
      <c r="E90" s="307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9"/>
      <c r="R90" s="248">
        <f t="shared" si="1"/>
        <v>0</v>
      </c>
      <c r="S90" s="310"/>
    </row>
    <row r="91" spans="1:19" x14ac:dyDescent="0.2">
      <c r="A91" s="246"/>
      <c r="B91" s="244"/>
      <c r="C91" s="245"/>
      <c r="D91" s="245"/>
      <c r="E91" s="307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9"/>
      <c r="R91" s="248">
        <f t="shared" si="1"/>
        <v>0</v>
      </c>
      <c r="S91" s="310"/>
    </row>
    <row r="92" spans="1:19" x14ac:dyDescent="0.2">
      <c r="A92" s="246"/>
      <c r="B92" s="244"/>
      <c r="C92" s="245"/>
      <c r="D92" s="245"/>
      <c r="E92" s="307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9"/>
      <c r="R92" s="248">
        <f t="shared" si="1"/>
        <v>0</v>
      </c>
      <c r="S92" s="310"/>
    </row>
    <row r="93" spans="1:19" x14ac:dyDescent="0.2">
      <c r="A93" s="246"/>
      <c r="B93" s="244"/>
      <c r="C93" s="245"/>
      <c r="D93" s="245"/>
      <c r="E93" s="307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9"/>
      <c r="R93" s="248">
        <f t="shared" si="1"/>
        <v>0</v>
      </c>
      <c r="S93" s="310"/>
    </row>
    <row r="94" spans="1:19" x14ac:dyDescent="0.2">
      <c r="A94" s="246"/>
      <c r="B94" s="244"/>
      <c r="C94" s="245"/>
      <c r="D94" s="245"/>
      <c r="E94" s="307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9"/>
      <c r="R94" s="248">
        <f t="shared" si="1"/>
        <v>0</v>
      </c>
      <c r="S94" s="310"/>
    </row>
    <row r="95" spans="1:19" x14ac:dyDescent="0.2">
      <c r="A95" s="246"/>
      <c r="B95" s="244"/>
      <c r="C95" s="245"/>
      <c r="D95" s="245"/>
      <c r="E95" s="307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9"/>
      <c r="R95" s="248">
        <f t="shared" si="1"/>
        <v>0</v>
      </c>
      <c r="S95" s="310"/>
    </row>
    <row r="96" spans="1:19" x14ac:dyDescent="0.2">
      <c r="A96" s="246"/>
      <c r="B96" s="244"/>
      <c r="C96" s="245"/>
      <c r="D96" s="245"/>
      <c r="E96" s="307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9"/>
      <c r="R96" s="248">
        <f t="shared" si="1"/>
        <v>0</v>
      </c>
      <c r="S96" s="310"/>
    </row>
    <row r="97" spans="1:19" x14ac:dyDescent="0.2">
      <c r="A97" s="246"/>
      <c r="B97" s="244"/>
      <c r="C97" s="245"/>
      <c r="D97" s="245"/>
      <c r="E97" s="307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9"/>
      <c r="R97" s="248">
        <f t="shared" si="1"/>
        <v>0</v>
      </c>
      <c r="S97" s="310"/>
    </row>
    <row r="98" spans="1:19" x14ac:dyDescent="0.2">
      <c r="A98" s="246"/>
      <c r="B98" s="244"/>
      <c r="C98" s="245"/>
      <c r="D98" s="245"/>
      <c r="E98" s="307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9"/>
      <c r="R98" s="248">
        <f t="shared" si="1"/>
        <v>0</v>
      </c>
      <c r="S98" s="310"/>
    </row>
    <row r="99" spans="1:19" x14ac:dyDescent="0.2">
      <c r="A99" s="246"/>
      <c r="B99" s="244"/>
      <c r="C99" s="245"/>
      <c r="D99" s="245"/>
      <c r="E99" s="307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9"/>
      <c r="R99" s="248">
        <f t="shared" si="1"/>
        <v>0</v>
      </c>
      <c r="S99" s="310"/>
    </row>
    <row r="100" spans="1:19" x14ac:dyDescent="0.2">
      <c r="A100" s="246"/>
      <c r="B100" s="244"/>
      <c r="C100" s="245"/>
      <c r="D100" s="245"/>
      <c r="E100" s="307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9"/>
      <c r="R100" s="248">
        <f t="shared" si="1"/>
        <v>0</v>
      </c>
      <c r="S100" s="310"/>
    </row>
    <row r="101" spans="1:19" x14ac:dyDescent="0.2">
      <c r="A101" s="246"/>
      <c r="B101" s="244"/>
      <c r="C101" s="245"/>
      <c r="D101" s="245"/>
      <c r="E101" s="307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9"/>
      <c r="R101" s="248">
        <f t="shared" si="1"/>
        <v>0</v>
      </c>
      <c r="S101" s="310"/>
    </row>
    <row r="102" spans="1:19" x14ac:dyDescent="0.2">
      <c r="A102" s="246"/>
      <c r="B102" s="244"/>
      <c r="C102" s="245"/>
      <c r="D102" s="245"/>
      <c r="E102" s="307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9"/>
      <c r="R102" s="248">
        <f t="shared" si="1"/>
        <v>0</v>
      </c>
      <c r="S102" s="310"/>
    </row>
    <row r="103" spans="1:19" x14ac:dyDescent="0.2">
      <c r="A103" s="246"/>
      <c r="B103" s="244"/>
      <c r="C103" s="245"/>
      <c r="D103" s="245"/>
      <c r="E103" s="307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9"/>
      <c r="R103" s="248">
        <f t="shared" si="1"/>
        <v>0</v>
      </c>
      <c r="S103" s="310"/>
    </row>
    <row r="104" spans="1:19" x14ac:dyDescent="0.2">
      <c r="A104" s="246"/>
      <c r="B104" s="244"/>
      <c r="C104" s="245"/>
      <c r="D104" s="245"/>
      <c r="E104" s="307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9"/>
      <c r="R104" s="248">
        <f t="shared" si="1"/>
        <v>0</v>
      </c>
      <c r="S104" s="310"/>
    </row>
    <row r="105" spans="1:19" x14ac:dyDescent="0.2">
      <c r="A105" s="246"/>
      <c r="B105" s="244"/>
      <c r="C105" s="245"/>
      <c r="D105" s="245"/>
      <c r="E105" s="307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9"/>
      <c r="R105" s="248">
        <f t="shared" si="1"/>
        <v>0</v>
      </c>
      <c r="S105" s="310"/>
    </row>
    <row r="106" spans="1:19" x14ac:dyDescent="0.2">
      <c r="A106" s="246"/>
      <c r="B106" s="244"/>
      <c r="C106" s="245"/>
      <c r="D106" s="245"/>
      <c r="E106" s="307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9"/>
      <c r="R106" s="248">
        <f t="shared" si="1"/>
        <v>0</v>
      </c>
      <c r="S106" s="310"/>
    </row>
    <row r="107" spans="1:19" x14ac:dyDescent="0.2">
      <c r="A107" s="246"/>
      <c r="B107" s="244"/>
      <c r="C107" s="245"/>
      <c r="D107" s="245"/>
      <c r="E107" s="307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9"/>
      <c r="R107" s="248">
        <f t="shared" si="1"/>
        <v>0</v>
      </c>
      <c r="S107" s="310"/>
    </row>
    <row r="108" spans="1:19" x14ac:dyDescent="0.2">
      <c r="A108" s="246"/>
      <c r="B108" s="244"/>
      <c r="C108" s="245"/>
      <c r="D108" s="245"/>
      <c r="E108" s="307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9"/>
      <c r="R108" s="248">
        <f t="shared" si="1"/>
        <v>0</v>
      </c>
      <c r="S108" s="310"/>
    </row>
    <row r="109" spans="1:19" x14ac:dyDescent="0.2">
      <c r="A109" s="246"/>
      <c r="B109" s="244"/>
      <c r="C109" s="245"/>
      <c r="D109" s="245"/>
      <c r="E109" s="307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9"/>
      <c r="R109" s="248">
        <f t="shared" si="1"/>
        <v>0</v>
      </c>
      <c r="S109" s="310"/>
    </row>
    <row r="110" spans="1:19" x14ac:dyDescent="0.2">
      <c r="A110" s="246"/>
      <c r="B110" s="244"/>
      <c r="C110" s="245"/>
      <c r="D110" s="245"/>
      <c r="E110" s="307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9"/>
      <c r="R110" s="248">
        <f t="shared" si="1"/>
        <v>0</v>
      </c>
      <c r="S110" s="310"/>
    </row>
    <row r="111" spans="1:19" x14ac:dyDescent="0.2">
      <c r="A111" s="246"/>
      <c r="B111" s="244"/>
      <c r="C111" s="245"/>
      <c r="D111" s="245"/>
      <c r="E111" s="307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9"/>
      <c r="R111" s="248">
        <f t="shared" si="1"/>
        <v>0</v>
      </c>
      <c r="S111" s="310"/>
    </row>
    <row r="112" spans="1:19" x14ac:dyDescent="0.2">
      <c r="A112" s="246"/>
      <c r="B112" s="244"/>
      <c r="C112" s="245"/>
      <c r="D112" s="245"/>
      <c r="E112" s="307"/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9"/>
      <c r="R112" s="248">
        <f t="shared" si="1"/>
        <v>0</v>
      </c>
      <c r="S112" s="310"/>
    </row>
    <row r="113" spans="1:19" x14ac:dyDescent="0.2">
      <c r="A113" s="246"/>
      <c r="B113" s="244"/>
      <c r="C113" s="245"/>
      <c r="D113" s="245"/>
      <c r="E113" s="307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9"/>
      <c r="R113" s="248">
        <f t="shared" si="1"/>
        <v>0</v>
      </c>
      <c r="S113" s="310"/>
    </row>
    <row r="114" spans="1:19" x14ac:dyDescent="0.2">
      <c r="A114" s="246"/>
      <c r="B114" s="244"/>
      <c r="C114" s="245"/>
      <c r="D114" s="245"/>
      <c r="E114" s="307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9"/>
      <c r="R114" s="248">
        <f t="shared" si="1"/>
        <v>0</v>
      </c>
      <c r="S114" s="310"/>
    </row>
    <row r="115" spans="1:19" x14ac:dyDescent="0.2">
      <c r="A115" s="246"/>
      <c r="B115" s="244"/>
      <c r="C115" s="245"/>
      <c r="D115" s="245"/>
      <c r="E115" s="307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9"/>
      <c r="R115" s="248">
        <f t="shared" si="1"/>
        <v>0</v>
      </c>
      <c r="S115" s="310"/>
    </row>
    <row r="116" spans="1:19" x14ac:dyDescent="0.2">
      <c r="A116" s="246"/>
      <c r="B116" s="244"/>
      <c r="C116" s="245"/>
      <c r="D116" s="245"/>
      <c r="E116" s="307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9"/>
      <c r="R116" s="248">
        <f t="shared" si="1"/>
        <v>0</v>
      </c>
      <c r="S116" s="310"/>
    </row>
    <row r="117" spans="1:19" x14ac:dyDescent="0.2">
      <c r="A117" s="246"/>
      <c r="B117" s="244"/>
      <c r="C117" s="245"/>
      <c r="D117" s="245"/>
      <c r="E117" s="307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9"/>
      <c r="R117" s="248">
        <f t="shared" si="1"/>
        <v>0</v>
      </c>
      <c r="S117" s="310"/>
    </row>
    <row r="118" spans="1:19" x14ac:dyDescent="0.2">
      <c r="A118" s="246"/>
      <c r="B118" s="244"/>
      <c r="C118" s="245"/>
      <c r="D118" s="245"/>
      <c r="E118" s="307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9"/>
      <c r="R118" s="248">
        <f t="shared" si="1"/>
        <v>0</v>
      </c>
      <c r="S118" s="310"/>
    </row>
    <row r="119" spans="1:19" x14ac:dyDescent="0.2">
      <c r="A119" s="246"/>
      <c r="B119" s="244"/>
      <c r="C119" s="245"/>
      <c r="D119" s="245"/>
      <c r="E119" s="307"/>
      <c r="F119" s="308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9"/>
      <c r="R119" s="248">
        <f t="shared" si="1"/>
        <v>0</v>
      </c>
      <c r="S119" s="310"/>
    </row>
    <row r="120" spans="1:19" x14ac:dyDescent="0.2">
      <c r="A120" s="246"/>
      <c r="B120" s="244"/>
      <c r="C120" s="245"/>
      <c r="D120" s="245"/>
      <c r="E120" s="307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9"/>
      <c r="R120" s="248">
        <f t="shared" si="1"/>
        <v>0</v>
      </c>
      <c r="S120" s="310"/>
    </row>
    <row r="121" spans="1:19" x14ac:dyDescent="0.2">
      <c r="A121" s="246"/>
      <c r="B121" s="244"/>
      <c r="C121" s="245"/>
      <c r="D121" s="245"/>
      <c r="E121" s="307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9"/>
      <c r="R121" s="248">
        <f t="shared" si="1"/>
        <v>0</v>
      </c>
      <c r="S121" s="310"/>
    </row>
    <row r="122" spans="1:19" x14ac:dyDescent="0.2">
      <c r="A122" s="246"/>
      <c r="B122" s="244"/>
      <c r="C122" s="245"/>
      <c r="D122" s="245"/>
      <c r="E122" s="307"/>
      <c r="F122" s="308"/>
      <c r="G122" s="308"/>
      <c r="H122" s="308"/>
      <c r="I122" s="308"/>
      <c r="J122" s="308"/>
      <c r="K122" s="308"/>
      <c r="L122" s="308"/>
      <c r="M122" s="308"/>
      <c r="N122" s="308"/>
      <c r="O122" s="308"/>
      <c r="P122" s="308"/>
      <c r="Q122" s="309"/>
      <c r="R122" s="248">
        <f t="shared" si="1"/>
        <v>0</v>
      </c>
      <c r="S122" s="310"/>
    </row>
    <row r="123" spans="1:19" x14ac:dyDescent="0.2">
      <c r="A123" s="246"/>
      <c r="B123" s="244"/>
      <c r="C123" s="245"/>
      <c r="D123" s="245"/>
      <c r="E123" s="307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9"/>
      <c r="R123" s="248">
        <f t="shared" si="1"/>
        <v>0</v>
      </c>
      <c r="S123" s="310"/>
    </row>
    <row r="124" spans="1:19" x14ac:dyDescent="0.2">
      <c r="A124" s="246"/>
      <c r="B124" s="244"/>
      <c r="C124" s="245"/>
      <c r="D124" s="245"/>
      <c r="E124" s="307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9"/>
      <c r="R124" s="248">
        <f t="shared" si="1"/>
        <v>0</v>
      </c>
      <c r="S124" s="310"/>
    </row>
    <row r="125" spans="1:19" x14ac:dyDescent="0.2">
      <c r="A125" s="246"/>
      <c r="B125" s="244"/>
      <c r="C125" s="245"/>
      <c r="D125" s="245"/>
      <c r="E125" s="307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9"/>
      <c r="R125" s="248">
        <f t="shared" si="1"/>
        <v>0</v>
      </c>
      <c r="S125" s="310"/>
    </row>
    <row r="126" spans="1:19" x14ac:dyDescent="0.2">
      <c r="A126" s="246"/>
      <c r="B126" s="244"/>
      <c r="C126" s="245"/>
      <c r="D126" s="245"/>
      <c r="E126" s="307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9"/>
      <c r="R126" s="248">
        <f t="shared" si="1"/>
        <v>0</v>
      </c>
      <c r="S126" s="310"/>
    </row>
    <row r="127" spans="1:19" x14ac:dyDescent="0.2">
      <c r="A127" s="246"/>
      <c r="B127" s="244"/>
      <c r="C127" s="245"/>
      <c r="D127" s="245"/>
      <c r="E127" s="307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9"/>
      <c r="R127" s="248">
        <f t="shared" si="1"/>
        <v>0</v>
      </c>
      <c r="S127" s="310"/>
    </row>
    <row r="128" spans="1:19" x14ac:dyDescent="0.2">
      <c r="A128" s="246"/>
      <c r="B128" s="244"/>
      <c r="C128" s="245"/>
      <c r="D128" s="245"/>
      <c r="E128" s="307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9"/>
      <c r="R128" s="248">
        <f t="shared" si="1"/>
        <v>0</v>
      </c>
      <c r="S128" s="310"/>
    </row>
    <row r="129" spans="1:19" x14ac:dyDescent="0.2">
      <c r="A129" s="246"/>
      <c r="B129" s="244"/>
      <c r="C129" s="245"/>
      <c r="D129" s="245"/>
      <c r="E129" s="307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9"/>
      <c r="R129" s="248">
        <f t="shared" si="1"/>
        <v>0</v>
      </c>
      <c r="S129" s="310"/>
    </row>
    <row r="130" spans="1:19" x14ac:dyDescent="0.2">
      <c r="A130" s="246"/>
      <c r="B130" s="244"/>
      <c r="C130" s="245"/>
      <c r="D130" s="245"/>
      <c r="E130" s="307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9"/>
      <c r="R130" s="248">
        <f t="shared" si="1"/>
        <v>0</v>
      </c>
      <c r="S130" s="310"/>
    </row>
    <row r="131" spans="1:19" x14ac:dyDescent="0.2">
      <c r="A131" s="246"/>
      <c r="B131" s="244"/>
      <c r="C131" s="245"/>
      <c r="D131" s="245"/>
      <c r="E131" s="307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9"/>
      <c r="R131" s="248">
        <f t="shared" si="1"/>
        <v>0</v>
      </c>
      <c r="S131" s="310"/>
    </row>
    <row r="132" spans="1:19" x14ac:dyDescent="0.2">
      <c r="A132" s="246"/>
      <c r="B132" s="244"/>
      <c r="C132" s="245"/>
      <c r="D132" s="245"/>
      <c r="E132" s="307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9"/>
      <c r="R132" s="248">
        <f t="shared" si="1"/>
        <v>0</v>
      </c>
      <c r="S132" s="310"/>
    </row>
    <row r="133" spans="1:19" x14ac:dyDescent="0.2">
      <c r="A133" s="246"/>
      <c r="B133" s="244"/>
      <c r="C133" s="245"/>
      <c r="D133" s="245"/>
      <c r="E133" s="307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9"/>
      <c r="R133" s="248">
        <f t="shared" si="1"/>
        <v>0</v>
      </c>
      <c r="S133" s="310"/>
    </row>
    <row r="134" spans="1:19" x14ac:dyDescent="0.2">
      <c r="A134" s="246"/>
      <c r="B134" s="244"/>
      <c r="C134" s="245"/>
      <c r="D134" s="245"/>
      <c r="E134" s="307"/>
      <c r="F134" s="308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9"/>
      <c r="R134" s="248">
        <f t="shared" si="1"/>
        <v>0</v>
      </c>
      <c r="S134" s="310"/>
    </row>
    <row r="135" spans="1:19" x14ac:dyDescent="0.2">
      <c r="A135" s="246"/>
      <c r="B135" s="244"/>
      <c r="C135" s="245"/>
      <c r="D135" s="245"/>
      <c r="E135" s="307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9"/>
      <c r="R135" s="248">
        <f t="shared" si="1"/>
        <v>0</v>
      </c>
      <c r="S135" s="310"/>
    </row>
    <row r="136" spans="1:19" x14ac:dyDescent="0.2">
      <c r="A136" s="246"/>
      <c r="B136" s="244"/>
      <c r="C136" s="245"/>
      <c r="D136" s="245"/>
      <c r="E136" s="307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9"/>
      <c r="R136" s="248">
        <f t="shared" ref="R136:R199" si="2">+SUM(F136:Q136)</f>
        <v>0</v>
      </c>
      <c r="S136" s="310"/>
    </row>
    <row r="137" spans="1:19" x14ac:dyDescent="0.2">
      <c r="A137" s="246"/>
      <c r="B137" s="244"/>
      <c r="C137" s="245"/>
      <c r="D137" s="245"/>
      <c r="E137" s="307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9"/>
      <c r="R137" s="248">
        <f t="shared" si="2"/>
        <v>0</v>
      </c>
      <c r="S137" s="310"/>
    </row>
    <row r="138" spans="1:19" x14ac:dyDescent="0.2">
      <c r="A138" s="246"/>
      <c r="B138" s="244"/>
      <c r="C138" s="245"/>
      <c r="D138" s="245"/>
      <c r="E138" s="307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9"/>
      <c r="R138" s="248">
        <f t="shared" si="2"/>
        <v>0</v>
      </c>
      <c r="S138" s="310"/>
    </row>
    <row r="139" spans="1:19" x14ac:dyDescent="0.2">
      <c r="A139" s="246"/>
      <c r="B139" s="244"/>
      <c r="C139" s="245"/>
      <c r="D139" s="245"/>
      <c r="E139" s="307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9"/>
      <c r="R139" s="248">
        <f t="shared" si="2"/>
        <v>0</v>
      </c>
      <c r="S139" s="310"/>
    </row>
    <row r="140" spans="1:19" x14ac:dyDescent="0.2">
      <c r="A140" s="246"/>
      <c r="B140" s="244"/>
      <c r="C140" s="245"/>
      <c r="D140" s="245"/>
      <c r="E140" s="307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9"/>
      <c r="R140" s="248">
        <f t="shared" si="2"/>
        <v>0</v>
      </c>
      <c r="S140" s="310"/>
    </row>
    <row r="141" spans="1:19" x14ac:dyDescent="0.2">
      <c r="A141" s="246"/>
      <c r="B141" s="244"/>
      <c r="C141" s="245"/>
      <c r="D141" s="245"/>
      <c r="E141" s="307"/>
      <c r="F141" s="308"/>
      <c r="G141" s="308"/>
      <c r="H141" s="308"/>
      <c r="I141" s="308"/>
      <c r="J141" s="308"/>
      <c r="K141" s="308"/>
      <c r="L141" s="308"/>
      <c r="M141" s="308"/>
      <c r="N141" s="308"/>
      <c r="O141" s="308"/>
      <c r="P141" s="308"/>
      <c r="Q141" s="309"/>
      <c r="R141" s="248">
        <f t="shared" si="2"/>
        <v>0</v>
      </c>
      <c r="S141" s="310"/>
    </row>
    <row r="142" spans="1:19" x14ac:dyDescent="0.2">
      <c r="A142" s="246"/>
      <c r="B142" s="244"/>
      <c r="C142" s="245"/>
      <c r="D142" s="245"/>
      <c r="E142" s="307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9"/>
      <c r="R142" s="248">
        <f t="shared" si="2"/>
        <v>0</v>
      </c>
      <c r="S142" s="310"/>
    </row>
    <row r="143" spans="1:19" x14ac:dyDescent="0.2">
      <c r="A143" s="246"/>
      <c r="B143" s="244"/>
      <c r="C143" s="245"/>
      <c r="D143" s="245"/>
      <c r="E143" s="307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9"/>
      <c r="R143" s="248">
        <f t="shared" si="2"/>
        <v>0</v>
      </c>
      <c r="S143" s="310"/>
    </row>
    <row r="144" spans="1:19" x14ac:dyDescent="0.2">
      <c r="A144" s="246"/>
      <c r="B144" s="244"/>
      <c r="C144" s="245"/>
      <c r="D144" s="245"/>
      <c r="E144" s="307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9"/>
      <c r="R144" s="248">
        <f t="shared" si="2"/>
        <v>0</v>
      </c>
      <c r="S144" s="310"/>
    </row>
    <row r="145" spans="1:19" x14ac:dyDescent="0.2">
      <c r="A145" s="246"/>
      <c r="B145" s="244"/>
      <c r="C145" s="245"/>
      <c r="D145" s="245"/>
      <c r="E145" s="307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9"/>
      <c r="R145" s="248">
        <f t="shared" si="2"/>
        <v>0</v>
      </c>
      <c r="S145" s="310"/>
    </row>
    <row r="146" spans="1:19" x14ac:dyDescent="0.2">
      <c r="A146" s="246"/>
      <c r="B146" s="244"/>
      <c r="C146" s="245"/>
      <c r="D146" s="245"/>
      <c r="E146" s="307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9"/>
      <c r="R146" s="248">
        <f t="shared" si="2"/>
        <v>0</v>
      </c>
      <c r="S146" s="310"/>
    </row>
    <row r="147" spans="1:19" x14ac:dyDescent="0.2">
      <c r="A147" s="246"/>
      <c r="B147" s="244"/>
      <c r="C147" s="245"/>
      <c r="D147" s="245"/>
      <c r="E147" s="307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9"/>
      <c r="R147" s="248">
        <f t="shared" si="2"/>
        <v>0</v>
      </c>
      <c r="S147" s="310"/>
    </row>
    <row r="148" spans="1:19" x14ac:dyDescent="0.2">
      <c r="A148" s="246"/>
      <c r="B148" s="244"/>
      <c r="C148" s="245"/>
      <c r="D148" s="245"/>
      <c r="E148" s="307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9"/>
      <c r="R148" s="248">
        <f t="shared" si="2"/>
        <v>0</v>
      </c>
      <c r="S148" s="310"/>
    </row>
    <row r="149" spans="1:19" x14ac:dyDescent="0.2">
      <c r="A149" s="246"/>
      <c r="B149" s="244"/>
      <c r="C149" s="245"/>
      <c r="D149" s="245"/>
      <c r="E149" s="307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9"/>
      <c r="R149" s="248">
        <f t="shared" si="2"/>
        <v>0</v>
      </c>
      <c r="S149" s="310"/>
    </row>
    <row r="150" spans="1:19" x14ac:dyDescent="0.2">
      <c r="A150" s="246"/>
      <c r="B150" s="244"/>
      <c r="C150" s="245"/>
      <c r="D150" s="245"/>
      <c r="E150" s="307"/>
      <c r="F150" s="308"/>
      <c r="G150" s="308"/>
      <c r="H150" s="308"/>
      <c r="I150" s="308"/>
      <c r="J150" s="308"/>
      <c r="K150" s="308"/>
      <c r="L150" s="308"/>
      <c r="M150" s="308"/>
      <c r="N150" s="308"/>
      <c r="O150" s="308"/>
      <c r="P150" s="308"/>
      <c r="Q150" s="309"/>
      <c r="R150" s="248">
        <f t="shared" si="2"/>
        <v>0</v>
      </c>
      <c r="S150" s="310"/>
    </row>
    <row r="151" spans="1:19" x14ac:dyDescent="0.2">
      <c r="A151" s="246"/>
      <c r="B151" s="244"/>
      <c r="C151" s="245"/>
      <c r="D151" s="245"/>
      <c r="E151" s="307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9"/>
      <c r="R151" s="248">
        <f t="shared" si="2"/>
        <v>0</v>
      </c>
      <c r="S151" s="310"/>
    </row>
    <row r="152" spans="1:19" x14ac:dyDescent="0.2">
      <c r="A152" s="246"/>
      <c r="B152" s="244"/>
      <c r="C152" s="245"/>
      <c r="D152" s="245"/>
      <c r="E152" s="307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9"/>
      <c r="R152" s="248">
        <f t="shared" si="2"/>
        <v>0</v>
      </c>
      <c r="S152" s="310"/>
    </row>
    <row r="153" spans="1:19" x14ac:dyDescent="0.2">
      <c r="A153" s="246"/>
      <c r="B153" s="244"/>
      <c r="C153" s="245"/>
      <c r="D153" s="245"/>
      <c r="E153" s="307"/>
      <c r="F153" s="308"/>
      <c r="G153" s="308"/>
      <c r="H153" s="308"/>
      <c r="I153" s="308"/>
      <c r="J153" s="308"/>
      <c r="K153" s="308"/>
      <c r="L153" s="308"/>
      <c r="M153" s="308"/>
      <c r="N153" s="308"/>
      <c r="O153" s="308"/>
      <c r="P153" s="308"/>
      <c r="Q153" s="309"/>
      <c r="R153" s="248">
        <f t="shared" si="2"/>
        <v>0</v>
      </c>
      <c r="S153" s="310"/>
    </row>
    <row r="154" spans="1:19" x14ac:dyDescent="0.2">
      <c r="A154" s="246"/>
      <c r="B154" s="244"/>
      <c r="C154" s="245"/>
      <c r="D154" s="245"/>
      <c r="E154" s="307"/>
      <c r="F154" s="308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9"/>
      <c r="R154" s="248">
        <f t="shared" si="2"/>
        <v>0</v>
      </c>
      <c r="S154" s="310"/>
    </row>
    <row r="155" spans="1:19" x14ac:dyDescent="0.2">
      <c r="A155" s="246"/>
      <c r="B155" s="244"/>
      <c r="C155" s="245"/>
      <c r="D155" s="245"/>
      <c r="E155" s="307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9"/>
      <c r="R155" s="248">
        <f t="shared" si="2"/>
        <v>0</v>
      </c>
      <c r="S155" s="310"/>
    </row>
    <row r="156" spans="1:19" x14ac:dyDescent="0.2">
      <c r="A156" s="246"/>
      <c r="B156" s="244"/>
      <c r="C156" s="245"/>
      <c r="D156" s="245"/>
      <c r="E156" s="307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9"/>
      <c r="R156" s="248">
        <f t="shared" si="2"/>
        <v>0</v>
      </c>
      <c r="S156" s="310"/>
    </row>
    <row r="157" spans="1:19" x14ac:dyDescent="0.2">
      <c r="A157" s="246"/>
      <c r="B157" s="244"/>
      <c r="C157" s="245"/>
      <c r="D157" s="245"/>
      <c r="E157" s="307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9"/>
      <c r="R157" s="248">
        <f t="shared" si="2"/>
        <v>0</v>
      </c>
      <c r="S157" s="310"/>
    </row>
    <row r="158" spans="1:19" x14ac:dyDescent="0.2">
      <c r="A158" s="246"/>
      <c r="B158" s="244"/>
      <c r="C158" s="245"/>
      <c r="D158" s="245"/>
      <c r="E158" s="307"/>
      <c r="F158" s="308"/>
      <c r="G158" s="308"/>
      <c r="H158" s="308"/>
      <c r="I158" s="308"/>
      <c r="J158" s="308"/>
      <c r="K158" s="308"/>
      <c r="L158" s="308"/>
      <c r="M158" s="308"/>
      <c r="N158" s="308"/>
      <c r="O158" s="308"/>
      <c r="P158" s="308"/>
      <c r="Q158" s="309"/>
      <c r="R158" s="248">
        <f t="shared" si="2"/>
        <v>0</v>
      </c>
      <c r="S158" s="310"/>
    </row>
    <row r="159" spans="1:19" x14ac:dyDescent="0.2">
      <c r="A159" s="246"/>
      <c r="B159" s="244"/>
      <c r="C159" s="245"/>
      <c r="D159" s="245"/>
      <c r="E159" s="307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9"/>
      <c r="R159" s="248">
        <f t="shared" si="2"/>
        <v>0</v>
      </c>
      <c r="S159" s="310"/>
    </row>
    <row r="160" spans="1:19" x14ac:dyDescent="0.2">
      <c r="A160" s="246"/>
      <c r="B160" s="244"/>
      <c r="C160" s="245"/>
      <c r="D160" s="245"/>
      <c r="E160" s="307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9"/>
      <c r="R160" s="248">
        <f t="shared" si="2"/>
        <v>0</v>
      </c>
      <c r="S160" s="310"/>
    </row>
    <row r="161" spans="1:19" x14ac:dyDescent="0.2">
      <c r="A161" s="246"/>
      <c r="B161" s="244"/>
      <c r="C161" s="245"/>
      <c r="D161" s="245"/>
      <c r="E161" s="307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9"/>
      <c r="R161" s="248">
        <f t="shared" si="2"/>
        <v>0</v>
      </c>
      <c r="S161" s="310"/>
    </row>
    <row r="162" spans="1:19" x14ac:dyDescent="0.2">
      <c r="A162" s="246"/>
      <c r="B162" s="244"/>
      <c r="C162" s="245"/>
      <c r="D162" s="245"/>
      <c r="E162" s="307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08"/>
      <c r="Q162" s="309"/>
      <c r="R162" s="248">
        <f t="shared" si="2"/>
        <v>0</v>
      </c>
      <c r="S162" s="310"/>
    </row>
    <row r="163" spans="1:19" x14ac:dyDescent="0.2">
      <c r="A163" s="246"/>
      <c r="B163" s="244"/>
      <c r="C163" s="245"/>
      <c r="D163" s="245"/>
      <c r="E163" s="307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9"/>
      <c r="R163" s="248">
        <f t="shared" si="2"/>
        <v>0</v>
      </c>
      <c r="S163" s="310"/>
    </row>
    <row r="164" spans="1:19" x14ac:dyDescent="0.2">
      <c r="A164" s="246"/>
      <c r="B164" s="244"/>
      <c r="C164" s="245"/>
      <c r="D164" s="245"/>
      <c r="E164" s="307"/>
      <c r="F164" s="308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9"/>
      <c r="R164" s="248">
        <f t="shared" si="2"/>
        <v>0</v>
      </c>
      <c r="S164" s="310"/>
    </row>
    <row r="165" spans="1:19" x14ac:dyDescent="0.2">
      <c r="A165" s="246"/>
      <c r="B165" s="244"/>
      <c r="C165" s="245"/>
      <c r="D165" s="245"/>
      <c r="E165" s="307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9"/>
      <c r="R165" s="248">
        <f t="shared" si="2"/>
        <v>0</v>
      </c>
      <c r="S165" s="310"/>
    </row>
    <row r="166" spans="1:19" x14ac:dyDescent="0.2">
      <c r="A166" s="246"/>
      <c r="B166" s="244"/>
      <c r="C166" s="245"/>
      <c r="D166" s="245"/>
      <c r="E166" s="307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9"/>
      <c r="R166" s="248">
        <f t="shared" si="2"/>
        <v>0</v>
      </c>
      <c r="S166" s="310"/>
    </row>
    <row r="167" spans="1:19" x14ac:dyDescent="0.2">
      <c r="A167" s="246"/>
      <c r="B167" s="244"/>
      <c r="C167" s="245"/>
      <c r="D167" s="245"/>
      <c r="E167" s="307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9"/>
      <c r="R167" s="248">
        <f t="shared" si="2"/>
        <v>0</v>
      </c>
      <c r="S167" s="310"/>
    </row>
    <row r="168" spans="1:19" x14ac:dyDescent="0.2">
      <c r="A168" s="246"/>
      <c r="B168" s="244"/>
      <c r="C168" s="245"/>
      <c r="D168" s="245"/>
      <c r="E168" s="307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  <c r="Q168" s="309"/>
      <c r="R168" s="248">
        <f t="shared" si="2"/>
        <v>0</v>
      </c>
      <c r="S168" s="310"/>
    </row>
    <row r="169" spans="1:19" x14ac:dyDescent="0.2">
      <c r="A169" s="246"/>
      <c r="B169" s="244"/>
      <c r="C169" s="245"/>
      <c r="D169" s="245"/>
      <c r="E169" s="307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9"/>
      <c r="R169" s="248">
        <f t="shared" si="2"/>
        <v>0</v>
      </c>
      <c r="S169" s="310"/>
    </row>
    <row r="170" spans="1:19" x14ac:dyDescent="0.2">
      <c r="A170" s="246"/>
      <c r="B170" s="244"/>
      <c r="C170" s="245"/>
      <c r="D170" s="245"/>
      <c r="E170" s="307"/>
      <c r="F170" s="308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9"/>
      <c r="R170" s="248">
        <f t="shared" si="2"/>
        <v>0</v>
      </c>
      <c r="S170" s="310"/>
    </row>
    <row r="171" spans="1:19" x14ac:dyDescent="0.2">
      <c r="A171" s="246"/>
      <c r="B171" s="244"/>
      <c r="C171" s="245"/>
      <c r="D171" s="245"/>
      <c r="E171" s="307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9"/>
      <c r="R171" s="248">
        <f t="shared" si="2"/>
        <v>0</v>
      </c>
      <c r="S171" s="310"/>
    </row>
    <row r="172" spans="1:19" x14ac:dyDescent="0.2">
      <c r="A172" s="246"/>
      <c r="B172" s="244"/>
      <c r="C172" s="245"/>
      <c r="D172" s="245"/>
      <c r="E172" s="307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9"/>
      <c r="R172" s="248">
        <f t="shared" si="2"/>
        <v>0</v>
      </c>
      <c r="S172" s="310"/>
    </row>
    <row r="173" spans="1:19" x14ac:dyDescent="0.2">
      <c r="A173" s="246"/>
      <c r="B173" s="244"/>
      <c r="C173" s="245"/>
      <c r="D173" s="245"/>
      <c r="E173" s="307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9"/>
      <c r="R173" s="248">
        <f t="shared" si="2"/>
        <v>0</v>
      </c>
      <c r="S173" s="310"/>
    </row>
    <row r="174" spans="1:19" x14ac:dyDescent="0.2">
      <c r="A174" s="246"/>
      <c r="B174" s="244"/>
      <c r="C174" s="245"/>
      <c r="D174" s="245"/>
      <c r="E174" s="307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9"/>
      <c r="R174" s="248">
        <f t="shared" si="2"/>
        <v>0</v>
      </c>
      <c r="S174" s="310"/>
    </row>
    <row r="175" spans="1:19" x14ac:dyDescent="0.2">
      <c r="A175" s="246"/>
      <c r="B175" s="244"/>
      <c r="C175" s="245"/>
      <c r="D175" s="245"/>
      <c r="E175" s="307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9"/>
      <c r="R175" s="248">
        <f t="shared" si="2"/>
        <v>0</v>
      </c>
      <c r="S175" s="310"/>
    </row>
    <row r="176" spans="1:19" x14ac:dyDescent="0.2">
      <c r="A176" s="246"/>
      <c r="B176" s="244"/>
      <c r="C176" s="245"/>
      <c r="D176" s="245"/>
      <c r="E176" s="307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9"/>
      <c r="R176" s="248">
        <f t="shared" si="2"/>
        <v>0</v>
      </c>
      <c r="S176" s="310"/>
    </row>
    <row r="177" spans="1:19" x14ac:dyDescent="0.2">
      <c r="A177" s="246"/>
      <c r="B177" s="244"/>
      <c r="C177" s="245"/>
      <c r="D177" s="245"/>
      <c r="E177" s="307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9"/>
      <c r="R177" s="248">
        <f t="shared" si="2"/>
        <v>0</v>
      </c>
      <c r="S177" s="310"/>
    </row>
    <row r="178" spans="1:19" x14ac:dyDescent="0.2">
      <c r="A178" s="246"/>
      <c r="B178" s="244"/>
      <c r="C178" s="245"/>
      <c r="D178" s="245"/>
      <c r="E178" s="307"/>
      <c r="F178" s="308"/>
      <c r="G178" s="308"/>
      <c r="H178" s="308"/>
      <c r="I178" s="308"/>
      <c r="J178" s="308"/>
      <c r="K178" s="308"/>
      <c r="L178" s="308"/>
      <c r="M178" s="308"/>
      <c r="N178" s="308"/>
      <c r="O178" s="308"/>
      <c r="P178" s="308"/>
      <c r="Q178" s="309"/>
      <c r="R178" s="248">
        <f t="shared" si="2"/>
        <v>0</v>
      </c>
      <c r="S178" s="310"/>
    </row>
    <row r="179" spans="1:19" x14ac:dyDescent="0.2">
      <c r="A179" s="246"/>
      <c r="B179" s="244"/>
      <c r="C179" s="245"/>
      <c r="D179" s="245"/>
      <c r="E179" s="307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9"/>
      <c r="R179" s="248">
        <f t="shared" si="2"/>
        <v>0</v>
      </c>
      <c r="S179" s="310"/>
    </row>
    <row r="180" spans="1:19" x14ac:dyDescent="0.2">
      <c r="A180" s="246"/>
      <c r="B180" s="244"/>
      <c r="C180" s="245"/>
      <c r="D180" s="245"/>
      <c r="E180" s="307"/>
      <c r="F180" s="308"/>
      <c r="G180" s="308"/>
      <c r="H180" s="308"/>
      <c r="I180" s="308"/>
      <c r="J180" s="308"/>
      <c r="K180" s="308"/>
      <c r="L180" s="308"/>
      <c r="M180" s="308"/>
      <c r="N180" s="308"/>
      <c r="O180" s="308"/>
      <c r="P180" s="308"/>
      <c r="Q180" s="309"/>
      <c r="R180" s="248">
        <f t="shared" si="2"/>
        <v>0</v>
      </c>
      <c r="S180" s="310"/>
    </row>
    <row r="181" spans="1:19" x14ac:dyDescent="0.2">
      <c r="A181" s="246"/>
      <c r="B181" s="244"/>
      <c r="C181" s="245"/>
      <c r="D181" s="245"/>
      <c r="E181" s="307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9"/>
      <c r="R181" s="248">
        <f t="shared" si="2"/>
        <v>0</v>
      </c>
      <c r="S181" s="310"/>
    </row>
    <row r="182" spans="1:19" x14ac:dyDescent="0.2">
      <c r="A182" s="246"/>
      <c r="B182" s="244"/>
      <c r="C182" s="245"/>
      <c r="D182" s="245"/>
      <c r="E182" s="307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9"/>
      <c r="R182" s="248">
        <f t="shared" si="2"/>
        <v>0</v>
      </c>
      <c r="S182" s="310"/>
    </row>
    <row r="183" spans="1:19" x14ac:dyDescent="0.2">
      <c r="A183" s="246"/>
      <c r="B183" s="244"/>
      <c r="C183" s="245"/>
      <c r="D183" s="245"/>
      <c r="E183" s="307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9"/>
      <c r="R183" s="248">
        <f t="shared" si="2"/>
        <v>0</v>
      </c>
      <c r="S183" s="310"/>
    </row>
    <row r="184" spans="1:19" x14ac:dyDescent="0.2">
      <c r="A184" s="246"/>
      <c r="B184" s="244"/>
      <c r="C184" s="245"/>
      <c r="D184" s="245"/>
      <c r="E184" s="307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9"/>
      <c r="R184" s="248">
        <f t="shared" si="2"/>
        <v>0</v>
      </c>
      <c r="S184" s="310"/>
    </row>
    <row r="185" spans="1:19" x14ac:dyDescent="0.2">
      <c r="A185" s="246"/>
      <c r="B185" s="244"/>
      <c r="C185" s="245"/>
      <c r="D185" s="245"/>
      <c r="E185" s="307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9"/>
      <c r="R185" s="248">
        <f t="shared" si="2"/>
        <v>0</v>
      </c>
      <c r="S185" s="310"/>
    </row>
    <row r="186" spans="1:19" x14ac:dyDescent="0.2">
      <c r="A186" s="246"/>
      <c r="B186" s="244"/>
      <c r="C186" s="245"/>
      <c r="D186" s="245"/>
      <c r="E186" s="307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9"/>
      <c r="R186" s="248">
        <f t="shared" si="2"/>
        <v>0</v>
      </c>
      <c r="S186" s="310"/>
    </row>
    <row r="187" spans="1:19" x14ac:dyDescent="0.2">
      <c r="A187" s="246"/>
      <c r="B187" s="244"/>
      <c r="C187" s="245"/>
      <c r="D187" s="245"/>
      <c r="E187" s="307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9"/>
      <c r="R187" s="248">
        <f t="shared" si="2"/>
        <v>0</v>
      </c>
      <c r="S187" s="310"/>
    </row>
    <row r="188" spans="1:19" x14ac:dyDescent="0.2">
      <c r="A188" s="246"/>
      <c r="B188" s="244"/>
      <c r="C188" s="245"/>
      <c r="D188" s="245"/>
      <c r="E188" s="307"/>
      <c r="F188" s="308"/>
      <c r="G188" s="308"/>
      <c r="H188" s="308"/>
      <c r="I188" s="308"/>
      <c r="J188" s="308"/>
      <c r="K188" s="308"/>
      <c r="L188" s="308"/>
      <c r="M188" s="308"/>
      <c r="N188" s="308"/>
      <c r="O188" s="308"/>
      <c r="P188" s="308"/>
      <c r="Q188" s="309"/>
      <c r="R188" s="248">
        <f t="shared" si="2"/>
        <v>0</v>
      </c>
      <c r="S188" s="310"/>
    </row>
    <row r="189" spans="1:19" x14ac:dyDescent="0.2">
      <c r="A189" s="246"/>
      <c r="B189" s="244"/>
      <c r="C189" s="245"/>
      <c r="D189" s="245"/>
      <c r="E189" s="307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9"/>
      <c r="R189" s="248">
        <f t="shared" si="2"/>
        <v>0</v>
      </c>
      <c r="S189" s="310"/>
    </row>
    <row r="190" spans="1:19" x14ac:dyDescent="0.2">
      <c r="A190" s="246"/>
      <c r="B190" s="244"/>
      <c r="C190" s="245"/>
      <c r="D190" s="245"/>
      <c r="E190" s="307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9"/>
      <c r="R190" s="248">
        <f t="shared" si="2"/>
        <v>0</v>
      </c>
      <c r="S190" s="310"/>
    </row>
    <row r="191" spans="1:19" x14ac:dyDescent="0.2">
      <c r="A191" s="246"/>
      <c r="B191" s="244"/>
      <c r="C191" s="245"/>
      <c r="D191" s="245"/>
      <c r="E191" s="307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9"/>
      <c r="R191" s="248">
        <f t="shared" si="2"/>
        <v>0</v>
      </c>
      <c r="S191" s="310"/>
    </row>
    <row r="192" spans="1:19" x14ac:dyDescent="0.2">
      <c r="A192" s="246"/>
      <c r="B192" s="244"/>
      <c r="C192" s="245"/>
      <c r="D192" s="245"/>
      <c r="E192" s="307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9"/>
      <c r="R192" s="248">
        <f t="shared" si="2"/>
        <v>0</v>
      </c>
      <c r="S192" s="310"/>
    </row>
    <row r="193" spans="1:19" x14ac:dyDescent="0.2">
      <c r="A193" s="246"/>
      <c r="B193" s="244"/>
      <c r="C193" s="245"/>
      <c r="D193" s="245"/>
      <c r="E193" s="307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9"/>
      <c r="R193" s="248">
        <f t="shared" si="2"/>
        <v>0</v>
      </c>
      <c r="S193" s="310"/>
    </row>
    <row r="194" spans="1:19" x14ac:dyDescent="0.2">
      <c r="A194" s="246"/>
      <c r="B194" s="244"/>
      <c r="C194" s="245"/>
      <c r="D194" s="245"/>
      <c r="E194" s="307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9"/>
      <c r="R194" s="248">
        <f t="shared" si="2"/>
        <v>0</v>
      </c>
      <c r="S194" s="310"/>
    </row>
    <row r="195" spans="1:19" x14ac:dyDescent="0.2">
      <c r="A195" s="246"/>
      <c r="B195" s="244"/>
      <c r="C195" s="245"/>
      <c r="D195" s="245"/>
      <c r="E195" s="307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9"/>
      <c r="R195" s="248">
        <f t="shared" si="2"/>
        <v>0</v>
      </c>
      <c r="S195" s="310"/>
    </row>
    <row r="196" spans="1:19" x14ac:dyDescent="0.2">
      <c r="A196" s="246"/>
      <c r="B196" s="244"/>
      <c r="C196" s="245"/>
      <c r="D196" s="245"/>
      <c r="E196" s="307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9"/>
      <c r="R196" s="248">
        <f t="shared" si="2"/>
        <v>0</v>
      </c>
      <c r="S196" s="310"/>
    </row>
    <row r="197" spans="1:19" x14ac:dyDescent="0.2">
      <c r="A197" s="246"/>
      <c r="B197" s="244"/>
      <c r="C197" s="245"/>
      <c r="D197" s="245"/>
      <c r="E197" s="307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9"/>
      <c r="R197" s="248">
        <f t="shared" si="2"/>
        <v>0</v>
      </c>
      <c r="S197" s="310"/>
    </row>
    <row r="198" spans="1:19" x14ac:dyDescent="0.2">
      <c r="A198" s="246"/>
      <c r="B198" s="244"/>
      <c r="C198" s="245"/>
      <c r="D198" s="245"/>
      <c r="E198" s="307"/>
      <c r="F198" s="308"/>
      <c r="G198" s="308"/>
      <c r="H198" s="308"/>
      <c r="I198" s="308"/>
      <c r="J198" s="308"/>
      <c r="K198" s="308"/>
      <c r="L198" s="308"/>
      <c r="M198" s="308"/>
      <c r="N198" s="308"/>
      <c r="O198" s="308"/>
      <c r="P198" s="308"/>
      <c r="Q198" s="309"/>
      <c r="R198" s="248">
        <f t="shared" si="2"/>
        <v>0</v>
      </c>
      <c r="S198" s="310"/>
    </row>
    <row r="199" spans="1:19" x14ac:dyDescent="0.2">
      <c r="A199" s="246"/>
      <c r="B199" s="244"/>
      <c r="C199" s="245"/>
      <c r="D199" s="245"/>
      <c r="E199" s="307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9"/>
      <c r="R199" s="248">
        <f t="shared" si="2"/>
        <v>0</v>
      </c>
      <c r="S199" s="310"/>
    </row>
    <row r="200" spans="1:19" ht="12" thickBot="1" x14ac:dyDescent="0.25">
      <c r="A200" s="246"/>
      <c r="B200" s="244"/>
      <c r="C200" s="245"/>
      <c r="D200" s="245"/>
      <c r="E200" s="307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9"/>
      <c r="R200" s="248">
        <f t="shared" ref="R200" si="3">+SUM(F200:Q200)</f>
        <v>0</v>
      </c>
      <c r="S200" s="310"/>
    </row>
    <row r="201" spans="1:19" ht="20.25" customHeight="1" thickBot="1" x14ac:dyDescent="0.25">
      <c r="A201" s="458" t="s">
        <v>167</v>
      </c>
      <c r="B201" s="459"/>
      <c r="C201" s="459"/>
      <c r="D201" s="459"/>
      <c r="E201" s="460"/>
      <c r="F201" s="254">
        <f>SUM(F7:F200)</f>
        <v>0</v>
      </c>
      <c r="G201" s="255">
        <f t="shared" ref="G201:Q201" si="4">SUM(G7:G200)</f>
        <v>0</v>
      </c>
      <c r="H201" s="255">
        <f t="shared" si="4"/>
        <v>0</v>
      </c>
      <c r="I201" s="255">
        <f t="shared" si="4"/>
        <v>0</v>
      </c>
      <c r="J201" s="255">
        <f t="shared" si="4"/>
        <v>0</v>
      </c>
      <c r="K201" s="255">
        <f t="shared" si="4"/>
        <v>0</v>
      </c>
      <c r="L201" s="255">
        <f t="shared" si="4"/>
        <v>0</v>
      </c>
      <c r="M201" s="255">
        <f t="shared" si="4"/>
        <v>0</v>
      </c>
      <c r="N201" s="255">
        <f t="shared" si="4"/>
        <v>0</v>
      </c>
      <c r="O201" s="255">
        <f t="shared" si="4"/>
        <v>0</v>
      </c>
      <c r="P201" s="255">
        <f t="shared" si="4"/>
        <v>0</v>
      </c>
      <c r="Q201" s="256">
        <f t="shared" si="4"/>
        <v>0</v>
      </c>
      <c r="R201" s="257">
        <f>SUM(R7:R200)</f>
        <v>0</v>
      </c>
    </row>
    <row r="202" spans="1:19" ht="12" thickTop="1" x14ac:dyDescent="0.2"/>
    <row r="206" spans="1:19" ht="12" thickBot="1" x14ac:dyDescent="0.25"/>
    <row r="207" spans="1:19" ht="24" customHeight="1" thickBot="1" x14ac:dyDescent="0.25">
      <c r="A207" s="461" t="s">
        <v>233</v>
      </c>
      <c r="B207" s="462"/>
      <c r="C207" s="462"/>
      <c r="D207" s="462"/>
      <c r="E207" s="462"/>
      <c r="F207" s="462"/>
      <c r="G207" s="462"/>
      <c r="H207" s="462"/>
      <c r="I207" s="463"/>
    </row>
    <row r="208" spans="1:19" ht="23.25" thickBot="1" x14ac:dyDescent="0.25">
      <c r="A208" s="258" t="s">
        <v>234</v>
      </c>
      <c r="B208" s="259" t="s">
        <v>235</v>
      </c>
      <c r="C208" s="258" t="s">
        <v>236</v>
      </c>
      <c r="D208" s="260" t="s">
        <v>237</v>
      </c>
      <c r="E208" s="261" t="s">
        <v>238</v>
      </c>
      <c r="F208" s="464" t="s">
        <v>193</v>
      </c>
      <c r="G208" s="465"/>
      <c r="H208" s="465"/>
      <c r="I208" s="466"/>
    </row>
    <row r="209" spans="1:16" x14ac:dyDescent="0.2">
      <c r="A209" s="246"/>
      <c r="B209" s="262" t="str">
        <f t="shared" ref="B209:B272" si="5">IF(A209&gt;0,IFERROR(VLOOKUP(A209,$A$6:$B$200,2,0),""),"")</f>
        <v/>
      </c>
      <c r="C209" s="263">
        <f t="shared" ref="C209:C272" si="6">SUMIF($A$7:$A$200,A209,$R$7:$R$200)</f>
        <v>0</v>
      </c>
      <c r="D209" s="264"/>
      <c r="E209" s="265">
        <f>C209-D209</f>
        <v>0</v>
      </c>
      <c r="F209" s="467"/>
      <c r="G209" s="468"/>
      <c r="H209" s="468"/>
      <c r="I209" s="469"/>
      <c r="P209" s="266"/>
    </row>
    <row r="210" spans="1:16" x14ac:dyDescent="0.2">
      <c r="A210" s="246"/>
      <c r="B210" s="267" t="str">
        <f t="shared" si="5"/>
        <v/>
      </c>
      <c r="C210" s="268">
        <f t="shared" si="6"/>
        <v>0</v>
      </c>
      <c r="D210" s="269"/>
      <c r="E210" s="270">
        <f t="shared" ref="E210:E278" si="7">C210-D210</f>
        <v>0</v>
      </c>
      <c r="F210" s="448"/>
      <c r="G210" s="449"/>
      <c r="H210" s="449"/>
      <c r="I210" s="450"/>
      <c r="P210" s="266"/>
    </row>
    <row r="211" spans="1:16" x14ac:dyDescent="0.2">
      <c r="A211" s="246"/>
      <c r="B211" s="267" t="str">
        <f t="shared" si="5"/>
        <v/>
      </c>
      <c r="C211" s="268">
        <f t="shared" si="6"/>
        <v>0</v>
      </c>
      <c r="D211" s="269"/>
      <c r="E211" s="270">
        <f t="shared" si="7"/>
        <v>0</v>
      </c>
      <c r="F211" s="448"/>
      <c r="G211" s="449"/>
      <c r="H211" s="449"/>
      <c r="I211" s="450"/>
      <c r="P211" s="266"/>
    </row>
    <row r="212" spans="1:16" x14ac:dyDescent="0.2">
      <c r="A212" s="246"/>
      <c r="B212" s="267" t="str">
        <f t="shared" si="5"/>
        <v/>
      </c>
      <c r="C212" s="268">
        <f t="shared" si="6"/>
        <v>0</v>
      </c>
      <c r="D212" s="269"/>
      <c r="E212" s="270">
        <f t="shared" si="7"/>
        <v>0</v>
      </c>
      <c r="F212" s="448"/>
      <c r="G212" s="449"/>
      <c r="H212" s="449"/>
      <c r="I212" s="450"/>
      <c r="P212" s="266"/>
    </row>
    <row r="213" spans="1:16" x14ac:dyDescent="0.2">
      <c r="A213" s="246"/>
      <c r="B213" s="267" t="str">
        <f t="shared" si="5"/>
        <v/>
      </c>
      <c r="C213" s="268">
        <f t="shared" si="6"/>
        <v>0</v>
      </c>
      <c r="D213" s="269"/>
      <c r="E213" s="270">
        <f t="shared" si="7"/>
        <v>0</v>
      </c>
      <c r="F213" s="448"/>
      <c r="G213" s="449"/>
      <c r="H213" s="449"/>
      <c r="I213" s="450"/>
      <c r="P213" s="266"/>
    </row>
    <row r="214" spans="1:16" x14ac:dyDescent="0.2">
      <c r="A214" s="246"/>
      <c r="B214" s="267" t="str">
        <f t="shared" si="5"/>
        <v/>
      </c>
      <c r="C214" s="268">
        <f t="shared" si="6"/>
        <v>0</v>
      </c>
      <c r="D214" s="269"/>
      <c r="E214" s="270">
        <f t="shared" si="7"/>
        <v>0</v>
      </c>
      <c r="F214" s="448"/>
      <c r="G214" s="449"/>
      <c r="H214" s="449"/>
      <c r="I214" s="450"/>
      <c r="P214" s="266"/>
    </row>
    <row r="215" spans="1:16" ht="11.25" customHeight="1" x14ac:dyDescent="0.2">
      <c r="A215" s="246"/>
      <c r="B215" s="267" t="str">
        <f t="shared" si="5"/>
        <v/>
      </c>
      <c r="C215" s="268">
        <f t="shared" si="6"/>
        <v>0</v>
      </c>
      <c r="D215" s="269"/>
      <c r="E215" s="270">
        <f t="shared" si="7"/>
        <v>0</v>
      </c>
      <c r="F215" s="448"/>
      <c r="G215" s="449"/>
      <c r="H215" s="449"/>
      <c r="I215" s="450"/>
      <c r="P215" s="266"/>
    </row>
    <row r="216" spans="1:16" ht="11.25" customHeight="1" x14ac:dyDescent="0.2">
      <c r="A216" s="246"/>
      <c r="B216" s="271" t="str">
        <f t="shared" si="5"/>
        <v/>
      </c>
      <c r="C216" s="268">
        <f t="shared" si="6"/>
        <v>0</v>
      </c>
      <c r="D216" s="269"/>
      <c r="E216" s="270">
        <f t="shared" si="7"/>
        <v>0</v>
      </c>
      <c r="F216" s="448"/>
      <c r="G216" s="449"/>
      <c r="H216" s="449"/>
      <c r="I216" s="450"/>
      <c r="P216" s="266"/>
    </row>
    <row r="217" spans="1:16" ht="11.25" customHeight="1" x14ac:dyDescent="0.2">
      <c r="A217" s="246"/>
      <c r="B217" s="271" t="str">
        <f t="shared" si="5"/>
        <v/>
      </c>
      <c r="C217" s="268">
        <f t="shared" si="6"/>
        <v>0</v>
      </c>
      <c r="D217" s="269"/>
      <c r="E217" s="270">
        <f t="shared" si="7"/>
        <v>0</v>
      </c>
      <c r="F217" s="448"/>
      <c r="G217" s="449"/>
      <c r="H217" s="449"/>
      <c r="I217" s="450"/>
      <c r="P217" s="266"/>
    </row>
    <row r="218" spans="1:16" ht="11.25" customHeight="1" x14ac:dyDescent="0.2">
      <c r="A218" s="246"/>
      <c r="B218" s="271" t="str">
        <f t="shared" si="5"/>
        <v/>
      </c>
      <c r="C218" s="268">
        <f t="shared" si="6"/>
        <v>0</v>
      </c>
      <c r="D218" s="269"/>
      <c r="E218" s="270">
        <f t="shared" si="7"/>
        <v>0</v>
      </c>
      <c r="F218" s="448"/>
      <c r="G218" s="449"/>
      <c r="H218" s="449"/>
      <c r="I218" s="450"/>
      <c r="P218" s="266"/>
    </row>
    <row r="219" spans="1:16" ht="11.25" customHeight="1" x14ac:dyDescent="0.2">
      <c r="A219" s="246"/>
      <c r="B219" s="271" t="str">
        <f t="shared" si="5"/>
        <v/>
      </c>
      <c r="C219" s="268">
        <f t="shared" si="6"/>
        <v>0</v>
      </c>
      <c r="D219" s="269"/>
      <c r="E219" s="270">
        <f t="shared" si="7"/>
        <v>0</v>
      </c>
      <c r="F219" s="448"/>
      <c r="G219" s="449"/>
      <c r="H219" s="449"/>
      <c r="I219" s="450"/>
      <c r="P219" s="266"/>
    </row>
    <row r="220" spans="1:16" ht="11.25" customHeight="1" x14ac:dyDescent="0.2">
      <c r="A220" s="243"/>
      <c r="B220" s="271" t="str">
        <f t="shared" si="5"/>
        <v/>
      </c>
      <c r="C220" s="268">
        <f t="shared" si="6"/>
        <v>0</v>
      </c>
      <c r="D220" s="269"/>
      <c r="E220" s="270">
        <f t="shared" si="7"/>
        <v>0</v>
      </c>
      <c r="F220" s="448"/>
      <c r="G220" s="449"/>
      <c r="H220" s="449"/>
      <c r="I220" s="450"/>
      <c r="P220" s="266"/>
    </row>
    <row r="221" spans="1:16" ht="11.25" customHeight="1" x14ac:dyDescent="0.2">
      <c r="A221" s="243"/>
      <c r="B221" s="271" t="str">
        <f t="shared" si="5"/>
        <v/>
      </c>
      <c r="C221" s="268">
        <f t="shared" si="6"/>
        <v>0</v>
      </c>
      <c r="D221" s="269"/>
      <c r="E221" s="270">
        <f t="shared" si="7"/>
        <v>0</v>
      </c>
      <c r="F221" s="448"/>
      <c r="G221" s="449"/>
      <c r="H221" s="449"/>
      <c r="I221" s="450"/>
      <c r="P221" s="266"/>
    </row>
    <row r="222" spans="1:16" ht="11.25" customHeight="1" x14ac:dyDescent="0.2">
      <c r="A222" s="243"/>
      <c r="B222" s="271" t="str">
        <f t="shared" si="5"/>
        <v/>
      </c>
      <c r="C222" s="268">
        <f t="shared" si="6"/>
        <v>0</v>
      </c>
      <c r="D222" s="269"/>
      <c r="E222" s="270">
        <f t="shared" si="7"/>
        <v>0</v>
      </c>
      <c r="F222" s="448"/>
      <c r="G222" s="449"/>
      <c r="H222" s="449"/>
      <c r="I222" s="450"/>
      <c r="P222" s="266"/>
    </row>
    <row r="223" spans="1:16" ht="11.25" customHeight="1" x14ac:dyDescent="0.2">
      <c r="A223" s="243"/>
      <c r="B223" s="271" t="str">
        <f t="shared" si="5"/>
        <v/>
      </c>
      <c r="C223" s="268">
        <f t="shared" si="6"/>
        <v>0</v>
      </c>
      <c r="D223" s="269"/>
      <c r="E223" s="270">
        <f t="shared" si="7"/>
        <v>0</v>
      </c>
      <c r="F223" s="448"/>
      <c r="G223" s="449"/>
      <c r="H223" s="449"/>
      <c r="I223" s="450"/>
      <c r="P223" s="266"/>
    </row>
    <row r="224" spans="1:16" ht="11.25" customHeight="1" x14ac:dyDescent="0.2">
      <c r="A224" s="243"/>
      <c r="B224" s="271" t="str">
        <f t="shared" si="5"/>
        <v/>
      </c>
      <c r="C224" s="268">
        <f t="shared" si="6"/>
        <v>0</v>
      </c>
      <c r="D224" s="269"/>
      <c r="E224" s="270">
        <f t="shared" si="7"/>
        <v>0</v>
      </c>
      <c r="F224" s="448"/>
      <c r="G224" s="449"/>
      <c r="H224" s="449"/>
      <c r="I224" s="450"/>
      <c r="P224" s="266"/>
    </row>
    <row r="225" spans="1:16" ht="11.25" customHeight="1" x14ac:dyDescent="0.2">
      <c r="A225" s="243"/>
      <c r="B225" s="271" t="str">
        <f t="shared" si="5"/>
        <v/>
      </c>
      <c r="C225" s="268">
        <f t="shared" si="6"/>
        <v>0</v>
      </c>
      <c r="D225" s="269"/>
      <c r="E225" s="270">
        <f t="shared" si="7"/>
        <v>0</v>
      </c>
      <c r="F225" s="448"/>
      <c r="G225" s="449"/>
      <c r="H225" s="449"/>
      <c r="I225" s="450"/>
      <c r="P225" s="266"/>
    </row>
    <row r="226" spans="1:16" ht="11.25" customHeight="1" x14ac:dyDescent="0.2">
      <c r="A226" s="243"/>
      <c r="B226" s="271" t="str">
        <f t="shared" si="5"/>
        <v/>
      </c>
      <c r="C226" s="268">
        <f t="shared" si="6"/>
        <v>0</v>
      </c>
      <c r="D226" s="269"/>
      <c r="E226" s="270">
        <f t="shared" si="7"/>
        <v>0</v>
      </c>
      <c r="F226" s="448"/>
      <c r="G226" s="449"/>
      <c r="H226" s="449"/>
      <c r="I226" s="450"/>
      <c r="P226" s="266"/>
    </row>
    <row r="227" spans="1:16" ht="11.25" customHeight="1" x14ac:dyDescent="0.2">
      <c r="A227" s="243"/>
      <c r="B227" s="271" t="str">
        <f t="shared" si="5"/>
        <v/>
      </c>
      <c r="C227" s="268">
        <f t="shared" si="6"/>
        <v>0</v>
      </c>
      <c r="D227" s="269"/>
      <c r="E227" s="270">
        <f t="shared" si="7"/>
        <v>0</v>
      </c>
      <c r="F227" s="448"/>
      <c r="G227" s="449"/>
      <c r="H227" s="449"/>
      <c r="I227" s="450"/>
      <c r="P227" s="266"/>
    </row>
    <row r="228" spans="1:16" ht="11.25" customHeight="1" x14ac:dyDescent="0.2">
      <c r="A228" s="243"/>
      <c r="B228" s="271" t="str">
        <f t="shared" si="5"/>
        <v/>
      </c>
      <c r="C228" s="268">
        <f t="shared" si="6"/>
        <v>0</v>
      </c>
      <c r="D228" s="269"/>
      <c r="E228" s="270">
        <f t="shared" si="7"/>
        <v>0</v>
      </c>
      <c r="F228" s="448"/>
      <c r="G228" s="449"/>
      <c r="H228" s="449"/>
      <c r="I228" s="450"/>
      <c r="P228" s="266"/>
    </row>
    <row r="229" spans="1:16" ht="11.25" customHeight="1" x14ac:dyDescent="0.2">
      <c r="A229" s="243"/>
      <c r="B229" s="271" t="str">
        <f t="shared" si="5"/>
        <v/>
      </c>
      <c r="C229" s="268">
        <f t="shared" si="6"/>
        <v>0</v>
      </c>
      <c r="D229" s="269"/>
      <c r="E229" s="270">
        <f t="shared" si="7"/>
        <v>0</v>
      </c>
      <c r="F229" s="448"/>
      <c r="G229" s="449"/>
      <c r="H229" s="449"/>
      <c r="I229" s="450"/>
      <c r="P229" s="266"/>
    </row>
    <row r="230" spans="1:16" ht="11.25" customHeight="1" x14ac:dyDescent="0.2">
      <c r="A230" s="243"/>
      <c r="B230" s="271" t="str">
        <f t="shared" si="5"/>
        <v/>
      </c>
      <c r="C230" s="268">
        <f t="shared" si="6"/>
        <v>0</v>
      </c>
      <c r="D230" s="269"/>
      <c r="E230" s="270">
        <f t="shared" si="7"/>
        <v>0</v>
      </c>
      <c r="F230" s="448"/>
      <c r="G230" s="449"/>
      <c r="H230" s="449"/>
      <c r="I230" s="450"/>
      <c r="P230" s="266"/>
    </row>
    <row r="231" spans="1:16" ht="11.25" customHeight="1" x14ac:dyDescent="0.2">
      <c r="A231" s="243"/>
      <c r="B231" s="271" t="str">
        <f t="shared" si="5"/>
        <v/>
      </c>
      <c r="C231" s="268">
        <f t="shared" si="6"/>
        <v>0</v>
      </c>
      <c r="D231" s="269"/>
      <c r="E231" s="270">
        <f t="shared" si="7"/>
        <v>0</v>
      </c>
      <c r="F231" s="448"/>
      <c r="G231" s="449"/>
      <c r="H231" s="449"/>
      <c r="I231" s="450"/>
      <c r="P231" s="266"/>
    </row>
    <row r="232" spans="1:16" ht="11.25" customHeight="1" x14ac:dyDescent="0.2">
      <c r="A232" s="243"/>
      <c r="B232" s="271" t="str">
        <f t="shared" si="5"/>
        <v/>
      </c>
      <c r="C232" s="268">
        <f t="shared" si="6"/>
        <v>0</v>
      </c>
      <c r="D232" s="269"/>
      <c r="E232" s="270">
        <f t="shared" si="7"/>
        <v>0</v>
      </c>
      <c r="F232" s="448"/>
      <c r="G232" s="449"/>
      <c r="H232" s="449"/>
      <c r="I232" s="450"/>
      <c r="P232" s="266"/>
    </row>
    <row r="233" spans="1:16" ht="11.25" customHeight="1" x14ac:dyDescent="0.2">
      <c r="A233" s="243"/>
      <c r="B233" s="271" t="str">
        <f t="shared" si="5"/>
        <v/>
      </c>
      <c r="C233" s="268">
        <f t="shared" si="6"/>
        <v>0</v>
      </c>
      <c r="D233" s="269"/>
      <c r="E233" s="270">
        <f t="shared" si="7"/>
        <v>0</v>
      </c>
      <c r="F233" s="448"/>
      <c r="G233" s="449"/>
      <c r="H233" s="449"/>
      <c r="I233" s="450"/>
      <c r="P233" s="266"/>
    </row>
    <row r="234" spans="1:16" ht="11.25" customHeight="1" x14ac:dyDescent="0.2">
      <c r="A234" s="243"/>
      <c r="B234" s="271" t="str">
        <f t="shared" si="5"/>
        <v/>
      </c>
      <c r="C234" s="268">
        <f t="shared" si="6"/>
        <v>0</v>
      </c>
      <c r="D234" s="269"/>
      <c r="E234" s="270">
        <f t="shared" si="7"/>
        <v>0</v>
      </c>
      <c r="F234" s="448"/>
      <c r="G234" s="449"/>
      <c r="H234" s="449"/>
      <c r="I234" s="450"/>
      <c r="P234" s="266"/>
    </row>
    <row r="235" spans="1:16" ht="11.25" customHeight="1" x14ac:dyDescent="0.2">
      <c r="A235" s="243"/>
      <c r="B235" s="271" t="str">
        <f t="shared" si="5"/>
        <v/>
      </c>
      <c r="C235" s="268">
        <f t="shared" si="6"/>
        <v>0</v>
      </c>
      <c r="D235" s="269"/>
      <c r="E235" s="270">
        <f t="shared" si="7"/>
        <v>0</v>
      </c>
      <c r="F235" s="448"/>
      <c r="G235" s="449"/>
      <c r="H235" s="449"/>
      <c r="I235" s="450"/>
      <c r="P235" s="266"/>
    </row>
    <row r="236" spans="1:16" ht="11.25" customHeight="1" x14ac:dyDescent="0.2">
      <c r="A236" s="243"/>
      <c r="B236" s="271" t="str">
        <f t="shared" si="5"/>
        <v/>
      </c>
      <c r="C236" s="268">
        <f t="shared" si="6"/>
        <v>0</v>
      </c>
      <c r="D236" s="269"/>
      <c r="E236" s="270">
        <f t="shared" si="7"/>
        <v>0</v>
      </c>
      <c r="F236" s="448"/>
      <c r="G236" s="449"/>
      <c r="H236" s="449"/>
      <c r="I236" s="450"/>
      <c r="P236" s="266"/>
    </row>
    <row r="237" spans="1:16" ht="11.25" customHeight="1" x14ac:dyDescent="0.2">
      <c r="A237" s="243"/>
      <c r="B237" s="271" t="str">
        <f t="shared" si="5"/>
        <v/>
      </c>
      <c r="C237" s="268">
        <f t="shared" si="6"/>
        <v>0</v>
      </c>
      <c r="D237" s="269"/>
      <c r="E237" s="270">
        <f t="shared" si="7"/>
        <v>0</v>
      </c>
      <c r="F237" s="448"/>
      <c r="G237" s="449"/>
      <c r="H237" s="449"/>
      <c r="I237" s="450"/>
      <c r="P237" s="266"/>
    </row>
    <row r="238" spans="1:16" ht="11.25" customHeight="1" x14ac:dyDescent="0.2">
      <c r="A238" s="243"/>
      <c r="B238" s="271" t="str">
        <f t="shared" si="5"/>
        <v/>
      </c>
      <c r="C238" s="268">
        <f t="shared" si="6"/>
        <v>0</v>
      </c>
      <c r="D238" s="269"/>
      <c r="E238" s="270">
        <f t="shared" si="7"/>
        <v>0</v>
      </c>
      <c r="F238" s="448"/>
      <c r="G238" s="449"/>
      <c r="H238" s="449"/>
      <c r="I238" s="450"/>
      <c r="P238" s="266"/>
    </row>
    <row r="239" spans="1:16" ht="11.25" customHeight="1" x14ac:dyDescent="0.2">
      <c r="A239" s="243"/>
      <c r="B239" s="271" t="str">
        <f t="shared" si="5"/>
        <v/>
      </c>
      <c r="C239" s="268">
        <f t="shared" si="6"/>
        <v>0</v>
      </c>
      <c r="D239" s="269"/>
      <c r="E239" s="270">
        <f t="shared" si="7"/>
        <v>0</v>
      </c>
      <c r="F239" s="448"/>
      <c r="G239" s="449"/>
      <c r="H239" s="449"/>
      <c r="I239" s="450"/>
      <c r="P239" s="266"/>
    </row>
    <row r="240" spans="1:16" ht="11.25" customHeight="1" x14ac:dyDescent="0.2">
      <c r="A240" s="243"/>
      <c r="B240" s="271" t="str">
        <f t="shared" si="5"/>
        <v/>
      </c>
      <c r="C240" s="268">
        <f t="shared" si="6"/>
        <v>0</v>
      </c>
      <c r="D240" s="269"/>
      <c r="E240" s="270">
        <f t="shared" si="7"/>
        <v>0</v>
      </c>
      <c r="F240" s="448"/>
      <c r="G240" s="449"/>
      <c r="H240" s="449"/>
      <c r="I240" s="450"/>
      <c r="P240" s="266"/>
    </row>
    <row r="241" spans="1:16" ht="11.25" customHeight="1" x14ac:dyDescent="0.2">
      <c r="A241" s="243"/>
      <c r="B241" s="271" t="str">
        <f t="shared" si="5"/>
        <v/>
      </c>
      <c r="C241" s="268">
        <f t="shared" si="6"/>
        <v>0</v>
      </c>
      <c r="D241" s="269"/>
      <c r="E241" s="270">
        <f t="shared" si="7"/>
        <v>0</v>
      </c>
      <c r="F241" s="448"/>
      <c r="G241" s="449"/>
      <c r="H241" s="449"/>
      <c r="I241" s="450"/>
      <c r="P241" s="266"/>
    </row>
    <row r="242" spans="1:16" ht="11.25" customHeight="1" x14ac:dyDescent="0.2">
      <c r="A242" s="243"/>
      <c r="B242" s="271" t="str">
        <f t="shared" si="5"/>
        <v/>
      </c>
      <c r="C242" s="268">
        <f t="shared" si="6"/>
        <v>0</v>
      </c>
      <c r="D242" s="269"/>
      <c r="E242" s="270">
        <f t="shared" si="7"/>
        <v>0</v>
      </c>
      <c r="F242" s="448"/>
      <c r="G242" s="449"/>
      <c r="H242" s="449"/>
      <c r="I242" s="450"/>
      <c r="P242" s="266"/>
    </row>
    <row r="243" spans="1:16" ht="11.25" customHeight="1" x14ac:dyDescent="0.2">
      <c r="A243" s="243"/>
      <c r="B243" s="271" t="str">
        <f t="shared" si="5"/>
        <v/>
      </c>
      <c r="C243" s="268">
        <f t="shared" si="6"/>
        <v>0</v>
      </c>
      <c r="D243" s="269"/>
      <c r="E243" s="270">
        <f t="shared" si="7"/>
        <v>0</v>
      </c>
      <c r="F243" s="448"/>
      <c r="G243" s="449"/>
      <c r="H243" s="449"/>
      <c r="I243" s="450"/>
      <c r="P243" s="266"/>
    </row>
    <row r="244" spans="1:16" ht="11.25" customHeight="1" x14ac:dyDescent="0.2">
      <c r="A244" s="243"/>
      <c r="B244" s="271" t="str">
        <f t="shared" si="5"/>
        <v/>
      </c>
      <c r="C244" s="268">
        <f t="shared" si="6"/>
        <v>0</v>
      </c>
      <c r="D244" s="269"/>
      <c r="E244" s="270">
        <f t="shared" si="7"/>
        <v>0</v>
      </c>
      <c r="F244" s="448"/>
      <c r="G244" s="449"/>
      <c r="H244" s="449"/>
      <c r="I244" s="450"/>
      <c r="P244" s="266"/>
    </row>
    <row r="245" spans="1:16" ht="11.25" customHeight="1" x14ac:dyDescent="0.2">
      <c r="A245" s="243"/>
      <c r="B245" s="271" t="str">
        <f t="shared" si="5"/>
        <v/>
      </c>
      <c r="C245" s="268">
        <f t="shared" si="6"/>
        <v>0</v>
      </c>
      <c r="D245" s="269"/>
      <c r="E245" s="270">
        <f t="shared" si="7"/>
        <v>0</v>
      </c>
      <c r="F245" s="448"/>
      <c r="G245" s="449"/>
      <c r="H245" s="449"/>
      <c r="I245" s="450"/>
      <c r="P245" s="266"/>
    </row>
    <row r="246" spans="1:16" ht="11.25" customHeight="1" x14ac:dyDescent="0.2">
      <c r="A246" s="243"/>
      <c r="B246" s="271" t="str">
        <f t="shared" si="5"/>
        <v/>
      </c>
      <c r="C246" s="268">
        <f t="shared" si="6"/>
        <v>0</v>
      </c>
      <c r="D246" s="269"/>
      <c r="E246" s="270">
        <f t="shared" si="7"/>
        <v>0</v>
      </c>
      <c r="F246" s="448"/>
      <c r="G246" s="449"/>
      <c r="H246" s="449"/>
      <c r="I246" s="450"/>
      <c r="P246" s="266"/>
    </row>
    <row r="247" spans="1:16" ht="11.25" customHeight="1" x14ac:dyDescent="0.2">
      <c r="A247" s="243"/>
      <c r="B247" s="271" t="str">
        <f t="shared" si="5"/>
        <v/>
      </c>
      <c r="C247" s="268">
        <f t="shared" si="6"/>
        <v>0</v>
      </c>
      <c r="D247" s="269"/>
      <c r="E247" s="270">
        <f t="shared" si="7"/>
        <v>0</v>
      </c>
      <c r="F247" s="448"/>
      <c r="G247" s="449"/>
      <c r="H247" s="449"/>
      <c r="I247" s="450"/>
      <c r="P247" s="266"/>
    </row>
    <row r="248" spans="1:16" ht="11.25" customHeight="1" x14ac:dyDescent="0.2">
      <c r="A248" s="243"/>
      <c r="B248" s="271" t="str">
        <f t="shared" si="5"/>
        <v/>
      </c>
      <c r="C248" s="268">
        <f t="shared" si="6"/>
        <v>0</v>
      </c>
      <c r="D248" s="269"/>
      <c r="E248" s="270">
        <f t="shared" si="7"/>
        <v>0</v>
      </c>
      <c r="F248" s="448"/>
      <c r="G248" s="449"/>
      <c r="H248" s="449"/>
      <c r="I248" s="450"/>
      <c r="P248" s="266"/>
    </row>
    <row r="249" spans="1:16" ht="11.25" customHeight="1" x14ac:dyDescent="0.2">
      <c r="A249" s="243"/>
      <c r="B249" s="271" t="str">
        <f t="shared" si="5"/>
        <v/>
      </c>
      <c r="C249" s="268">
        <f t="shared" si="6"/>
        <v>0</v>
      </c>
      <c r="D249" s="269"/>
      <c r="E249" s="270">
        <f t="shared" si="7"/>
        <v>0</v>
      </c>
      <c r="F249" s="448"/>
      <c r="G249" s="449"/>
      <c r="H249" s="449"/>
      <c r="I249" s="450"/>
      <c r="P249" s="266"/>
    </row>
    <row r="250" spans="1:16" ht="11.25" customHeight="1" x14ac:dyDescent="0.2">
      <c r="A250" s="243"/>
      <c r="B250" s="271" t="str">
        <f t="shared" si="5"/>
        <v/>
      </c>
      <c r="C250" s="268">
        <f t="shared" si="6"/>
        <v>0</v>
      </c>
      <c r="D250" s="269"/>
      <c r="E250" s="270">
        <f t="shared" si="7"/>
        <v>0</v>
      </c>
      <c r="F250" s="448"/>
      <c r="G250" s="449"/>
      <c r="H250" s="449"/>
      <c r="I250" s="450"/>
      <c r="P250" s="266"/>
    </row>
    <row r="251" spans="1:16" ht="11.25" customHeight="1" x14ac:dyDescent="0.2">
      <c r="A251" s="243"/>
      <c r="B251" s="271" t="str">
        <f t="shared" si="5"/>
        <v/>
      </c>
      <c r="C251" s="268">
        <f t="shared" si="6"/>
        <v>0</v>
      </c>
      <c r="D251" s="269"/>
      <c r="E251" s="270">
        <f t="shared" si="7"/>
        <v>0</v>
      </c>
      <c r="F251" s="448"/>
      <c r="G251" s="449"/>
      <c r="H251" s="449"/>
      <c r="I251" s="450"/>
      <c r="P251" s="266"/>
    </row>
    <row r="252" spans="1:16" ht="11.25" customHeight="1" x14ac:dyDescent="0.2">
      <c r="A252" s="243"/>
      <c r="B252" s="271" t="str">
        <f t="shared" si="5"/>
        <v/>
      </c>
      <c r="C252" s="268">
        <f t="shared" si="6"/>
        <v>0</v>
      </c>
      <c r="D252" s="269"/>
      <c r="E252" s="270">
        <f t="shared" si="7"/>
        <v>0</v>
      </c>
      <c r="F252" s="448"/>
      <c r="G252" s="449"/>
      <c r="H252" s="449"/>
      <c r="I252" s="450"/>
      <c r="P252" s="266"/>
    </row>
    <row r="253" spans="1:16" ht="11.25" customHeight="1" x14ac:dyDescent="0.2">
      <c r="A253" s="243"/>
      <c r="B253" s="271" t="str">
        <f t="shared" si="5"/>
        <v/>
      </c>
      <c r="C253" s="268">
        <f t="shared" si="6"/>
        <v>0</v>
      </c>
      <c r="D253" s="269"/>
      <c r="E253" s="270">
        <f t="shared" si="7"/>
        <v>0</v>
      </c>
      <c r="F253" s="448"/>
      <c r="G253" s="449"/>
      <c r="H253" s="449"/>
      <c r="I253" s="450"/>
      <c r="P253" s="266"/>
    </row>
    <row r="254" spans="1:16" ht="11.25" customHeight="1" x14ac:dyDescent="0.2">
      <c r="A254" s="243"/>
      <c r="B254" s="271" t="str">
        <f t="shared" si="5"/>
        <v/>
      </c>
      <c r="C254" s="268">
        <f t="shared" si="6"/>
        <v>0</v>
      </c>
      <c r="D254" s="269"/>
      <c r="E254" s="270">
        <f t="shared" si="7"/>
        <v>0</v>
      </c>
      <c r="F254" s="448"/>
      <c r="G254" s="449"/>
      <c r="H254" s="449"/>
      <c r="I254" s="450"/>
      <c r="P254" s="266"/>
    </row>
    <row r="255" spans="1:16" ht="11.25" customHeight="1" x14ac:dyDescent="0.2">
      <c r="A255" s="243"/>
      <c r="B255" s="271" t="str">
        <f t="shared" si="5"/>
        <v/>
      </c>
      <c r="C255" s="268">
        <f t="shared" si="6"/>
        <v>0</v>
      </c>
      <c r="D255" s="269"/>
      <c r="E255" s="270">
        <f t="shared" si="7"/>
        <v>0</v>
      </c>
      <c r="F255" s="448"/>
      <c r="G255" s="449"/>
      <c r="H255" s="449"/>
      <c r="I255" s="450"/>
      <c r="P255" s="266"/>
    </row>
    <row r="256" spans="1:16" ht="11.25" customHeight="1" x14ac:dyDescent="0.2">
      <c r="A256" s="243"/>
      <c r="B256" s="271" t="str">
        <f t="shared" si="5"/>
        <v/>
      </c>
      <c r="C256" s="268">
        <f t="shared" si="6"/>
        <v>0</v>
      </c>
      <c r="D256" s="269"/>
      <c r="E256" s="270">
        <f t="shared" si="7"/>
        <v>0</v>
      </c>
      <c r="F256" s="448"/>
      <c r="G256" s="449"/>
      <c r="H256" s="449"/>
      <c r="I256" s="450"/>
      <c r="P256" s="266"/>
    </row>
    <row r="257" spans="1:16" ht="11.25" customHeight="1" x14ac:dyDescent="0.2">
      <c r="A257" s="243"/>
      <c r="B257" s="271" t="str">
        <f t="shared" si="5"/>
        <v/>
      </c>
      <c r="C257" s="268">
        <f t="shared" si="6"/>
        <v>0</v>
      </c>
      <c r="D257" s="269"/>
      <c r="E257" s="270">
        <f t="shared" si="7"/>
        <v>0</v>
      </c>
      <c r="F257" s="448"/>
      <c r="G257" s="449"/>
      <c r="H257" s="449"/>
      <c r="I257" s="450"/>
      <c r="P257" s="266"/>
    </row>
    <row r="258" spans="1:16" ht="11.25" customHeight="1" x14ac:dyDescent="0.2">
      <c r="A258" s="243"/>
      <c r="B258" s="271" t="str">
        <f t="shared" si="5"/>
        <v/>
      </c>
      <c r="C258" s="268">
        <f t="shared" si="6"/>
        <v>0</v>
      </c>
      <c r="D258" s="269"/>
      <c r="E258" s="270">
        <f t="shared" si="7"/>
        <v>0</v>
      </c>
      <c r="F258" s="448"/>
      <c r="G258" s="449"/>
      <c r="H258" s="449"/>
      <c r="I258" s="450"/>
      <c r="P258" s="266"/>
    </row>
    <row r="259" spans="1:16" ht="11.25" customHeight="1" x14ac:dyDescent="0.2">
      <c r="A259" s="243"/>
      <c r="B259" s="271" t="str">
        <f t="shared" si="5"/>
        <v/>
      </c>
      <c r="C259" s="268">
        <f t="shared" si="6"/>
        <v>0</v>
      </c>
      <c r="D259" s="269"/>
      <c r="E259" s="270">
        <f t="shared" si="7"/>
        <v>0</v>
      </c>
      <c r="F259" s="448"/>
      <c r="G259" s="449"/>
      <c r="H259" s="449"/>
      <c r="I259" s="450"/>
      <c r="P259" s="266"/>
    </row>
    <row r="260" spans="1:16" ht="11.25" customHeight="1" x14ac:dyDescent="0.2">
      <c r="A260" s="243"/>
      <c r="B260" s="271" t="str">
        <f t="shared" si="5"/>
        <v/>
      </c>
      <c r="C260" s="268">
        <f t="shared" si="6"/>
        <v>0</v>
      </c>
      <c r="D260" s="269"/>
      <c r="E260" s="270">
        <f t="shared" si="7"/>
        <v>0</v>
      </c>
      <c r="F260" s="448"/>
      <c r="G260" s="449"/>
      <c r="H260" s="449"/>
      <c r="I260" s="450"/>
      <c r="P260" s="266"/>
    </row>
    <row r="261" spans="1:16" ht="11.25" customHeight="1" x14ac:dyDescent="0.2">
      <c r="A261" s="243"/>
      <c r="B261" s="271" t="str">
        <f t="shared" si="5"/>
        <v/>
      </c>
      <c r="C261" s="268">
        <f t="shared" si="6"/>
        <v>0</v>
      </c>
      <c r="D261" s="269"/>
      <c r="E261" s="270">
        <f t="shared" si="7"/>
        <v>0</v>
      </c>
      <c r="F261" s="448"/>
      <c r="G261" s="449"/>
      <c r="H261" s="449"/>
      <c r="I261" s="450"/>
      <c r="P261" s="266"/>
    </row>
    <row r="262" spans="1:16" ht="11.25" customHeight="1" x14ac:dyDescent="0.2">
      <c r="A262" s="243"/>
      <c r="B262" s="271" t="str">
        <f t="shared" si="5"/>
        <v/>
      </c>
      <c r="C262" s="268">
        <f t="shared" si="6"/>
        <v>0</v>
      </c>
      <c r="D262" s="269"/>
      <c r="E262" s="270">
        <f t="shared" si="7"/>
        <v>0</v>
      </c>
      <c r="F262" s="448"/>
      <c r="G262" s="449"/>
      <c r="H262" s="449"/>
      <c r="I262" s="450"/>
      <c r="P262" s="266"/>
    </row>
    <row r="263" spans="1:16" ht="11.25" customHeight="1" x14ac:dyDescent="0.2">
      <c r="A263" s="243"/>
      <c r="B263" s="271" t="str">
        <f t="shared" si="5"/>
        <v/>
      </c>
      <c r="C263" s="268">
        <f t="shared" si="6"/>
        <v>0</v>
      </c>
      <c r="D263" s="269"/>
      <c r="E263" s="270">
        <f t="shared" si="7"/>
        <v>0</v>
      </c>
      <c r="F263" s="448"/>
      <c r="G263" s="449"/>
      <c r="H263" s="449"/>
      <c r="I263" s="450"/>
      <c r="P263" s="266"/>
    </row>
    <row r="264" spans="1:16" ht="11.25" customHeight="1" x14ac:dyDescent="0.2">
      <c r="A264" s="243"/>
      <c r="B264" s="271" t="str">
        <f t="shared" si="5"/>
        <v/>
      </c>
      <c r="C264" s="268">
        <f t="shared" si="6"/>
        <v>0</v>
      </c>
      <c r="D264" s="269"/>
      <c r="E264" s="270">
        <f t="shared" si="7"/>
        <v>0</v>
      </c>
      <c r="F264" s="448"/>
      <c r="G264" s="449"/>
      <c r="H264" s="449"/>
      <c r="I264" s="450"/>
      <c r="P264" s="266"/>
    </row>
    <row r="265" spans="1:16" ht="11.25" customHeight="1" x14ac:dyDescent="0.2">
      <c r="A265" s="243"/>
      <c r="B265" s="271" t="str">
        <f t="shared" si="5"/>
        <v/>
      </c>
      <c r="C265" s="268">
        <f t="shared" si="6"/>
        <v>0</v>
      </c>
      <c r="D265" s="269"/>
      <c r="E265" s="270">
        <f t="shared" si="7"/>
        <v>0</v>
      </c>
      <c r="F265" s="448"/>
      <c r="G265" s="449"/>
      <c r="H265" s="449"/>
      <c r="I265" s="450"/>
      <c r="P265" s="266"/>
    </row>
    <row r="266" spans="1:16" ht="11.25" customHeight="1" x14ac:dyDescent="0.2">
      <c r="A266" s="243"/>
      <c r="B266" s="271" t="str">
        <f t="shared" si="5"/>
        <v/>
      </c>
      <c r="C266" s="268">
        <f t="shared" si="6"/>
        <v>0</v>
      </c>
      <c r="D266" s="269"/>
      <c r="E266" s="270">
        <f t="shared" si="7"/>
        <v>0</v>
      </c>
      <c r="F266" s="448"/>
      <c r="G266" s="449"/>
      <c r="H266" s="449"/>
      <c r="I266" s="450"/>
      <c r="P266" s="266"/>
    </row>
    <row r="267" spans="1:16" ht="11.25" customHeight="1" x14ac:dyDescent="0.2">
      <c r="A267" s="243"/>
      <c r="B267" s="271" t="str">
        <f t="shared" si="5"/>
        <v/>
      </c>
      <c r="C267" s="268">
        <f t="shared" si="6"/>
        <v>0</v>
      </c>
      <c r="D267" s="269"/>
      <c r="E267" s="270">
        <f t="shared" si="7"/>
        <v>0</v>
      </c>
      <c r="F267" s="448"/>
      <c r="G267" s="449"/>
      <c r="H267" s="449"/>
      <c r="I267" s="450"/>
      <c r="P267" s="266"/>
    </row>
    <row r="268" spans="1:16" ht="11.25" customHeight="1" x14ac:dyDescent="0.2">
      <c r="A268" s="243"/>
      <c r="B268" s="271" t="str">
        <f t="shared" si="5"/>
        <v/>
      </c>
      <c r="C268" s="268">
        <f t="shared" si="6"/>
        <v>0</v>
      </c>
      <c r="D268" s="269"/>
      <c r="E268" s="270">
        <f t="shared" si="7"/>
        <v>0</v>
      </c>
      <c r="F268" s="448"/>
      <c r="G268" s="449"/>
      <c r="H268" s="449"/>
      <c r="I268" s="450"/>
      <c r="P268" s="266"/>
    </row>
    <row r="269" spans="1:16" ht="11.25" customHeight="1" x14ac:dyDescent="0.2">
      <c r="A269" s="243"/>
      <c r="B269" s="271" t="str">
        <f t="shared" si="5"/>
        <v/>
      </c>
      <c r="C269" s="268">
        <f t="shared" si="6"/>
        <v>0</v>
      </c>
      <c r="D269" s="272"/>
      <c r="E269" s="270">
        <f t="shared" si="7"/>
        <v>0</v>
      </c>
      <c r="F269" s="448"/>
      <c r="G269" s="449"/>
      <c r="H269" s="449"/>
      <c r="I269" s="450"/>
      <c r="P269" s="266"/>
    </row>
    <row r="270" spans="1:16" ht="11.25" customHeight="1" x14ac:dyDescent="0.2">
      <c r="A270" s="243"/>
      <c r="B270" s="271" t="str">
        <f t="shared" si="5"/>
        <v/>
      </c>
      <c r="C270" s="268">
        <f t="shared" si="6"/>
        <v>0</v>
      </c>
      <c r="D270" s="272"/>
      <c r="E270" s="270">
        <f t="shared" si="7"/>
        <v>0</v>
      </c>
      <c r="F270" s="448"/>
      <c r="G270" s="449"/>
      <c r="H270" s="449"/>
      <c r="I270" s="450"/>
      <c r="P270" s="266"/>
    </row>
    <row r="271" spans="1:16" ht="11.25" customHeight="1" x14ac:dyDescent="0.2">
      <c r="A271" s="243"/>
      <c r="B271" s="271" t="str">
        <f t="shared" si="5"/>
        <v/>
      </c>
      <c r="C271" s="268">
        <f t="shared" si="6"/>
        <v>0</v>
      </c>
      <c r="D271" s="272"/>
      <c r="E271" s="270">
        <f t="shared" si="7"/>
        <v>0</v>
      </c>
      <c r="F271" s="448"/>
      <c r="G271" s="449"/>
      <c r="H271" s="449"/>
      <c r="I271" s="450"/>
      <c r="P271" s="266"/>
    </row>
    <row r="272" spans="1:16" ht="11.25" customHeight="1" x14ac:dyDescent="0.2">
      <c r="A272" s="243"/>
      <c r="B272" s="271" t="str">
        <f t="shared" si="5"/>
        <v/>
      </c>
      <c r="C272" s="268">
        <f t="shared" si="6"/>
        <v>0</v>
      </c>
      <c r="D272" s="272"/>
      <c r="E272" s="270">
        <f t="shared" si="7"/>
        <v>0</v>
      </c>
      <c r="F272" s="448"/>
      <c r="G272" s="449"/>
      <c r="H272" s="449"/>
      <c r="I272" s="450"/>
      <c r="P272" s="266"/>
    </row>
    <row r="273" spans="1:16" ht="11.25" customHeight="1" x14ac:dyDescent="0.2">
      <c r="A273" s="243"/>
      <c r="B273" s="271" t="str">
        <f t="shared" ref="B273:B278" si="8">IF(A273&gt;0,IFERROR(VLOOKUP(A273,$A$6:$B$200,2,0),""),"")</f>
        <v/>
      </c>
      <c r="C273" s="268">
        <f t="shared" ref="C273:C278" si="9">SUMIF($A$7:$A$200,A273,$R$7:$R$200)</f>
        <v>0</v>
      </c>
      <c r="D273" s="272"/>
      <c r="E273" s="270">
        <f t="shared" si="7"/>
        <v>0</v>
      </c>
      <c r="F273" s="448"/>
      <c r="G273" s="449"/>
      <c r="H273" s="449"/>
      <c r="I273" s="450"/>
      <c r="P273" s="266"/>
    </row>
    <row r="274" spans="1:16" ht="11.25" customHeight="1" x14ac:dyDescent="0.2">
      <c r="A274" s="243"/>
      <c r="B274" s="271" t="str">
        <f t="shared" si="8"/>
        <v/>
      </c>
      <c r="C274" s="268">
        <f t="shared" si="9"/>
        <v>0</v>
      </c>
      <c r="D274" s="272"/>
      <c r="E274" s="270">
        <f t="shared" si="7"/>
        <v>0</v>
      </c>
      <c r="F274" s="448"/>
      <c r="G274" s="449"/>
      <c r="H274" s="449"/>
      <c r="I274" s="450"/>
      <c r="P274" s="266"/>
    </row>
    <row r="275" spans="1:16" ht="11.25" customHeight="1" x14ac:dyDescent="0.2">
      <c r="A275" s="243"/>
      <c r="B275" s="271" t="str">
        <f t="shared" si="8"/>
        <v/>
      </c>
      <c r="C275" s="268">
        <f t="shared" si="9"/>
        <v>0</v>
      </c>
      <c r="D275" s="272"/>
      <c r="E275" s="270">
        <f t="shared" si="7"/>
        <v>0</v>
      </c>
      <c r="F275" s="448"/>
      <c r="G275" s="449"/>
      <c r="H275" s="449"/>
      <c r="I275" s="450"/>
      <c r="P275" s="266"/>
    </row>
    <row r="276" spans="1:16" ht="11.25" customHeight="1" x14ac:dyDescent="0.2">
      <c r="A276" s="243"/>
      <c r="B276" s="271" t="str">
        <f t="shared" si="8"/>
        <v/>
      </c>
      <c r="C276" s="268">
        <f t="shared" si="9"/>
        <v>0</v>
      </c>
      <c r="D276" s="272"/>
      <c r="E276" s="270">
        <f t="shared" si="7"/>
        <v>0</v>
      </c>
      <c r="F276" s="448"/>
      <c r="G276" s="449"/>
      <c r="H276" s="449"/>
      <c r="I276" s="450"/>
      <c r="P276" s="266"/>
    </row>
    <row r="277" spans="1:16" ht="11.25" customHeight="1" x14ac:dyDescent="0.2">
      <c r="A277" s="243"/>
      <c r="B277" s="271" t="str">
        <f t="shared" si="8"/>
        <v/>
      </c>
      <c r="C277" s="268">
        <f t="shared" si="9"/>
        <v>0</v>
      </c>
      <c r="D277" s="272"/>
      <c r="E277" s="270">
        <f t="shared" si="7"/>
        <v>0</v>
      </c>
      <c r="F277" s="448"/>
      <c r="G277" s="449"/>
      <c r="H277" s="449"/>
      <c r="I277" s="450"/>
      <c r="P277" s="266"/>
    </row>
    <row r="278" spans="1:16" ht="11.25" customHeight="1" thickBot="1" x14ac:dyDescent="0.25">
      <c r="A278" s="243"/>
      <c r="B278" s="271" t="str">
        <f t="shared" si="8"/>
        <v/>
      </c>
      <c r="C278" s="268">
        <f t="shared" si="9"/>
        <v>0</v>
      </c>
      <c r="D278" s="273"/>
      <c r="E278" s="270">
        <f t="shared" si="7"/>
        <v>0</v>
      </c>
      <c r="F278" s="472"/>
      <c r="G278" s="473"/>
      <c r="H278" s="473"/>
      <c r="I278" s="474"/>
      <c r="P278" s="266"/>
    </row>
    <row r="279" spans="1:16" ht="20.25" customHeight="1" thickBot="1" x14ac:dyDescent="0.25">
      <c r="A279" s="470" t="s">
        <v>167</v>
      </c>
      <c r="B279" s="471"/>
      <c r="C279" s="274">
        <f>SUM(C209:C278)</f>
        <v>0</v>
      </c>
      <c r="D279" s="275">
        <f t="shared" ref="D279" si="10">SUM(D209:D278)</f>
        <v>0</v>
      </c>
      <c r="E279" s="276">
        <f>SUM(E209:E278)</f>
        <v>0</v>
      </c>
    </row>
    <row r="280" spans="1:16" ht="12" thickTop="1" x14ac:dyDescent="0.2"/>
    <row r="282" spans="1:16" x14ac:dyDescent="0.2">
      <c r="D282" s="277"/>
    </row>
  </sheetData>
  <sheetProtection algorithmName="SHA-512" hashValue="ZA4sZUIHo/Dmys5J8BlYQCgS5NySpwoW4Er8TtURYqMwM/4ybjjjHAFo3gDv+fKMtqBSCx18cJ7O9gIiBJAvmg==" saltValue="Ow8MGtja16ydGVKFms6K3w==" spinCount="100000" sheet="1" objects="1" scenarios="1" autoFilter="0"/>
  <autoFilter ref="A6:X201"/>
  <dataConsolidate/>
  <mergeCells count="79">
    <mergeCell ref="A279:B279"/>
    <mergeCell ref="F273:I273"/>
    <mergeCell ref="F274:I274"/>
    <mergeCell ref="F275:I275"/>
    <mergeCell ref="F276:I276"/>
    <mergeCell ref="F277:I277"/>
    <mergeCell ref="F278:I278"/>
    <mergeCell ref="F272:I272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60:I260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48:I248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36:I236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24:I224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12:I212"/>
    <mergeCell ref="C2:D2"/>
    <mergeCell ref="C3:D3"/>
    <mergeCell ref="A5:S5"/>
    <mergeCell ref="V7:W7"/>
    <mergeCell ref="V14:W14"/>
    <mergeCell ref="A201:E201"/>
    <mergeCell ref="A207:I207"/>
    <mergeCell ref="F208:I208"/>
    <mergeCell ref="F209:I209"/>
    <mergeCell ref="F210:I210"/>
    <mergeCell ref="F211:I211"/>
  </mergeCells>
  <dataValidations count="3">
    <dataValidation type="list" allowBlank="1" showInputMessage="1" showErrorMessage="1" sqref="D7:D200">
      <formula1>$V$15:$V$27</formula1>
    </dataValidation>
    <dataValidation type="decimal" allowBlank="1" showInputMessage="1" showErrorMessage="1" sqref="K250">
      <formula1>-99999999999999.9</formula1>
      <formula2>99999999999999.9</formula2>
    </dataValidation>
    <dataValidation type="list" allowBlank="1" showInputMessage="1" showErrorMessage="1" sqref="C7:C200">
      <formula1>$V$8:$V$11</formula1>
    </dataValidation>
  </dataValidations>
  <pageMargins left="0.15748031496062992" right="0.15748031496062992" top="0.35433070866141736" bottom="0.74803149606299213" header="0.31496062992125984" footer="0.31496062992125984"/>
  <pageSetup scale="8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99FF"/>
  </sheetPr>
  <dimension ref="A2:X282"/>
  <sheetViews>
    <sheetView showGridLines="0" workbookViewId="0">
      <pane xSplit="5" ySplit="6" topLeftCell="F7" activePane="bottomRight" state="frozen"/>
      <selection activeCell="S221" sqref="S221"/>
      <selection pane="topRight" activeCell="S221" sqref="S221"/>
      <selection pane="bottomLeft" activeCell="S221" sqref="S221"/>
      <selection pane="bottomRight" activeCell="B21" sqref="B21"/>
    </sheetView>
  </sheetViews>
  <sheetFormatPr baseColWidth="10" defaultRowHeight="11.25" x14ac:dyDescent="0.2"/>
  <cols>
    <col min="1" max="1" width="11.7109375" style="230" customWidth="1"/>
    <col min="2" max="2" width="28.5703125" style="230" customWidth="1"/>
    <col min="3" max="3" width="30.140625" style="230" bestFit="1" customWidth="1"/>
    <col min="4" max="4" width="22.7109375" style="230" customWidth="1"/>
    <col min="5" max="5" width="17.7109375" style="230" customWidth="1"/>
    <col min="6" max="18" width="17.7109375" style="229" customWidth="1"/>
    <col min="19" max="19" width="42.7109375" style="230" customWidth="1"/>
    <col min="20" max="20" width="13.140625" style="230" customWidth="1"/>
    <col min="21" max="21" width="11.42578125" style="230"/>
    <col min="22" max="22" width="30.140625" style="230" hidden="1" customWidth="1"/>
    <col min="23" max="23" width="5.140625" style="230" hidden="1" customWidth="1"/>
    <col min="24" max="24" width="28.28515625" style="230" hidden="1" customWidth="1"/>
    <col min="25" max="16384" width="11.42578125" style="230"/>
  </cols>
  <sheetData>
    <row r="2" spans="1:24" ht="12" x14ac:dyDescent="0.2">
      <c r="A2" s="227"/>
      <c r="B2" s="227"/>
      <c r="C2" s="451" t="s">
        <v>129</v>
      </c>
      <c r="D2" s="451"/>
      <c r="E2" s="228" t="str">
        <f>IF('CONSOLIDADO ANÁLISIS TRÁFICO'!D6&gt;0,'CONSOLIDADO ANÁLISIS TRÁFICO'!$D$6,"")</f>
        <v/>
      </c>
    </row>
    <row r="3" spans="1:24" ht="12" x14ac:dyDescent="0.2">
      <c r="A3" s="227"/>
      <c r="B3" s="227"/>
      <c r="C3" s="451" t="s">
        <v>128</v>
      </c>
      <c r="D3" s="451"/>
      <c r="E3" s="228" t="str">
        <f>IF('CONSOLIDADO ANÁLISIS TRÁFICO'!K6&gt;0,'CONSOLIDADO ANÁLISIS TRÁFICO'!$K$6,"")</f>
        <v/>
      </c>
    </row>
    <row r="4" spans="1:24" ht="12" thickBot="1" x14ac:dyDescent="0.25">
      <c r="C4" s="231"/>
    </row>
    <row r="5" spans="1:24" ht="24.75" customHeight="1" thickBot="1" x14ac:dyDescent="0.25">
      <c r="A5" s="452" t="s">
        <v>174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4"/>
    </row>
    <row r="6" spans="1:24" ht="27.75" customHeight="1" thickBot="1" x14ac:dyDescent="0.25">
      <c r="A6" s="232" t="s">
        <v>176</v>
      </c>
      <c r="B6" s="233" t="s">
        <v>177</v>
      </c>
      <c r="C6" s="233" t="s">
        <v>178</v>
      </c>
      <c r="D6" s="233" t="s">
        <v>179</v>
      </c>
      <c r="E6" s="234" t="s">
        <v>180</v>
      </c>
      <c r="F6" s="235" t="s">
        <v>181</v>
      </c>
      <c r="G6" s="236" t="s">
        <v>182</v>
      </c>
      <c r="H6" s="236" t="s">
        <v>183</v>
      </c>
      <c r="I6" s="236" t="s">
        <v>184</v>
      </c>
      <c r="J6" s="236" t="s">
        <v>185</v>
      </c>
      <c r="K6" s="236" t="s">
        <v>186</v>
      </c>
      <c r="L6" s="236" t="s">
        <v>187</v>
      </c>
      <c r="M6" s="236" t="s">
        <v>188</v>
      </c>
      <c r="N6" s="236" t="s">
        <v>189</v>
      </c>
      <c r="O6" s="236" t="s">
        <v>190</v>
      </c>
      <c r="P6" s="236" t="s">
        <v>191</v>
      </c>
      <c r="Q6" s="237" t="s">
        <v>192</v>
      </c>
      <c r="R6" s="238" t="s">
        <v>167</v>
      </c>
      <c r="S6" s="239" t="s">
        <v>193</v>
      </c>
    </row>
    <row r="7" spans="1:24" x14ac:dyDescent="0.2">
      <c r="A7" s="278"/>
      <c r="B7" s="279"/>
      <c r="C7" s="280"/>
      <c r="D7" s="280"/>
      <c r="E7" s="302"/>
      <c r="F7" s="281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3">
        <f>SUM(F7:Q7)</f>
        <v>0</v>
      </c>
      <c r="S7" s="284"/>
      <c r="V7" s="455" t="s">
        <v>240</v>
      </c>
      <c r="W7" s="455"/>
      <c r="X7" s="240" t="s">
        <v>89</v>
      </c>
    </row>
    <row r="8" spans="1:24" x14ac:dyDescent="0.2">
      <c r="A8" s="250"/>
      <c r="B8" s="247"/>
      <c r="C8" s="245"/>
      <c r="D8" s="245"/>
      <c r="E8" s="307"/>
      <c r="F8" s="286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288">
        <f t="shared" ref="R8" si="0">SUM(F8:Q8)</f>
        <v>0</v>
      </c>
      <c r="S8" s="249"/>
      <c r="V8" s="241" t="s">
        <v>239</v>
      </c>
      <c r="W8" s="241" t="s">
        <v>241</v>
      </c>
      <c r="X8" s="241" t="s">
        <v>242</v>
      </c>
    </row>
    <row r="9" spans="1:24" x14ac:dyDescent="0.2">
      <c r="A9" s="250"/>
      <c r="B9" s="247"/>
      <c r="C9" s="245"/>
      <c r="D9" s="245"/>
      <c r="E9" s="307"/>
      <c r="F9" s="286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288">
        <f t="shared" ref="R9:R72" si="1">SUM(F9:Q9)</f>
        <v>0</v>
      </c>
      <c r="S9" s="249"/>
      <c r="V9" s="241" t="s">
        <v>243</v>
      </c>
      <c r="W9" s="241" t="s">
        <v>244</v>
      </c>
      <c r="X9" s="241" t="s">
        <v>245</v>
      </c>
    </row>
    <row r="10" spans="1:24" x14ac:dyDescent="0.2">
      <c r="A10" s="250"/>
      <c r="B10" s="247"/>
      <c r="C10" s="245"/>
      <c r="D10" s="245"/>
      <c r="E10" s="307"/>
      <c r="F10" s="286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288">
        <f t="shared" si="1"/>
        <v>0</v>
      </c>
      <c r="S10" s="249"/>
      <c r="V10" s="241"/>
      <c r="W10" s="241"/>
      <c r="X10" s="241"/>
    </row>
    <row r="11" spans="1:24" x14ac:dyDescent="0.2">
      <c r="A11" s="250"/>
      <c r="B11" s="247"/>
      <c r="C11" s="245"/>
      <c r="D11" s="245"/>
      <c r="E11" s="307"/>
      <c r="F11" s="286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288">
        <f t="shared" si="1"/>
        <v>0</v>
      </c>
      <c r="S11" s="249"/>
      <c r="V11" s="241"/>
      <c r="W11" s="241"/>
      <c r="X11" s="241"/>
    </row>
    <row r="12" spans="1:24" x14ac:dyDescent="0.2">
      <c r="A12" s="250"/>
      <c r="B12" s="247"/>
      <c r="C12" s="245"/>
      <c r="D12" s="245"/>
      <c r="E12" s="307"/>
      <c r="F12" s="286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288">
        <f t="shared" si="1"/>
        <v>0</v>
      </c>
      <c r="S12" s="249"/>
    </row>
    <row r="13" spans="1:24" x14ac:dyDescent="0.2">
      <c r="A13" s="250"/>
      <c r="B13" s="247"/>
      <c r="C13" s="245"/>
      <c r="D13" s="245"/>
      <c r="E13" s="307"/>
      <c r="F13" s="286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288">
        <f t="shared" si="1"/>
        <v>0</v>
      </c>
      <c r="S13" s="249"/>
    </row>
    <row r="14" spans="1:24" x14ac:dyDescent="0.2">
      <c r="A14" s="250"/>
      <c r="B14" s="247"/>
      <c r="C14" s="245"/>
      <c r="D14" s="245"/>
      <c r="E14" s="307"/>
      <c r="F14" s="286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288">
        <f t="shared" si="1"/>
        <v>0</v>
      </c>
      <c r="S14" s="249"/>
      <c r="V14" s="456" t="s">
        <v>209</v>
      </c>
      <c r="W14" s="457"/>
      <c r="X14" s="240" t="s">
        <v>89</v>
      </c>
    </row>
    <row r="15" spans="1:24" x14ac:dyDescent="0.2">
      <c r="A15" s="250"/>
      <c r="B15" s="247"/>
      <c r="C15" s="245"/>
      <c r="D15" s="245"/>
      <c r="E15" s="307"/>
      <c r="F15" s="286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288">
        <f t="shared" si="1"/>
        <v>0</v>
      </c>
      <c r="S15" s="249"/>
      <c r="V15" s="241" t="s">
        <v>195</v>
      </c>
      <c r="W15" s="241" t="s">
        <v>198</v>
      </c>
      <c r="X15" s="242" t="s">
        <v>210</v>
      </c>
    </row>
    <row r="16" spans="1:24" x14ac:dyDescent="0.2">
      <c r="A16" s="250"/>
      <c r="B16" s="247"/>
      <c r="C16" s="245"/>
      <c r="D16" s="245"/>
      <c r="E16" s="307"/>
      <c r="F16" s="286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288">
        <f t="shared" si="1"/>
        <v>0</v>
      </c>
      <c r="S16" s="249"/>
      <c r="V16" s="241" t="s">
        <v>208</v>
      </c>
      <c r="W16" s="241" t="s">
        <v>202</v>
      </c>
      <c r="X16" s="242" t="s">
        <v>212</v>
      </c>
    </row>
    <row r="17" spans="1:24" x14ac:dyDescent="0.2">
      <c r="A17" s="250"/>
      <c r="B17" s="247"/>
      <c r="C17" s="245"/>
      <c r="D17" s="245"/>
      <c r="E17" s="307"/>
      <c r="F17" s="286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288">
        <f t="shared" si="1"/>
        <v>0</v>
      </c>
      <c r="S17" s="249"/>
      <c r="V17" s="241" t="s">
        <v>213</v>
      </c>
      <c r="W17" s="241" t="s">
        <v>214</v>
      </c>
      <c r="X17" s="241" t="s">
        <v>215</v>
      </c>
    </row>
    <row r="18" spans="1:24" x14ac:dyDescent="0.2">
      <c r="A18" s="250"/>
      <c r="B18" s="247"/>
      <c r="C18" s="245"/>
      <c r="D18" s="245"/>
      <c r="E18" s="307"/>
      <c r="F18" s="286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288">
        <f t="shared" si="1"/>
        <v>0</v>
      </c>
      <c r="S18" s="249"/>
      <c r="V18" s="241" t="s">
        <v>197</v>
      </c>
      <c r="W18" s="241" t="s">
        <v>216</v>
      </c>
      <c r="X18" s="242" t="s">
        <v>217</v>
      </c>
    </row>
    <row r="19" spans="1:24" x14ac:dyDescent="0.2">
      <c r="A19" s="250"/>
      <c r="B19" s="247"/>
      <c r="C19" s="245"/>
      <c r="D19" s="245"/>
      <c r="E19" s="307"/>
      <c r="F19" s="286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288">
        <f t="shared" si="1"/>
        <v>0</v>
      </c>
      <c r="S19" s="249"/>
      <c r="V19" s="241" t="s">
        <v>218</v>
      </c>
      <c r="W19" s="241" t="s">
        <v>219</v>
      </c>
      <c r="X19" s="241" t="s">
        <v>220</v>
      </c>
    </row>
    <row r="20" spans="1:24" x14ac:dyDescent="0.2">
      <c r="A20" s="250"/>
      <c r="B20" s="247"/>
      <c r="C20" s="245"/>
      <c r="D20" s="245"/>
      <c r="E20" s="307"/>
      <c r="F20" s="286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288">
        <f t="shared" si="1"/>
        <v>0</v>
      </c>
      <c r="S20" s="249"/>
      <c r="V20" s="241" t="s">
        <v>211</v>
      </c>
      <c r="W20" s="241" t="s">
        <v>221</v>
      </c>
      <c r="X20" s="242" t="s">
        <v>222</v>
      </c>
    </row>
    <row r="21" spans="1:24" x14ac:dyDescent="0.2">
      <c r="A21" s="250"/>
      <c r="B21" s="247"/>
      <c r="C21" s="245"/>
      <c r="D21" s="245"/>
      <c r="E21" s="307"/>
      <c r="F21" s="286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288">
        <f t="shared" si="1"/>
        <v>0</v>
      </c>
      <c r="S21" s="249"/>
      <c r="V21" s="241" t="s">
        <v>201</v>
      </c>
      <c r="W21" s="241" t="s">
        <v>223</v>
      </c>
      <c r="X21" s="242" t="s">
        <v>224</v>
      </c>
    </row>
    <row r="22" spans="1:24" x14ac:dyDescent="0.2">
      <c r="A22" s="250"/>
      <c r="B22" s="247"/>
      <c r="C22" s="245"/>
      <c r="D22" s="245"/>
      <c r="E22" s="307"/>
      <c r="F22" s="286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288">
        <f t="shared" si="1"/>
        <v>0</v>
      </c>
      <c r="S22" s="249"/>
      <c r="V22" s="241" t="s">
        <v>204</v>
      </c>
      <c r="W22" s="241" t="s">
        <v>225</v>
      </c>
      <c r="X22" s="242" t="s">
        <v>226</v>
      </c>
    </row>
    <row r="23" spans="1:24" x14ac:dyDescent="0.2">
      <c r="A23" s="250"/>
      <c r="B23" s="247"/>
      <c r="C23" s="245"/>
      <c r="D23" s="245"/>
      <c r="E23" s="307"/>
      <c r="F23" s="286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288">
        <f t="shared" si="1"/>
        <v>0</v>
      </c>
      <c r="S23" s="249"/>
      <c r="V23" s="241" t="s">
        <v>205</v>
      </c>
      <c r="W23" s="241" t="s">
        <v>227</v>
      </c>
      <c r="X23" s="242" t="s">
        <v>228</v>
      </c>
    </row>
    <row r="24" spans="1:24" x14ac:dyDescent="0.2">
      <c r="A24" s="250"/>
      <c r="B24" s="247"/>
      <c r="C24" s="245"/>
      <c r="D24" s="245"/>
      <c r="E24" s="307"/>
      <c r="F24" s="286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288">
        <f t="shared" si="1"/>
        <v>0</v>
      </c>
      <c r="S24" s="249"/>
      <c r="V24" s="241" t="s">
        <v>206</v>
      </c>
      <c r="W24" s="241" t="s">
        <v>229</v>
      </c>
      <c r="X24" s="241" t="s">
        <v>230</v>
      </c>
    </row>
    <row r="25" spans="1:24" x14ac:dyDescent="0.2">
      <c r="A25" s="250"/>
      <c r="B25" s="247"/>
      <c r="C25" s="245"/>
      <c r="D25" s="245"/>
      <c r="E25" s="307"/>
      <c r="F25" s="286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288">
        <f t="shared" si="1"/>
        <v>0</v>
      </c>
      <c r="S25" s="249"/>
      <c r="V25" s="241" t="s">
        <v>207</v>
      </c>
      <c r="W25" s="241" t="s">
        <v>231</v>
      </c>
      <c r="X25" s="241" t="s">
        <v>232</v>
      </c>
    </row>
    <row r="26" spans="1:24" x14ac:dyDescent="0.2">
      <c r="A26" s="250"/>
      <c r="B26" s="247"/>
      <c r="C26" s="245"/>
      <c r="D26" s="245"/>
      <c r="E26" s="307"/>
      <c r="F26" s="286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288">
        <f t="shared" si="1"/>
        <v>0</v>
      </c>
      <c r="S26" s="249"/>
      <c r="V26" s="241"/>
      <c r="W26" s="241"/>
      <c r="X26" s="241"/>
    </row>
    <row r="27" spans="1:24" x14ac:dyDescent="0.2">
      <c r="A27" s="250"/>
      <c r="B27" s="247"/>
      <c r="C27" s="245"/>
      <c r="D27" s="245"/>
      <c r="E27" s="307"/>
      <c r="F27" s="286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288">
        <f t="shared" si="1"/>
        <v>0</v>
      </c>
      <c r="S27" s="249"/>
      <c r="V27" s="241"/>
      <c r="W27" s="241"/>
      <c r="X27" s="241"/>
    </row>
    <row r="28" spans="1:24" x14ac:dyDescent="0.2">
      <c r="A28" s="250"/>
      <c r="B28" s="247"/>
      <c r="C28" s="245"/>
      <c r="D28" s="245"/>
      <c r="E28" s="307"/>
      <c r="F28" s="286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288">
        <f t="shared" si="1"/>
        <v>0</v>
      </c>
      <c r="S28" s="249"/>
      <c r="V28" s="241"/>
      <c r="W28" s="241"/>
      <c r="X28" s="241"/>
    </row>
    <row r="29" spans="1:24" x14ac:dyDescent="0.2">
      <c r="A29" s="250"/>
      <c r="B29" s="247"/>
      <c r="C29" s="245"/>
      <c r="D29" s="245"/>
      <c r="E29" s="307"/>
      <c r="F29" s="286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288">
        <f t="shared" si="1"/>
        <v>0</v>
      </c>
      <c r="S29" s="249"/>
      <c r="V29" s="241"/>
      <c r="W29" s="241"/>
      <c r="X29" s="241"/>
    </row>
    <row r="30" spans="1:24" x14ac:dyDescent="0.2">
      <c r="A30" s="250"/>
      <c r="B30" s="247"/>
      <c r="C30" s="245"/>
      <c r="D30" s="245"/>
      <c r="E30" s="307"/>
      <c r="F30" s="286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288">
        <f t="shared" si="1"/>
        <v>0</v>
      </c>
      <c r="S30" s="249"/>
      <c r="V30" s="241"/>
      <c r="W30" s="241"/>
      <c r="X30" s="241"/>
    </row>
    <row r="31" spans="1:24" x14ac:dyDescent="0.2">
      <c r="A31" s="250"/>
      <c r="B31" s="247"/>
      <c r="C31" s="245"/>
      <c r="D31" s="245"/>
      <c r="E31" s="307"/>
      <c r="F31" s="286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288">
        <f t="shared" si="1"/>
        <v>0</v>
      </c>
      <c r="S31" s="249"/>
    </row>
    <row r="32" spans="1:24" x14ac:dyDescent="0.2">
      <c r="A32" s="250"/>
      <c r="B32" s="247"/>
      <c r="C32" s="245"/>
      <c r="D32" s="245"/>
      <c r="E32" s="307"/>
      <c r="F32" s="286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288">
        <f t="shared" si="1"/>
        <v>0</v>
      </c>
      <c r="S32" s="249"/>
    </row>
    <row r="33" spans="1:19" x14ac:dyDescent="0.2">
      <c r="A33" s="250"/>
      <c r="B33" s="247"/>
      <c r="C33" s="245"/>
      <c r="D33" s="245"/>
      <c r="E33" s="307"/>
      <c r="F33" s="286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288">
        <f t="shared" si="1"/>
        <v>0</v>
      </c>
      <c r="S33" s="249"/>
    </row>
    <row r="34" spans="1:19" x14ac:dyDescent="0.2">
      <c r="A34" s="250"/>
      <c r="B34" s="247"/>
      <c r="C34" s="245"/>
      <c r="D34" s="245"/>
      <c r="E34" s="307"/>
      <c r="F34" s="286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288">
        <f t="shared" si="1"/>
        <v>0</v>
      </c>
      <c r="S34" s="249"/>
    </row>
    <row r="35" spans="1:19" x14ac:dyDescent="0.2">
      <c r="A35" s="250"/>
      <c r="B35" s="247"/>
      <c r="C35" s="245"/>
      <c r="D35" s="245"/>
      <c r="E35" s="307"/>
      <c r="F35" s="286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288">
        <f t="shared" si="1"/>
        <v>0</v>
      </c>
      <c r="S35" s="249"/>
    </row>
    <row r="36" spans="1:19" x14ac:dyDescent="0.2">
      <c r="A36" s="250"/>
      <c r="B36" s="247"/>
      <c r="C36" s="245"/>
      <c r="D36" s="245"/>
      <c r="E36" s="307"/>
      <c r="F36" s="286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288">
        <f t="shared" si="1"/>
        <v>0</v>
      </c>
      <c r="S36" s="249"/>
    </row>
    <row r="37" spans="1:19" x14ac:dyDescent="0.2">
      <c r="A37" s="250"/>
      <c r="B37" s="247"/>
      <c r="C37" s="245"/>
      <c r="D37" s="245"/>
      <c r="E37" s="307"/>
      <c r="F37" s="286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288">
        <f t="shared" si="1"/>
        <v>0</v>
      </c>
      <c r="S37" s="249"/>
    </row>
    <row r="38" spans="1:19" x14ac:dyDescent="0.2">
      <c r="A38" s="250"/>
      <c r="B38" s="247"/>
      <c r="C38" s="245"/>
      <c r="D38" s="245"/>
      <c r="E38" s="307"/>
      <c r="F38" s="286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288">
        <f t="shared" si="1"/>
        <v>0</v>
      </c>
      <c r="S38" s="249"/>
    </row>
    <row r="39" spans="1:19" x14ac:dyDescent="0.2">
      <c r="A39" s="250"/>
      <c r="B39" s="247"/>
      <c r="C39" s="245"/>
      <c r="D39" s="245"/>
      <c r="E39" s="307"/>
      <c r="F39" s="286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288">
        <f t="shared" si="1"/>
        <v>0</v>
      </c>
      <c r="S39" s="249"/>
    </row>
    <row r="40" spans="1:19" x14ac:dyDescent="0.2">
      <c r="A40" s="250"/>
      <c r="B40" s="247"/>
      <c r="C40" s="245"/>
      <c r="D40" s="245"/>
      <c r="E40" s="307"/>
      <c r="F40" s="286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288">
        <f t="shared" si="1"/>
        <v>0</v>
      </c>
      <c r="S40" s="249"/>
    </row>
    <row r="41" spans="1:19" x14ac:dyDescent="0.2">
      <c r="A41" s="250"/>
      <c r="B41" s="247"/>
      <c r="C41" s="245"/>
      <c r="D41" s="245"/>
      <c r="E41" s="307"/>
      <c r="F41" s="286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288">
        <f t="shared" si="1"/>
        <v>0</v>
      </c>
      <c r="S41" s="249"/>
    </row>
    <row r="42" spans="1:19" x14ac:dyDescent="0.2">
      <c r="A42" s="250"/>
      <c r="B42" s="247"/>
      <c r="C42" s="245"/>
      <c r="D42" s="245"/>
      <c r="E42" s="307"/>
      <c r="F42" s="286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288">
        <f t="shared" si="1"/>
        <v>0</v>
      </c>
      <c r="S42" s="249"/>
    </row>
    <row r="43" spans="1:19" x14ac:dyDescent="0.2">
      <c r="A43" s="250"/>
      <c r="B43" s="247"/>
      <c r="C43" s="245"/>
      <c r="D43" s="245"/>
      <c r="E43" s="307"/>
      <c r="F43" s="286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288">
        <f t="shared" si="1"/>
        <v>0</v>
      </c>
      <c r="S43" s="249"/>
    </row>
    <row r="44" spans="1:19" x14ac:dyDescent="0.2">
      <c r="A44" s="250"/>
      <c r="B44" s="247"/>
      <c r="C44" s="245"/>
      <c r="D44" s="245"/>
      <c r="E44" s="307"/>
      <c r="F44" s="286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288">
        <f t="shared" si="1"/>
        <v>0</v>
      </c>
      <c r="S44" s="249"/>
    </row>
    <row r="45" spans="1:19" x14ac:dyDescent="0.2">
      <c r="A45" s="250"/>
      <c r="B45" s="247"/>
      <c r="C45" s="245"/>
      <c r="D45" s="245"/>
      <c r="E45" s="307"/>
      <c r="F45" s="286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288">
        <f t="shared" si="1"/>
        <v>0</v>
      </c>
      <c r="S45" s="249"/>
    </row>
    <row r="46" spans="1:19" x14ac:dyDescent="0.2">
      <c r="A46" s="250"/>
      <c r="B46" s="247"/>
      <c r="C46" s="245"/>
      <c r="D46" s="245"/>
      <c r="E46" s="307"/>
      <c r="F46" s="286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288">
        <f t="shared" si="1"/>
        <v>0</v>
      </c>
      <c r="S46" s="249"/>
    </row>
    <row r="47" spans="1:19" x14ac:dyDescent="0.2">
      <c r="A47" s="250"/>
      <c r="B47" s="247"/>
      <c r="C47" s="245"/>
      <c r="D47" s="245"/>
      <c r="E47" s="307"/>
      <c r="F47" s="286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288">
        <f t="shared" si="1"/>
        <v>0</v>
      </c>
      <c r="S47" s="249"/>
    </row>
    <row r="48" spans="1:19" x14ac:dyDescent="0.2">
      <c r="A48" s="250"/>
      <c r="B48" s="247"/>
      <c r="C48" s="245"/>
      <c r="D48" s="245"/>
      <c r="E48" s="307"/>
      <c r="F48" s="286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288">
        <f t="shared" si="1"/>
        <v>0</v>
      </c>
      <c r="S48" s="249"/>
    </row>
    <row r="49" spans="1:19" x14ac:dyDescent="0.2">
      <c r="A49" s="250"/>
      <c r="B49" s="247"/>
      <c r="C49" s="245"/>
      <c r="D49" s="245"/>
      <c r="E49" s="307"/>
      <c r="F49" s="286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288">
        <f t="shared" si="1"/>
        <v>0</v>
      </c>
      <c r="S49" s="249"/>
    </row>
    <row r="50" spans="1:19" x14ac:dyDescent="0.2">
      <c r="A50" s="250"/>
      <c r="B50" s="247"/>
      <c r="C50" s="245"/>
      <c r="D50" s="245"/>
      <c r="E50" s="307"/>
      <c r="F50" s="286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288">
        <f t="shared" si="1"/>
        <v>0</v>
      </c>
      <c r="S50" s="249"/>
    </row>
    <row r="51" spans="1:19" x14ac:dyDescent="0.2">
      <c r="A51" s="250"/>
      <c r="B51" s="247"/>
      <c r="C51" s="245"/>
      <c r="D51" s="245"/>
      <c r="E51" s="307"/>
      <c r="F51" s="286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288">
        <f t="shared" si="1"/>
        <v>0</v>
      </c>
      <c r="S51" s="249"/>
    </row>
    <row r="52" spans="1:19" x14ac:dyDescent="0.2">
      <c r="A52" s="250"/>
      <c r="B52" s="247"/>
      <c r="C52" s="245"/>
      <c r="D52" s="245"/>
      <c r="E52" s="307"/>
      <c r="F52" s="286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288">
        <f t="shared" si="1"/>
        <v>0</v>
      </c>
      <c r="S52" s="249"/>
    </row>
    <row r="53" spans="1:19" x14ac:dyDescent="0.2">
      <c r="A53" s="250"/>
      <c r="B53" s="247"/>
      <c r="C53" s="245"/>
      <c r="D53" s="245"/>
      <c r="E53" s="307"/>
      <c r="F53" s="286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288">
        <f t="shared" si="1"/>
        <v>0</v>
      </c>
      <c r="S53" s="249"/>
    </row>
    <row r="54" spans="1:19" x14ac:dyDescent="0.2">
      <c r="A54" s="250"/>
      <c r="B54" s="247"/>
      <c r="C54" s="245"/>
      <c r="D54" s="245"/>
      <c r="E54" s="307"/>
      <c r="F54" s="286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288">
        <f t="shared" si="1"/>
        <v>0</v>
      </c>
      <c r="S54" s="249"/>
    </row>
    <row r="55" spans="1:19" x14ac:dyDescent="0.2">
      <c r="A55" s="250"/>
      <c r="B55" s="247"/>
      <c r="C55" s="245"/>
      <c r="D55" s="245"/>
      <c r="E55" s="307"/>
      <c r="F55" s="286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288">
        <f t="shared" si="1"/>
        <v>0</v>
      </c>
      <c r="S55" s="249"/>
    </row>
    <row r="56" spans="1:19" x14ac:dyDescent="0.2">
      <c r="A56" s="250"/>
      <c r="B56" s="247"/>
      <c r="C56" s="245"/>
      <c r="D56" s="245"/>
      <c r="E56" s="307"/>
      <c r="F56" s="286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288">
        <f t="shared" si="1"/>
        <v>0</v>
      </c>
      <c r="S56" s="249"/>
    </row>
    <row r="57" spans="1:19" x14ac:dyDescent="0.2">
      <c r="A57" s="250"/>
      <c r="B57" s="247"/>
      <c r="C57" s="245"/>
      <c r="D57" s="245"/>
      <c r="E57" s="307"/>
      <c r="F57" s="286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288">
        <f t="shared" si="1"/>
        <v>0</v>
      </c>
      <c r="S57" s="249"/>
    </row>
    <row r="58" spans="1:19" x14ac:dyDescent="0.2">
      <c r="A58" s="250"/>
      <c r="B58" s="247"/>
      <c r="C58" s="245"/>
      <c r="D58" s="245"/>
      <c r="E58" s="307"/>
      <c r="F58" s="286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288">
        <f t="shared" si="1"/>
        <v>0</v>
      </c>
      <c r="S58" s="249"/>
    </row>
    <row r="59" spans="1:19" x14ac:dyDescent="0.2">
      <c r="A59" s="250"/>
      <c r="B59" s="247"/>
      <c r="C59" s="245"/>
      <c r="D59" s="245"/>
      <c r="E59" s="307"/>
      <c r="F59" s="286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288">
        <f t="shared" si="1"/>
        <v>0</v>
      </c>
      <c r="S59" s="249"/>
    </row>
    <row r="60" spans="1:19" x14ac:dyDescent="0.2">
      <c r="A60" s="250"/>
      <c r="B60" s="247"/>
      <c r="C60" s="245"/>
      <c r="D60" s="245"/>
      <c r="E60" s="307"/>
      <c r="F60" s="286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288">
        <f t="shared" si="1"/>
        <v>0</v>
      </c>
      <c r="S60" s="249"/>
    </row>
    <row r="61" spans="1:19" x14ac:dyDescent="0.2">
      <c r="A61" s="250"/>
      <c r="B61" s="247"/>
      <c r="C61" s="245"/>
      <c r="D61" s="245"/>
      <c r="E61" s="307"/>
      <c r="F61" s="286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288">
        <f t="shared" si="1"/>
        <v>0</v>
      </c>
      <c r="S61" s="249"/>
    </row>
    <row r="62" spans="1:19" x14ac:dyDescent="0.2">
      <c r="A62" s="250"/>
      <c r="B62" s="247"/>
      <c r="C62" s="245"/>
      <c r="D62" s="245"/>
      <c r="E62" s="307"/>
      <c r="F62" s="286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288">
        <f t="shared" si="1"/>
        <v>0</v>
      </c>
      <c r="S62" s="249"/>
    </row>
    <row r="63" spans="1:19" x14ac:dyDescent="0.2">
      <c r="A63" s="250"/>
      <c r="B63" s="247"/>
      <c r="C63" s="245"/>
      <c r="D63" s="245"/>
      <c r="E63" s="307"/>
      <c r="F63" s="286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288">
        <f t="shared" si="1"/>
        <v>0</v>
      </c>
      <c r="S63" s="249"/>
    </row>
    <row r="64" spans="1:19" x14ac:dyDescent="0.2">
      <c r="A64" s="250"/>
      <c r="B64" s="247"/>
      <c r="C64" s="245"/>
      <c r="D64" s="245"/>
      <c r="E64" s="307"/>
      <c r="F64" s="286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288">
        <f t="shared" si="1"/>
        <v>0</v>
      </c>
      <c r="S64" s="249"/>
    </row>
    <row r="65" spans="1:19" x14ac:dyDescent="0.2">
      <c r="A65" s="250"/>
      <c r="B65" s="247"/>
      <c r="C65" s="245"/>
      <c r="D65" s="245"/>
      <c r="E65" s="307"/>
      <c r="F65" s="286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288">
        <f t="shared" si="1"/>
        <v>0</v>
      </c>
      <c r="S65" s="249"/>
    </row>
    <row r="66" spans="1:19" x14ac:dyDescent="0.2">
      <c r="A66" s="250"/>
      <c r="B66" s="247"/>
      <c r="C66" s="245"/>
      <c r="D66" s="245"/>
      <c r="E66" s="307"/>
      <c r="F66" s="286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288">
        <f t="shared" si="1"/>
        <v>0</v>
      </c>
      <c r="S66" s="249"/>
    </row>
    <row r="67" spans="1:19" x14ac:dyDescent="0.2">
      <c r="A67" s="250"/>
      <c r="B67" s="247"/>
      <c r="C67" s="245"/>
      <c r="D67" s="245"/>
      <c r="E67" s="307"/>
      <c r="F67" s="286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288">
        <f t="shared" si="1"/>
        <v>0</v>
      </c>
      <c r="S67" s="249"/>
    </row>
    <row r="68" spans="1:19" x14ac:dyDescent="0.2">
      <c r="A68" s="250"/>
      <c r="B68" s="247"/>
      <c r="C68" s="245"/>
      <c r="D68" s="245"/>
      <c r="E68" s="307"/>
      <c r="F68" s="286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288">
        <f t="shared" si="1"/>
        <v>0</v>
      </c>
      <c r="S68" s="249"/>
    </row>
    <row r="69" spans="1:19" x14ac:dyDescent="0.2">
      <c r="A69" s="250"/>
      <c r="B69" s="247"/>
      <c r="C69" s="245"/>
      <c r="D69" s="245"/>
      <c r="E69" s="307"/>
      <c r="F69" s="286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288">
        <f t="shared" si="1"/>
        <v>0</v>
      </c>
      <c r="S69" s="249"/>
    </row>
    <row r="70" spans="1:19" x14ac:dyDescent="0.2">
      <c r="A70" s="250"/>
      <c r="B70" s="247"/>
      <c r="C70" s="245"/>
      <c r="D70" s="245"/>
      <c r="E70" s="307"/>
      <c r="F70" s="286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288">
        <f t="shared" si="1"/>
        <v>0</v>
      </c>
      <c r="S70" s="249"/>
    </row>
    <row r="71" spans="1:19" x14ac:dyDescent="0.2">
      <c r="A71" s="250"/>
      <c r="B71" s="247"/>
      <c r="C71" s="245"/>
      <c r="D71" s="245"/>
      <c r="E71" s="307"/>
      <c r="F71" s="286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288">
        <f t="shared" si="1"/>
        <v>0</v>
      </c>
      <c r="S71" s="249"/>
    </row>
    <row r="72" spans="1:19" x14ac:dyDescent="0.2">
      <c r="A72" s="250"/>
      <c r="B72" s="247"/>
      <c r="C72" s="245"/>
      <c r="D72" s="245"/>
      <c r="E72" s="307"/>
      <c r="F72" s="286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288">
        <f t="shared" si="1"/>
        <v>0</v>
      </c>
      <c r="S72" s="249"/>
    </row>
    <row r="73" spans="1:19" x14ac:dyDescent="0.2">
      <c r="A73" s="250"/>
      <c r="B73" s="247"/>
      <c r="C73" s="245"/>
      <c r="D73" s="245"/>
      <c r="E73" s="307"/>
      <c r="F73" s="286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288">
        <f t="shared" ref="R73:R136" si="2">SUM(F73:Q73)</f>
        <v>0</v>
      </c>
      <c r="S73" s="249"/>
    </row>
    <row r="74" spans="1:19" x14ac:dyDescent="0.2">
      <c r="A74" s="250"/>
      <c r="B74" s="247"/>
      <c r="C74" s="245"/>
      <c r="D74" s="245"/>
      <c r="E74" s="307"/>
      <c r="F74" s="286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288">
        <f t="shared" si="2"/>
        <v>0</v>
      </c>
      <c r="S74" s="249"/>
    </row>
    <row r="75" spans="1:19" x14ac:dyDescent="0.2">
      <c r="A75" s="250"/>
      <c r="B75" s="247"/>
      <c r="C75" s="245"/>
      <c r="D75" s="245"/>
      <c r="E75" s="307"/>
      <c r="F75" s="286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288">
        <f t="shared" si="2"/>
        <v>0</v>
      </c>
      <c r="S75" s="249"/>
    </row>
    <row r="76" spans="1:19" x14ac:dyDescent="0.2">
      <c r="A76" s="250"/>
      <c r="B76" s="247"/>
      <c r="C76" s="245"/>
      <c r="D76" s="245"/>
      <c r="E76" s="307"/>
      <c r="F76" s="286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288">
        <f t="shared" si="2"/>
        <v>0</v>
      </c>
      <c r="S76" s="249"/>
    </row>
    <row r="77" spans="1:19" x14ac:dyDescent="0.2">
      <c r="A77" s="250"/>
      <c r="B77" s="247"/>
      <c r="C77" s="245"/>
      <c r="D77" s="245"/>
      <c r="E77" s="307"/>
      <c r="F77" s="286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288">
        <f t="shared" si="2"/>
        <v>0</v>
      </c>
      <c r="S77" s="249"/>
    </row>
    <row r="78" spans="1:19" x14ac:dyDescent="0.2">
      <c r="A78" s="250"/>
      <c r="B78" s="247"/>
      <c r="C78" s="245"/>
      <c r="D78" s="245"/>
      <c r="E78" s="307"/>
      <c r="F78" s="286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288">
        <f t="shared" si="2"/>
        <v>0</v>
      </c>
      <c r="S78" s="249"/>
    </row>
    <row r="79" spans="1:19" x14ac:dyDescent="0.2">
      <c r="A79" s="250"/>
      <c r="B79" s="247"/>
      <c r="C79" s="245"/>
      <c r="D79" s="245"/>
      <c r="E79" s="307"/>
      <c r="F79" s="286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288">
        <f t="shared" si="2"/>
        <v>0</v>
      </c>
      <c r="S79" s="249"/>
    </row>
    <row r="80" spans="1:19" x14ac:dyDescent="0.2">
      <c r="A80" s="250"/>
      <c r="B80" s="247"/>
      <c r="C80" s="245"/>
      <c r="D80" s="245"/>
      <c r="E80" s="307"/>
      <c r="F80" s="286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288">
        <f t="shared" si="2"/>
        <v>0</v>
      </c>
      <c r="S80" s="249"/>
    </row>
    <row r="81" spans="1:19" x14ac:dyDescent="0.2">
      <c r="A81" s="250"/>
      <c r="B81" s="247"/>
      <c r="C81" s="245"/>
      <c r="D81" s="245"/>
      <c r="E81" s="307"/>
      <c r="F81" s="286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288">
        <f t="shared" si="2"/>
        <v>0</v>
      </c>
      <c r="S81" s="249"/>
    </row>
    <row r="82" spans="1:19" x14ac:dyDescent="0.2">
      <c r="A82" s="250"/>
      <c r="B82" s="247"/>
      <c r="C82" s="245"/>
      <c r="D82" s="245"/>
      <c r="E82" s="307"/>
      <c r="F82" s="286"/>
      <c r="G82" s="312"/>
      <c r="H82" s="312"/>
      <c r="I82" s="312"/>
      <c r="J82" s="312"/>
      <c r="K82" s="312"/>
      <c r="L82" s="312"/>
      <c r="M82" s="312"/>
      <c r="N82" s="312"/>
      <c r="O82" s="312"/>
      <c r="P82" s="312"/>
      <c r="Q82" s="312"/>
      <c r="R82" s="288">
        <f t="shared" si="2"/>
        <v>0</v>
      </c>
      <c r="S82" s="249"/>
    </row>
    <row r="83" spans="1:19" x14ac:dyDescent="0.2">
      <c r="A83" s="250"/>
      <c r="B83" s="247"/>
      <c r="C83" s="245"/>
      <c r="D83" s="245"/>
      <c r="E83" s="307"/>
      <c r="F83" s="286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288">
        <f t="shared" si="2"/>
        <v>0</v>
      </c>
      <c r="S83" s="249"/>
    </row>
    <row r="84" spans="1:19" x14ac:dyDescent="0.2">
      <c r="A84" s="250"/>
      <c r="B84" s="247"/>
      <c r="C84" s="245"/>
      <c r="D84" s="245"/>
      <c r="E84" s="307"/>
      <c r="F84" s="286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288">
        <f t="shared" si="2"/>
        <v>0</v>
      </c>
      <c r="S84" s="249"/>
    </row>
    <row r="85" spans="1:19" x14ac:dyDescent="0.2">
      <c r="A85" s="250"/>
      <c r="B85" s="247"/>
      <c r="C85" s="245"/>
      <c r="D85" s="245"/>
      <c r="E85" s="307"/>
      <c r="F85" s="286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288">
        <f t="shared" si="2"/>
        <v>0</v>
      </c>
      <c r="S85" s="249"/>
    </row>
    <row r="86" spans="1:19" x14ac:dyDescent="0.2">
      <c r="A86" s="250"/>
      <c r="B86" s="247"/>
      <c r="C86" s="245"/>
      <c r="D86" s="245"/>
      <c r="E86" s="307"/>
      <c r="F86" s="286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288">
        <f t="shared" si="2"/>
        <v>0</v>
      </c>
      <c r="S86" s="249"/>
    </row>
    <row r="87" spans="1:19" x14ac:dyDescent="0.2">
      <c r="A87" s="250"/>
      <c r="B87" s="247"/>
      <c r="C87" s="245"/>
      <c r="D87" s="245"/>
      <c r="E87" s="307"/>
      <c r="F87" s="286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288">
        <f t="shared" si="2"/>
        <v>0</v>
      </c>
      <c r="S87" s="249"/>
    </row>
    <row r="88" spans="1:19" x14ac:dyDescent="0.2">
      <c r="A88" s="250"/>
      <c r="B88" s="247"/>
      <c r="C88" s="245"/>
      <c r="D88" s="245"/>
      <c r="E88" s="307"/>
      <c r="F88" s="286"/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288">
        <f t="shared" si="2"/>
        <v>0</v>
      </c>
      <c r="S88" s="249"/>
    </row>
    <row r="89" spans="1:19" x14ac:dyDescent="0.2">
      <c r="A89" s="250"/>
      <c r="B89" s="247"/>
      <c r="C89" s="245"/>
      <c r="D89" s="245"/>
      <c r="E89" s="307"/>
      <c r="F89" s="286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288">
        <f t="shared" si="2"/>
        <v>0</v>
      </c>
      <c r="S89" s="249"/>
    </row>
    <row r="90" spans="1:19" x14ac:dyDescent="0.2">
      <c r="A90" s="250"/>
      <c r="B90" s="247"/>
      <c r="C90" s="245"/>
      <c r="D90" s="245"/>
      <c r="E90" s="307"/>
      <c r="F90" s="286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288">
        <f t="shared" si="2"/>
        <v>0</v>
      </c>
      <c r="S90" s="249"/>
    </row>
    <row r="91" spans="1:19" x14ac:dyDescent="0.2">
      <c r="A91" s="250"/>
      <c r="B91" s="247"/>
      <c r="C91" s="245"/>
      <c r="D91" s="245"/>
      <c r="E91" s="307"/>
      <c r="F91" s="286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288">
        <f t="shared" si="2"/>
        <v>0</v>
      </c>
      <c r="S91" s="249"/>
    </row>
    <row r="92" spans="1:19" x14ac:dyDescent="0.2">
      <c r="A92" s="250"/>
      <c r="B92" s="247"/>
      <c r="C92" s="245"/>
      <c r="D92" s="245"/>
      <c r="E92" s="307"/>
      <c r="F92" s="286"/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288">
        <f t="shared" si="2"/>
        <v>0</v>
      </c>
      <c r="S92" s="249"/>
    </row>
    <row r="93" spans="1:19" x14ac:dyDescent="0.2">
      <c r="A93" s="250"/>
      <c r="B93" s="247"/>
      <c r="C93" s="245"/>
      <c r="D93" s="245"/>
      <c r="E93" s="307"/>
      <c r="F93" s="286"/>
      <c r="G93" s="312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288">
        <f t="shared" si="2"/>
        <v>0</v>
      </c>
      <c r="S93" s="249"/>
    </row>
    <row r="94" spans="1:19" x14ac:dyDescent="0.2">
      <c r="A94" s="250"/>
      <c r="B94" s="247"/>
      <c r="C94" s="245"/>
      <c r="D94" s="245"/>
      <c r="E94" s="307"/>
      <c r="F94" s="286"/>
      <c r="G94" s="312"/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288">
        <f t="shared" si="2"/>
        <v>0</v>
      </c>
      <c r="S94" s="249"/>
    </row>
    <row r="95" spans="1:19" x14ac:dyDescent="0.2">
      <c r="A95" s="250"/>
      <c r="B95" s="247"/>
      <c r="C95" s="245"/>
      <c r="D95" s="245"/>
      <c r="E95" s="307"/>
      <c r="F95" s="286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288">
        <f t="shared" si="2"/>
        <v>0</v>
      </c>
      <c r="S95" s="249"/>
    </row>
    <row r="96" spans="1:19" x14ac:dyDescent="0.2">
      <c r="A96" s="250"/>
      <c r="B96" s="247"/>
      <c r="C96" s="245"/>
      <c r="D96" s="245"/>
      <c r="E96" s="307"/>
      <c r="F96" s="286"/>
      <c r="G96" s="312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288">
        <f t="shared" si="2"/>
        <v>0</v>
      </c>
      <c r="S96" s="249"/>
    </row>
    <row r="97" spans="1:19" x14ac:dyDescent="0.2">
      <c r="A97" s="250"/>
      <c r="B97" s="247"/>
      <c r="C97" s="245"/>
      <c r="D97" s="245"/>
      <c r="E97" s="307"/>
      <c r="F97" s="286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312"/>
      <c r="R97" s="288">
        <f t="shared" si="2"/>
        <v>0</v>
      </c>
      <c r="S97" s="249"/>
    </row>
    <row r="98" spans="1:19" x14ac:dyDescent="0.2">
      <c r="A98" s="250"/>
      <c r="B98" s="247"/>
      <c r="C98" s="245"/>
      <c r="D98" s="245"/>
      <c r="E98" s="307"/>
      <c r="F98" s="286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288">
        <f t="shared" si="2"/>
        <v>0</v>
      </c>
      <c r="S98" s="249"/>
    </row>
    <row r="99" spans="1:19" x14ac:dyDescent="0.2">
      <c r="A99" s="250"/>
      <c r="B99" s="247"/>
      <c r="C99" s="245"/>
      <c r="D99" s="245"/>
      <c r="E99" s="307"/>
      <c r="F99" s="286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288">
        <f t="shared" si="2"/>
        <v>0</v>
      </c>
      <c r="S99" s="249"/>
    </row>
    <row r="100" spans="1:19" x14ac:dyDescent="0.2">
      <c r="A100" s="250"/>
      <c r="B100" s="247"/>
      <c r="C100" s="245"/>
      <c r="D100" s="245"/>
      <c r="E100" s="307"/>
      <c r="F100" s="286"/>
      <c r="G100" s="312"/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288">
        <f t="shared" si="2"/>
        <v>0</v>
      </c>
      <c r="S100" s="249"/>
    </row>
    <row r="101" spans="1:19" x14ac:dyDescent="0.2">
      <c r="A101" s="250"/>
      <c r="B101" s="247"/>
      <c r="C101" s="245"/>
      <c r="D101" s="245"/>
      <c r="E101" s="307"/>
      <c r="F101" s="286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288">
        <f t="shared" si="2"/>
        <v>0</v>
      </c>
      <c r="S101" s="249"/>
    </row>
    <row r="102" spans="1:19" x14ac:dyDescent="0.2">
      <c r="A102" s="250"/>
      <c r="B102" s="247"/>
      <c r="C102" s="245"/>
      <c r="D102" s="245"/>
      <c r="E102" s="307"/>
      <c r="F102" s="286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288">
        <f t="shared" si="2"/>
        <v>0</v>
      </c>
      <c r="S102" s="249"/>
    </row>
    <row r="103" spans="1:19" x14ac:dyDescent="0.2">
      <c r="A103" s="250"/>
      <c r="B103" s="247"/>
      <c r="C103" s="245"/>
      <c r="D103" s="245"/>
      <c r="E103" s="307"/>
      <c r="F103" s="286"/>
      <c r="G103" s="312"/>
      <c r="H103" s="312"/>
      <c r="I103" s="312"/>
      <c r="J103" s="312"/>
      <c r="K103" s="312"/>
      <c r="L103" s="312"/>
      <c r="M103" s="312"/>
      <c r="N103" s="312"/>
      <c r="O103" s="312"/>
      <c r="P103" s="312"/>
      <c r="Q103" s="312"/>
      <c r="R103" s="288">
        <f t="shared" si="2"/>
        <v>0</v>
      </c>
      <c r="S103" s="249"/>
    </row>
    <row r="104" spans="1:19" x14ac:dyDescent="0.2">
      <c r="A104" s="250"/>
      <c r="B104" s="247"/>
      <c r="C104" s="245"/>
      <c r="D104" s="245"/>
      <c r="E104" s="307"/>
      <c r="F104" s="286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288">
        <f t="shared" si="2"/>
        <v>0</v>
      </c>
      <c r="S104" s="249"/>
    </row>
    <row r="105" spans="1:19" x14ac:dyDescent="0.2">
      <c r="A105" s="250"/>
      <c r="B105" s="247"/>
      <c r="C105" s="245"/>
      <c r="D105" s="245"/>
      <c r="E105" s="307"/>
      <c r="F105" s="286"/>
      <c r="G105" s="312"/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288">
        <f t="shared" si="2"/>
        <v>0</v>
      </c>
      <c r="S105" s="249"/>
    </row>
    <row r="106" spans="1:19" x14ac:dyDescent="0.2">
      <c r="A106" s="250"/>
      <c r="B106" s="247"/>
      <c r="C106" s="245"/>
      <c r="D106" s="245"/>
      <c r="E106" s="307"/>
      <c r="F106" s="286"/>
      <c r="G106" s="312"/>
      <c r="H106" s="312"/>
      <c r="I106" s="312"/>
      <c r="J106" s="312"/>
      <c r="K106" s="312"/>
      <c r="L106" s="312"/>
      <c r="M106" s="312"/>
      <c r="N106" s="312"/>
      <c r="O106" s="312"/>
      <c r="P106" s="312"/>
      <c r="Q106" s="312"/>
      <c r="R106" s="288">
        <f t="shared" si="2"/>
        <v>0</v>
      </c>
      <c r="S106" s="249"/>
    </row>
    <row r="107" spans="1:19" x14ac:dyDescent="0.2">
      <c r="A107" s="250"/>
      <c r="B107" s="247"/>
      <c r="C107" s="245"/>
      <c r="D107" s="245"/>
      <c r="E107" s="307"/>
      <c r="F107" s="286"/>
      <c r="G107" s="312"/>
      <c r="H107" s="312"/>
      <c r="I107" s="312"/>
      <c r="J107" s="312"/>
      <c r="K107" s="312"/>
      <c r="L107" s="312"/>
      <c r="M107" s="312"/>
      <c r="N107" s="312"/>
      <c r="O107" s="312"/>
      <c r="P107" s="312"/>
      <c r="Q107" s="312"/>
      <c r="R107" s="288">
        <f t="shared" si="2"/>
        <v>0</v>
      </c>
      <c r="S107" s="249"/>
    </row>
    <row r="108" spans="1:19" x14ac:dyDescent="0.2">
      <c r="A108" s="250"/>
      <c r="B108" s="247"/>
      <c r="C108" s="245"/>
      <c r="D108" s="245"/>
      <c r="E108" s="307"/>
      <c r="F108" s="286"/>
      <c r="G108" s="312"/>
      <c r="H108" s="312"/>
      <c r="I108" s="312"/>
      <c r="J108" s="312"/>
      <c r="K108" s="312"/>
      <c r="L108" s="312"/>
      <c r="M108" s="312"/>
      <c r="N108" s="312"/>
      <c r="O108" s="312"/>
      <c r="P108" s="312"/>
      <c r="Q108" s="312"/>
      <c r="R108" s="288">
        <f t="shared" si="2"/>
        <v>0</v>
      </c>
      <c r="S108" s="249"/>
    </row>
    <row r="109" spans="1:19" x14ac:dyDescent="0.2">
      <c r="A109" s="250"/>
      <c r="B109" s="247"/>
      <c r="C109" s="245"/>
      <c r="D109" s="245"/>
      <c r="E109" s="307"/>
      <c r="F109" s="286"/>
      <c r="G109" s="312"/>
      <c r="H109" s="312"/>
      <c r="I109" s="312"/>
      <c r="J109" s="312"/>
      <c r="K109" s="312"/>
      <c r="L109" s="312"/>
      <c r="M109" s="312"/>
      <c r="N109" s="312"/>
      <c r="O109" s="312"/>
      <c r="P109" s="312"/>
      <c r="Q109" s="312"/>
      <c r="R109" s="288">
        <f t="shared" si="2"/>
        <v>0</v>
      </c>
      <c r="S109" s="249"/>
    </row>
    <row r="110" spans="1:19" x14ac:dyDescent="0.2">
      <c r="A110" s="250"/>
      <c r="B110" s="247"/>
      <c r="C110" s="245"/>
      <c r="D110" s="245"/>
      <c r="E110" s="307"/>
      <c r="F110" s="286"/>
      <c r="G110" s="312"/>
      <c r="H110" s="312"/>
      <c r="I110" s="312"/>
      <c r="J110" s="312"/>
      <c r="K110" s="312"/>
      <c r="L110" s="312"/>
      <c r="M110" s="312"/>
      <c r="N110" s="312"/>
      <c r="O110" s="312"/>
      <c r="P110" s="312"/>
      <c r="Q110" s="312"/>
      <c r="R110" s="288">
        <f t="shared" si="2"/>
        <v>0</v>
      </c>
      <c r="S110" s="249"/>
    </row>
    <row r="111" spans="1:19" x14ac:dyDescent="0.2">
      <c r="A111" s="250"/>
      <c r="B111" s="247"/>
      <c r="C111" s="245"/>
      <c r="D111" s="245"/>
      <c r="E111" s="307"/>
      <c r="F111" s="286"/>
      <c r="G111" s="312"/>
      <c r="H111" s="312"/>
      <c r="I111" s="312"/>
      <c r="J111" s="312"/>
      <c r="K111" s="312"/>
      <c r="L111" s="312"/>
      <c r="M111" s="312"/>
      <c r="N111" s="312"/>
      <c r="O111" s="312"/>
      <c r="P111" s="312"/>
      <c r="Q111" s="312"/>
      <c r="R111" s="288">
        <f t="shared" si="2"/>
        <v>0</v>
      </c>
      <c r="S111" s="249"/>
    </row>
    <row r="112" spans="1:19" x14ac:dyDescent="0.2">
      <c r="A112" s="250"/>
      <c r="B112" s="247"/>
      <c r="C112" s="245"/>
      <c r="D112" s="245"/>
      <c r="E112" s="307"/>
      <c r="F112" s="286"/>
      <c r="G112" s="312"/>
      <c r="H112" s="312"/>
      <c r="I112" s="312"/>
      <c r="J112" s="312"/>
      <c r="K112" s="312"/>
      <c r="L112" s="312"/>
      <c r="M112" s="312"/>
      <c r="N112" s="312"/>
      <c r="O112" s="312"/>
      <c r="P112" s="312"/>
      <c r="Q112" s="312"/>
      <c r="R112" s="288">
        <f t="shared" si="2"/>
        <v>0</v>
      </c>
      <c r="S112" s="249"/>
    </row>
    <row r="113" spans="1:19" x14ac:dyDescent="0.2">
      <c r="A113" s="250"/>
      <c r="B113" s="247"/>
      <c r="C113" s="245"/>
      <c r="D113" s="245"/>
      <c r="E113" s="307"/>
      <c r="F113" s="286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288">
        <f t="shared" si="2"/>
        <v>0</v>
      </c>
      <c r="S113" s="249"/>
    </row>
    <row r="114" spans="1:19" x14ac:dyDescent="0.2">
      <c r="A114" s="250"/>
      <c r="B114" s="247"/>
      <c r="C114" s="245"/>
      <c r="D114" s="245"/>
      <c r="E114" s="307"/>
      <c r="F114" s="286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288">
        <f t="shared" si="2"/>
        <v>0</v>
      </c>
      <c r="S114" s="249"/>
    </row>
    <row r="115" spans="1:19" x14ac:dyDescent="0.2">
      <c r="A115" s="250"/>
      <c r="B115" s="247"/>
      <c r="C115" s="245"/>
      <c r="D115" s="245"/>
      <c r="E115" s="307"/>
      <c r="F115" s="286"/>
      <c r="G115" s="312"/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288">
        <f t="shared" si="2"/>
        <v>0</v>
      </c>
      <c r="S115" s="249"/>
    </row>
    <row r="116" spans="1:19" x14ac:dyDescent="0.2">
      <c r="A116" s="250"/>
      <c r="B116" s="247"/>
      <c r="C116" s="245"/>
      <c r="D116" s="245"/>
      <c r="E116" s="307"/>
      <c r="F116" s="286"/>
      <c r="G116" s="312"/>
      <c r="H116" s="312"/>
      <c r="I116" s="312"/>
      <c r="J116" s="312"/>
      <c r="K116" s="312"/>
      <c r="L116" s="312"/>
      <c r="M116" s="312"/>
      <c r="N116" s="312"/>
      <c r="O116" s="312"/>
      <c r="P116" s="312"/>
      <c r="Q116" s="312"/>
      <c r="R116" s="288">
        <f t="shared" si="2"/>
        <v>0</v>
      </c>
      <c r="S116" s="249"/>
    </row>
    <row r="117" spans="1:19" x14ac:dyDescent="0.2">
      <c r="A117" s="250"/>
      <c r="B117" s="247"/>
      <c r="C117" s="245"/>
      <c r="D117" s="245"/>
      <c r="E117" s="307"/>
      <c r="F117" s="286"/>
      <c r="G117" s="312"/>
      <c r="H117" s="312"/>
      <c r="I117" s="312"/>
      <c r="J117" s="312"/>
      <c r="K117" s="312"/>
      <c r="L117" s="312"/>
      <c r="M117" s="312"/>
      <c r="N117" s="312"/>
      <c r="O117" s="312"/>
      <c r="P117" s="312"/>
      <c r="Q117" s="312"/>
      <c r="R117" s="288">
        <f t="shared" si="2"/>
        <v>0</v>
      </c>
      <c r="S117" s="249"/>
    </row>
    <row r="118" spans="1:19" x14ac:dyDescent="0.2">
      <c r="A118" s="250"/>
      <c r="B118" s="247"/>
      <c r="C118" s="245"/>
      <c r="D118" s="245"/>
      <c r="E118" s="307"/>
      <c r="F118" s="286"/>
      <c r="G118" s="312"/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288">
        <f t="shared" si="2"/>
        <v>0</v>
      </c>
      <c r="S118" s="249"/>
    </row>
    <row r="119" spans="1:19" x14ac:dyDescent="0.2">
      <c r="A119" s="250"/>
      <c r="B119" s="247"/>
      <c r="C119" s="245"/>
      <c r="D119" s="245"/>
      <c r="E119" s="307"/>
      <c r="F119" s="286"/>
      <c r="G119" s="312"/>
      <c r="H119" s="312"/>
      <c r="I119" s="312"/>
      <c r="J119" s="312"/>
      <c r="K119" s="312"/>
      <c r="L119" s="312"/>
      <c r="M119" s="312"/>
      <c r="N119" s="312"/>
      <c r="O119" s="312"/>
      <c r="P119" s="312"/>
      <c r="Q119" s="312"/>
      <c r="R119" s="288">
        <f t="shared" si="2"/>
        <v>0</v>
      </c>
      <c r="S119" s="249"/>
    </row>
    <row r="120" spans="1:19" x14ac:dyDescent="0.2">
      <c r="A120" s="250"/>
      <c r="B120" s="247"/>
      <c r="C120" s="245"/>
      <c r="D120" s="245"/>
      <c r="E120" s="307"/>
      <c r="F120" s="286"/>
      <c r="G120" s="312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288">
        <f t="shared" si="2"/>
        <v>0</v>
      </c>
      <c r="S120" s="249"/>
    </row>
    <row r="121" spans="1:19" x14ac:dyDescent="0.2">
      <c r="A121" s="250"/>
      <c r="B121" s="247"/>
      <c r="C121" s="245"/>
      <c r="D121" s="245"/>
      <c r="E121" s="307"/>
      <c r="F121" s="286"/>
      <c r="G121" s="312"/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288">
        <f t="shared" si="2"/>
        <v>0</v>
      </c>
      <c r="S121" s="249"/>
    </row>
    <row r="122" spans="1:19" x14ac:dyDescent="0.2">
      <c r="A122" s="250"/>
      <c r="B122" s="247"/>
      <c r="C122" s="245"/>
      <c r="D122" s="245"/>
      <c r="E122" s="307"/>
      <c r="F122" s="286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288">
        <f t="shared" si="2"/>
        <v>0</v>
      </c>
      <c r="S122" s="249"/>
    </row>
    <row r="123" spans="1:19" x14ac:dyDescent="0.2">
      <c r="A123" s="250"/>
      <c r="B123" s="247"/>
      <c r="C123" s="245"/>
      <c r="D123" s="245"/>
      <c r="E123" s="307"/>
      <c r="F123" s="286"/>
      <c r="G123" s="312"/>
      <c r="H123" s="312"/>
      <c r="I123" s="312"/>
      <c r="J123" s="312"/>
      <c r="K123" s="312"/>
      <c r="L123" s="312"/>
      <c r="M123" s="312"/>
      <c r="N123" s="312"/>
      <c r="O123" s="312"/>
      <c r="P123" s="312"/>
      <c r="Q123" s="312"/>
      <c r="R123" s="288">
        <f t="shared" si="2"/>
        <v>0</v>
      </c>
      <c r="S123" s="249"/>
    </row>
    <row r="124" spans="1:19" x14ac:dyDescent="0.2">
      <c r="A124" s="250"/>
      <c r="B124" s="247"/>
      <c r="C124" s="245"/>
      <c r="D124" s="245"/>
      <c r="E124" s="307"/>
      <c r="F124" s="286"/>
      <c r="G124" s="312"/>
      <c r="H124" s="312"/>
      <c r="I124" s="312"/>
      <c r="J124" s="312"/>
      <c r="K124" s="312"/>
      <c r="L124" s="312"/>
      <c r="M124" s="312"/>
      <c r="N124" s="312"/>
      <c r="O124" s="312"/>
      <c r="P124" s="312"/>
      <c r="Q124" s="312"/>
      <c r="R124" s="288">
        <f t="shared" si="2"/>
        <v>0</v>
      </c>
      <c r="S124" s="249"/>
    </row>
    <row r="125" spans="1:19" x14ac:dyDescent="0.2">
      <c r="A125" s="250"/>
      <c r="B125" s="247"/>
      <c r="C125" s="245"/>
      <c r="D125" s="245"/>
      <c r="E125" s="307"/>
      <c r="F125" s="286"/>
      <c r="G125" s="312"/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288">
        <f t="shared" si="2"/>
        <v>0</v>
      </c>
      <c r="S125" s="249"/>
    </row>
    <row r="126" spans="1:19" x14ac:dyDescent="0.2">
      <c r="A126" s="250"/>
      <c r="B126" s="247"/>
      <c r="C126" s="245"/>
      <c r="D126" s="245"/>
      <c r="E126" s="307"/>
      <c r="F126" s="286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288">
        <f t="shared" si="2"/>
        <v>0</v>
      </c>
      <c r="S126" s="249"/>
    </row>
    <row r="127" spans="1:19" x14ac:dyDescent="0.2">
      <c r="A127" s="250"/>
      <c r="B127" s="247"/>
      <c r="C127" s="245"/>
      <c r="D127" s="245"/>
      <c r="E127" s="307"/>
      <c r="F127" s="286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288">
        <f t="shared" si="2"/>
        <v>0</v>
      </c>
      <c r="S127" s="249"/>
    </row>
    <row r="128" spans="1:19" x14ac:dyDescent="0.2">
      <c r="A128" s="250"/>
      <c r="B128" s="247"/>
      <c r="C128" s="245"/>
      <c r="D128" s="245"/>
      <c r="E128" s="307"/>
      <c r="F128" s="286"/>
      <c r="G128" s="312"/>
      <c r="H128" s="312"/>
      <c r="I128" s="312"/>
      <c r="J128" s="312"/>
      <c r="K128" s="312"/>
      <c r="L128" s="312"/>
      <c r="M128" s="312"/>
      <c r="N128" s="312"/>
      <c r="O128" s="312"/>
      <c r="P128" s="312"/>
      <c r="Q128" s="312"/>
      <c r="R128" s="288">
        <f t="shared" si="2"/>
        <v>0</v>
      </c>
      <c r="S128" s="249"/>
    </row>
    <row r="129" spans="1:19" x14ac:dyDescent="0.2">
      <c r="A129" s="250"/>
      <c r="B129" s="247"/>
      <c r="C129" s="245"/>
      <c r="D129" s="245"/>
      <c r="E129" s="307"/>
      <c r="F129" s="286"/>
      <c r="G129" s="312"/>
      <c r="H129" s="312"/>
      <c r="I129" s="312"/>
      <c r="J129" s="312"/>
      <c r="K129" s="312"/>
      <c r="L129" s="312"/>
      <c r="M129" s="312"/>
      <c r="N129" s="312"/>
      <c r="O129" s="312"/>
      <c r="P129" s="312"/>
      <c r="Q129" s="312"/>
      <c r="R129" s="288">
        <f t="shared" si="2"/>
        <v>0</v>
      </c>
      <c r="S129" s="249"/>
    </row>
    <row r="130" spans="1:19" x14ac:dyDescent="0.2">
      <c r="A130" s="250"/>
      <c r="B130" s="247"/>
      <c r="C130" s="245"/>
      <c r="D130" s="245"/>
      <c r="E130" s="307"/>
      <c r="F130" s="286"/>
      <c r="G130" s="312"/>
      <c r="H130" s="312"/>
      <c r="I130" s="312"/>
      <c r="J130" s="312"/>
      <c r="K130" s="312"/>
      <c r="L130" s="312"/>
      <c r="M130" s="312"/>
      <c r="N130" s="312"/>
      <c r="O130" s="312"/>
      <c r="P130" s="312"/>
      <c r="Q130" s="312"/>
      <c r="R130" s="288">
        <f t="shared" si="2"/>
        <v>0</v>
      </c>
      <c r="S130" s="249"/>
    </row>
    <row r="131" spans="1:19" x14ac:dyDescent="0.2">
      <c r="A131" s="250"/>
      <c r="B131" s="247"/>
      <c r="C131" s="245"/>
      <c r="D131" s="245"/>
      <c r="E131" s="307"/>
      <c r="F131" s="286"/>
      <c r="G131" s="312"/>
      <c r="H131" s="312"/>
      <c r="I131" s="312"/>
      <c r="J131" s="312"/>
      <c r="K131" s="312"/>
      <c r="L131" s="312"/>
      <c r="M131" s="312"/>
      <c r="N131" s="312"/>
      <c r="O131" s="312"/>
      <c r="P131" s="312"/>
      <c r="Q131" s="312"/>
      <c r="R131" s="288">
        <f t="shared" si="2"/>
        <v>0</v>
      </c>
      <c r="S131" s="249"/>
    </row>
    <row r="132" spans="1:19" x14ac:dyDescent="0.2">
      <c r="A132" s="250"/>
      <c r="B132" s="247"/>
      <c r="C132" s="245"/>
      <c r="D132" s="245"/>
      <c r="E132" s="307"/>
      <c r="F132" s="286"/>
      <c r="G132" s="312"/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288">
        <f t="shared" si="2"/>
        <v>0</v>
      </c>
      <c r="S132" s="249"/>
    </row>
    <row r="133" spans="1:19" x14ac:dyDescent="0.2">
      <c r="A133" s="250"/>
      <c r="B133" s="247"/>
      <c r="C133" s="245"/>
      <c r="D133" s="245"/>
      <c r="E133" s="307"/>
      <c r="F133" s="286"/>
      <c r="G133" s="312"/>
      <c r="H133" s="312"/>
      <c r="I133" s="312"/>
      <c r="J133" s="312"/>
      <c r="K133" s="312"/>
      <c r="L133" s="312"/>
      <c r="M133" s="312"/>
      <c r="N133" s="312"/>
      <c r="O133" s="312"/>
      <c r="P133" s="312"/>
      <c r="Q133" s="312"/>
      <c r="R133" s="288">
        <f t="shared" si="2"/>
        <v>0</v>
      </c>
      <c r="S133" s="249"/>
    </row>
    <row r="134" spans="1:19" x14ac:dyDescent="0.2">
      <c r="A134" s="250"/>
      <c r="B134" s="247"/>
      <c r="C134" s="245"/>
      <c r="D134" s="245"/>
      <c r="E134" s="307"/>
      <c r="F134" s="286"/>
      <c r="G134" s="312"/>
      <c r="H134" s="312"/>
      <c r="I134" s="312"/>
      <c r="J134" s="312"/>
      <c r="K134" s="312"/>
      <c r="L134" s="312"/>
      <c r="M134" s="312"/>
      <c r="N134" s="312"/>
      <c r="O134" s="312"/>
      <c r="P134" s="312"/>
      <c r="Q134" s="312"/>
      <c r="R134" s="288">
        <f t="shared" si="2"/>
        <v>0</v>
      </c>
      <c r="S134" s="249"/>
    </row>
    <row r="135" spans="1:19" x14ac:dyDescent="0.2">
      <c r="A135" s="250"/>
      <c r="B135" s="247"/>
      <c r="C135" s="245"/>
      <c r="D135" s="245"/>
      <c r="E135" s="307"/>
      <c r="F135" s="286"/>
      <c r="G135" s="312"/>
      <c r="H135" s="312"/>
      <c r="I135" s="312"/>
      <c r="J135" s="312"/>
      <c r="K135" s="312"/>
      <c r="L135" s="312"/>
      <c r="M135" s="312"/>
      <c r="N135" s="312"/>
      <c r="O135" s="312"/>
      <c r="P135" s="312"/>
      <c r="Q135" s="312"/>
      <c r="R135" s="288">
        <f t="shared" si="2"/>
        <v>0</v>
      </c>
      <c r="S135" s="249"/>
    </row>
    <row r="136" spans="1:19" x14ac:dyDescent="0.2">
      <c r="A136" s="250"/>
      <c r="B136" s="247"/>
      <c r="C136" s="245"/>
      <c r="D136" s="245"/>
      <c r="E136" s="307"/>
      <c r="F136" s="286"/>
      <c r="G136" s="312"/>
      <c r="H136" s="312"/>
      <c r="I136" s="312"/>
      <c r="J136" s="312"/>
      <c r="K136" s="312"/>
      <c r="L136" s="312"/>
      <c r="M136" s="312"/>
      <c r="N136" s="312"/>
      <c r="O136" s="312"/>
      <c r="P136" s="312"/>
      <c r="Q136" s="312"/>
      <c r="R136" s="288">
        <f t="shared" si="2"/>
        <v>0</v>
      </c>
      <c r="S136" s="249"/>
    </row>
    <row r="137" spans="1:19" x14ac:dyDescent="0.2">
      <c r="A137" s="250"/>
      <c r="B137" s="247"/>
      <c r="C137" s="245"/>
      <c r="D137" s="245"/>
      <c r="E137" s="307"/>
      <c r="F137" s="286"/>
      <c r="G137" s="312"/>
      <c r="H137" s="312"/>
      <c r="I137" s="312"/>
      <c r="J137" s="312"/>
      <c r="K137" s="312"/>
      <c r="L137" s="312"/>
      <c r="M137" s="312"/>
      <c r="N137" s="312"/>
      <c r="O137" s="312"/>
      <c r="P137" s="312"/>
      <c r="Q137" s="312"/>
      <c r="R137" s="288">
        <f t="shared" ref="R137:R192" si="3">SUM(F137:Q137)</f>
        <v>0</v>
      </c>
      <c r="S137" s="249"/>
    </row>
    <row r="138" spans="1:19" x14ac:dyDescent="0.2">
      <c r="A138" s="250"/>
      <c r="B138" s="247"/>
      <c r="C138" s="245"/>
      <c r="D138" s="245"/>
      <c r="E138" s="307"/>
      <c r="F138" s="286"/>
      <c r="G138" s="312"/>
      <c r="H138" s="312"/>
      <c r="I138" s="312"/>
      <c r="J138" s="312"/>
      <c r="K138" s="312"/>
      <c r="L138" s="312"/>
      <c r="M138" s="312"/>
      <c r="N138" s="312"/>
      <c r="O138" s="312"/>
      <c r="P138" s="312"/>
      <c r="Q138" s="312"/>
      <c r="R138" s="288">
        <f t="shared" si="3"/>
        <v>0</v>
      </c>
      <c r="S138" s="249"/>
    </row>
    <row r="139" spans="1:19" x14ac:dyDescent="0.2">
      <c r="A139" s="250"/>
      <c r="B139" s="247"/>
      <c r="C139" s="245"/>
      <c r="D139" s="245"/>
      <c r="E139" s="307"/>
      <c r="F139" s="286"/>
      <c r="G139" s="312"/>
      <c r="H139" s="312"/>
      <c r="I139" s="312"/>
      <c r="J139" s="312"/>
      <c r="K139" s="312"/>
      <c r="L139" s="312"/>
      <c r="M139" s="312"/>
      <c r="N139" s="312"/>
      <c r="O139" s="312"/>
      <c r="P139" s="312"/>
      <c r="Q139" s="312"/>
      <c r="R139" s="288">
        <f t="shared" si="3"/>
        <v>0</v>
      </c>
      <c r="S139" s="249"/>
    </row>
    <row r="140" spans="1:19" x14ac:dyDescent="0.2">
      <c r="A140" s="250"/>
      <c r="B140" s="247"/>
      <c r="C140" s="245"/>
      <c r="D140" s="245"/>
      <c r="E140" s="307"/>
      <c r="F140" s="286"/>
      <c r="G140" s="312"/>
      <c r="H140" s="312"/>
      <c r="I140" s="312"/>
      <c r="J140" s="312"/>
      <c r="K140" s="312"/>
      <c r="L140" s="312"/>
      <c r="M140" s="312"/>
      <c r="N140" s="312"/>
      <c r="O140" s="312"/>
      <c r="P140" s="312"/>
      <c r="Q140" s="312"/>
      <c r="R140" s="288">
        <f t="shared" si="3"/>
        <v>0</v>
      </c>
      <c r="S140" s="249"/>
    </row>
    <row r="141" spans="1:19" x14ac:dyDescent="0.2">
      <c r="A141" s="250"/>
      <c r="B141" s="247"/>
      <c r="C141" s="245"/>
      <c r="D141" s="245"/>
      <c r="E141" s="307"/>
      <c r="F141" s="286"/>
      <c r="G141" s="312"/>
      <c r="H141" s="312"/>
      <c r="I141" s="312"/>
      <c r="J141" s="312"/>
      <c r="K141" s="312"/>
      <c r="L141" s="312"/>
      <c r="M141" s="312"/>
      <c r="N141" s="312"/>
      <c r="O141" s="312"/>
      <c r="P141" s="312"/>
      <c r="Q141" s="312"/>
      <c r="R141" s="288">
        <f t="shared" si="3"/>
        <v>0</v>
      </c>
      <c r="S141" s="249"/>
    </row>
    <row r="142" spans="1:19" x14ac:dyDescent="0.2">
      <c r="A142" s="250"/>
      <c r="B142" s="247"/>
      <c r="C142" s="245"/>
      <c r="D142" s="245"/>
      <c r="E142" s="307"/>
      <c r="F142" s="286"/>
      <c r="G142" s="312"/>
      <c r="H142" s="312"/>
      <c r="I142" s="312"/>
      <c r="J142" s="312"/>
      <c r="K142" s="312"/>
      <c r="L142" s="312"/>
      <c r="M142" s="312"/>
      <c r="N142" s="312"/>
      <c r="O142" s="312"/>
      <c r="P142" s="312"/>
      <c r="Q142" s="312"/>
      <c r="R142" s="288">
        <f t="shared" si="3"/>
        <v>0</v>
      </c>
      <c r="S142" s="249"/>
    </row>
    <row r="143" spans="1:19" x14ac:dyDescent="0.2">
      <c r="A143" s="250"/>
      <c r="B143" s="247"/>
      <c r="C143" s="245"/>
      <c r="D143" s="245"/>
      <c r="E143" s="307"/>
      <c r="F143" s="286"/>
      <c r="G143" s="312"/>
      <c r="H143" s="312"/>
      <c r="I143" s="312"/>
      <c r="J143" s="312"/>
      <c r="K143" s="312"/>
      <c r="L143" s="312"/>
      <c r="M143" s="312"/>
      <c r="N143" s="312"/>
      <c r="O143" s="312"/>
      <c r="P143" s="312"/>
      <c r="Q143" s="312"/>
      <c r="R143" s="288">
        <f t="shared" si="3"/>
        <v>0</v>
      </c>
      <c r="S143" s="249"/>
    </row>
    <row r="144" spans="1:19" x14ac:dyDescent="0.2">
      <c r="A144" s="250"/>
      <c r="B144" s="247"/>
      <c r="C144" s="245"/>
      <c r="D144" s="245"/>
      <c r="E144" s="307"/>
      <c r="F144" s="286"/>
      <c r="G144" s="312"/>
      <c r="H144" s="312"/>
      <c r="I144" s="312"/>
      <c r="J144" s="312"/>
      <c r="K144" s="312"/>
      <c r="L144" s="312"/>
      <c r="M144" s="312"/>
      <c r="N144" s="312"/>
      <c r="O144" s="312"/>
      <c r="P144" s="312"/>
      <c r="Q144" s="312"/>
      <c r="R144" s="288">
        <f t="shared" si="3"/>
        <v>0</v>
      </c>
      <c r="S144" s="249"/>
    </row>
    <row r="145" spans="1:19" x14ac:dyDescent="0.2">
      <c r="A145" s="250"/>
      <c r="B145" s="247"/>
      <c r="C145" s="245"/>
      <c r="D145" s="245"/>
      <c r="E145" s="307"/>
      <c r="F145" s="286"/>
      <c r="G145" s="312"/>
      <c r="H145" s="312"/>
      <c r="I145" s="312"/>
      <c r="J145" s="312"/>
      <c r="K145" s="312"/>
      <c r="L145" s="312"/>
      <c r="M145" s="312"/>
      <c r="N145" s="312"/>
      <c r="O145" s="312"/>
      <c r="P145" s="312"/>
      <c r="Q145" s="312"/>
      <c r="R145" s="288">
        <f t="shared" si="3"/>
        <v>0</v>
      </c>
      <c r="S145" s="249"/>
    </row>
    <row r="146" spans="1:19" x14ac:dyDescent="0.2">
      <c r="A146" s="250"/>
      <c r="B146" s="247"/>
      <c r="C146" s="245"/>
      <c r="D146" s="245"/>
      <c r="E146" s="307"/>
      <c r="F146" s="286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288">
        <f t="shared" si="3"/>
        <v>0</v>
      </c>
      <c r="S146" s="249"/>
    </row>
    <row r="147" spans="1:19" x14ac:dyDescent="0.2">
      <c r="A147" s="250"/>
      <c r="B147" s="247"/>
      <c r="C147" s="245"/>
      <c r="D147" s="245"/>
      <c r="E147" s="307"/>
      <c r="F147" s="286"/>
      <c r="G147" s="312"/>
      <c r="H147" s="312"/>
      <c r="I147" s="312"/>
      <c r="J147" s="312"/>
      <c r="K147" s="312"/>
      <c r="L147" s="312"/>
      <c r="M147" s="312"/>
      <c r="N147" s="312"/>
      <c r="O147" s="312"/>
      <c r="P147" s="312"/>
      <c r="Q147" s="312"/>
      <c r="R147" s="288">
        <f t="shared" si="3"/>
        <v>0</v>
      </c>
      <c r="S147" s="249"/>
    </row>
    <row r="148" spans="1:19" x14ac:dyDescent="0.2">
      <c r="A148" s="250"/>
      <c r="B148" s="247"/>
      <c r="C148" s="245"/>
      <c r="D148" s="245"/>
      <c r="E148" s="307"/>
      <c r="F148" s="286"/>
      <c r="G148" s="312"/>
      <c r="H148" s="312"/>
      <c r="I148" s="312"/>
      <c r="J148" s="312"/>
      <c r="K148" s="312"/>
      <c r="L148" s="312"/>
      <c r="M148" s="312"/>
      <c r="N148" s="312"/>
      <c r="O148" s="312"/>
      <c r="P148" s="312"/>
      <c r="Q148" s="312"/>
      <c r="R148" s="288">
        <f t="shared" si="3"/>
        <v>0</v>
      </c>
      <c r="S148" s="249"/>
    </row>
    <row r="149" spans="1:19" x14ac:dyDescent="0.2">
      <c r="A149" s="250"/>
      <c r="B149" s="247"/>
      <c r="C149" s="245"/>
      <c r="D149" s="245"/>
      <c r="E149" s="307"/>
      <c r="F149" s="286"/>
      <c r="G149" s="312"/>
      <c r="H149" s="312"/>
      <c r="I149" s="312"/>
      <c r="J149" s="312"/>
      <c r="K149" s="312"/>
      <c r="L149" s="312"/>
      <c r="M149" s="312"/>
      <c r="N149" s="312"/>
      <c r="O149" s="312"/>
      <c r="P149" s="312"/>
      <c r="Q149" s="312"/>
      <c r="R149" s="288">
        <f t="shared" si="3"/>
        <v>0</v>
      </c>
      <c r="S149" s="249"/>
    </row>
    <row r="150" spans="1:19" x14ac:dyDescent="0.2">
      <c r="A150" s="250"/>
      <c r="B150" s="247"/>
      <c r="C150" s="245"/>
      <c r="D150" s="245"/>
      <c r="E150" s="307"/>
      <c r="F150" s="286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288">
        <f t="shared" si="3"/>
        <v>0</v>
      </c>
      <c r="S150" s="249"/>
    </row>
    <row r="151" spans="1:19" x14ac:dyDescent="0.2">
      <c r="A151" s="250"/>
      <c r="B151" s="247"/>
      <c r="C151" s="245"/>
      <c r="D151" s="245"/>
      <c r="E151" s="307"/>
      <c r="F151" s="286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288">
        <f t="shared" si="3"/>
        <v>0</v>
      </c>
      <c r="S151" s="249"/>
    </row>
    <row r="152" spans="1:19" x14ac:dyDescent="0.2">
      <c r="A152" s="250"/>
      <c r="B152" s="247"/>
      <c r="C152" s="245"/>
      <c r="D152" s="245"/>
      <c r="E152" s="307"/>
      <c r="F152" s="286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288">
        <f t="shared" si="3"/>
        <v>0</v>
      </c>
      <c r="S152" s="249"/>
    </row>
    <row r="153" spans="1:19" x14ac:dyDescent="0.2">
      <c r="A153" s="250"/>
      <c r="B153" s="247"/>
      <c r="C153" s="245"/>
      <c r="D153" s="245"/>
      <c r="E153" s="307"/>
      <c r="F153" s="286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288">
        <f t="shared" si="3"/>
        <v>0</v>
      </c>
      <c r="S153" s="249"/>
    </row>
    <row r="154" spans="1:19" x14ac:dyDescent="0.2">
      <c r="A154" s="250"/>
      <c r="B154" s="247"/>
      <c r="C154" s="245"/>
      <c r="D154" s="245"/>
      <c r="E154" s="307"/>
      <c r="F154" s="286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288">
        <f t="shared" si="3"/>
        <v>0</v>
      </c>
      <c r="S154" s="249"/>
    </row>
    <row r="155" spans="1:19" x14ac:dyDescent="0.2">
      <c r="A155" s="250"/>
      <c r="B155" s="247"/>
      <c r="C155" s="245"/>
      <c r="D155" s="245"/>
      <c r="E155" s="307"/>
      <c r="F155" s="286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288">
        <f t="shared" si="3"/>
        <v>0</v>
      </c>
      <c r="S155" s="249"/>
    </row>
    <row r="156" spans="1:19" x14ac:dyDescent="0.2">
      <c r="A156" s="250"/>
      <c r="B156" s="247"/>
      <c r="C156" s="245"/>
      <c r="D156" s="245"/>
      <c r="E156" s="307"/>
      <c r="F156" s="286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288">
        <f t="shared" si="3"/>
        <v>0</v>
      </c>
      <c r="S156" s="249"/>
    </row>
    <row r="157" spans="1:19" x14ac:dyDescent="0.2">
      <c r="A157" s="250"/>
      <c r="B157" s="247"/>
      <c r="C157" s="245"/>
      <c r="D157" s="245"/>
      <c r="E157" s="307"/>
      <c r="F157" s="286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288">
        <f t="shared" si="3"/>
        <v>0</v>
      </c>
      <c r="S157" s="249"/>
    </row>
    <row r="158" spans="1:19" x14ac:dyDescent="0.2">
      <c r="A158" s="250"/>
      <c r="B158" s="247"/>
      <c r="C158" s="245"/>
      <c r="D158" s="245"/>
      <c r="E158" s="307"/>
      <c r="F158" s="286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288">
        <f t="shared" si="3"/>
        <v>0</v>
      </c>
      <c r="S158" s="249"/>
    </row>
    <row r="159" spans="1:19" x14ac:dyDescent="0.2">
      <c r="A159" s="250"/>
      <c r="B159" s="247"/>
      <c r="C159" s="245"/>
      <c r="D159" s="245"/>
      <c r="E159" s="307"/>
      <c r="F159" s="286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288">
        <f t="shared" si="3"/>
        <v>0</v>
      </c>
      <c r="S159" s="249"/>
    </row>
    <row r="160" spans="1:19" x14ac:dyDescent="0.2">
      <c r="A160" s="250"/>
      <c r="B160" s="247"/>
      <c r="C160" s="245"/>
      <c r="D160" s="245"/>
      <c r="E160" s="307"/>
      <c r="F160" s="286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288">
        <f t="shared" si="3"/>
        <v>0</v>
      </c>
      <c r="S160" s="249"/>
    </row>
    <row r="161" spans="1:19" x14ac:dyDescent="0.2">
      <c r="A161" s="250"/>
      <c r="B161" s="247"/>
      <c r="C161" s="245"/>
      <c r="D161" s="245"/>
      <c r="E161" s="307"/>
      <c r="F161" s="286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288">
        <f t="shared" si="3"/>
        <v>0</v>
      </c>
      <c r="S161" s="249"/>
    </row>
    <row r="162" spans="1:19" x14ac:dyDescent="0.2">
      <c r="A162" s="250"/>
      <c r="B162" s="247"/>
      <c r="C162" s="245"/>
      <c r="D162" s="245"/>
      <c r="E162" s="307"/>
      <c r="F162" s="286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288">
        <f t="shared" si="3"/>
        <v>0</v>
      </c>
      <c r="S162" s="249"/>
    </row>
    <row r="163" spans="1:19" x14ac:dyDescent="0.2">
      <c r="A163" s="250"/>
      <c r="B163" s="247"/>
      <c r="C163" s="245"/>
      <c r="D163" s="245"/>
      <c r="E163" s="307"/>
      <c r="F163" s="286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2"/>
      <c r="R163" s="288">
        <f t="shared" si="3"/>
        <v>0</v>
      </c>
      <c r="S163" s="249"/>
    </row>
    <row r="164" spans="1:19" x14ac:dyDescent="0.2">
      <c r="A164" s="250"/>
      <c r="B164" s="247"/>
      <c r="C164" s="245"/>
      <c r="D164" s="245"/>
      <c r="E164" s="307"/>
      <c r="F164" s="286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288">
        <f t="shared" si="3"/>
        <v>0</v>
      </c>
      <c r="S164" s="249"/>
    </row>
    <row r="165" spans="1:19" x14ac:dyDescent="0.2">
      <c r="A165" s="250"/>
      <c r="B165" s="247"/>
      <c r="C165" s="245"/>
      <c r="D165" s="245"/>
      <c r="E165" s="307"/>
      <c r="F165" s="286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288">
        <f t="shared" si="3"/>
        <v>0</v>
      </c>
      <c r="S165" s="249"/>
    </row>
    <row r="166" spans="1:19" x14ac:dyDescent="0.2">
      <c r="A166" s="250"/>
      <c r="B166" s="247"/>
      <c r="C166" s="245"/>
      <c r="D166" s="245"/>
      <c r="E166" s="307"/>
      <c r="F166" s="286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2"/>
      <c r="R166" s="288">
        <f t="shared" si="3"/>
        <v>0</v>
      </c>
      <c r="S166" s="249"/>
    </row>
    <row r="167" spans="1:19" x14ac:dyDescent="0.2">
      <c r="A167" s="250"/>
      <c r="B167" s="247"/>
      <c r="C167" s="245"/>
      <c r="D167" s="245"/>
      <c r="E167" s="307"/>
      <c r="F167" s="286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2"/>
      <c r="R167" s="288">
        <f t="shared" si="3"/>
        <v>0</v>
      </c>
      <c r="S167" s="249"/>
    </row>
    <row r="168" spans="1:19" x14ac:dyDescent="0.2">
      <c r="A168" s="250"/>
      <c r="B168" s="247"/>
      <c r="C168" s="245"/>
      <c r="D168" s="245"/>
      <c r="E168" s="307"/>
      <c r="F168" s="286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2"/>
      <c r="R168" s="288">
        <f t="shared" si="3"/>
        <v>0</v>
      </c>
      <c r="S168" s="249"/>
    </row>
    <row r="169" spans="1:19" x14ac:dyDescent="0.2">
      <c r="A169" s="250"/>
      <c r="B169" s="247"/>
      <c r="C169" s="245"/>
      <c r="D169" s="245"/>
      <c r="E169" s="307"/>
      <c r="F169" s="286"/>
      <c r="G169" s="312"/>
      <c r="H169" s="312"/>
      <c r="I169" s="312"/>
      <c r="J169" s="312"/>
      <c r="K169" s="312"/>
      <c r="L169" s="312"/>
      <c r="M169" s="312"/>
      <c r="N169" s="312"/>
      <c r="O169" s="312"/>
      <c r="P169" s="312"/>
      <c r="Q169" s="312"/>
      <c r="R169" s="288">
        <f t="shared" si="3"/>
        <v>0</v>
      </c>
      <c r="S169" s="249"/>
    </row>
    <row r="170" spans="1:19" x14ac:dyDescent="0.2">
      <c r="A170" s="250"/>
      <c r="B170" s="247"/>
      <c r="C170" s="245"/>
      <c r="D170" s="245"/>
      <c r="E170" s="307"/>
      <c r="F170" s="286"/>
      <c r="G170" s="312"/>
      <c r="H170" s="312"/>
      <c r="I170" s="312"/>
      <c r="J170" s="312"/>
      <c r="K170" s="312"/>
      <c r="L170" s="312"/>
      <c r="M170" s="312"/>
      <c r="N170" s="312"/>
      <c r="O170" s="312"/>
      <c r="P170" s="312"/>
      <c r="Q170" s="312"/>
      <c r="R170" s="288">
        <f t="shared" si="3"/>
        <v>0</v>
      </c>
      <c r="S170" s="249"/>
    </row>
    <row r="171" spans="1:19" x14ac:dyDescent="0.2">
      <c r="A171" s="250"/>
      <c r="B171" s="247"/>
      <c r="C171" s="245"/>
      <c r="D171" s="245"/>
      <c r="E171" s="307"/>
      <c r="F171" s="286"/>
      <c r="G171" s="312"/>
      <c r="H171" s="312"/>
      <c r="I171" s="312"/>
      <c r="J171" s="312"/>
      <c r="K171" s="312"/>
      <c r="L171" s="312"/>
      <c r="M171" s="312"/>
      <c r="N171" s="312"/>
      <c r="O171" s="312"/>
      <c r="P171" s="312"/>
      <c r="Q171" s="312"/>
      <c r="R171" s="288">
        <f t="shared" si="3"/>
        <v>0</v>
      </c>
      <c r="S171" s="249"/>
    </row>
    <row r="172" spans="1:19" x14ac:dyDescent="0.2">
      <c r="A172" s="250"/>
      <c r="B172" s="247"/>
      <c r="C172" s="245"/>
      <c r="D172" s="245"/>
      <c r="E172" s="307"/>
      <c r="F172" s="286"/>
      <c r="G172" s="312"/>
      <c r="H172" s="312"/>
      <c r="I172" s="312"/>
      <c r="J172" s="312"/>
      <c r="K172" s="312"/>
      <c r="L172" s="312"/>
      <c r="M172" s="312"/>
      <c r="N172" s="312"/>
      <c r="O172" s="312"/>
      <c r="P172" s="312"/>
      <c r="Q172" s="312"/>
      <c r="R172" s="288">
        <f t="shared" si="3"/>
        <v>0</v>
      </c>
      <c r="S172" s="249"/>
    </row>
    <row r="173" spans="1:19" x14ac:dyDescent="0.2">
      <c r="A173" s="250"/>
      <c r="B173" s="247"/>
      <c r="C173" s="245"/>
      <c r="D173" s="245"/>
      <c r="E173" s="307"/>
      <c r="F173" s="286"/>
      <c r="G173" s="312"/>
      <c r="H173" s="312"/>
      <c r="I173" s="312"/>
      <c r="J173" s="312"/>
      <c r="K173" s="312"/>
      <c r="L173" s="312"/>
      <c r="M173" s="312"/>
      <c r="N173" s="312"/>
      <c r="O173" s="312"/>
      <c r="P173" s="312"/>
      <c r="Q173" s="312"/>
      <c r="R173" s="288">
        <f t="shared" si="3"/>
        <v>0</v>
      </c>
      <c r="S173" s="249"/>
    </row>
    <row r="174" spans="1:19" x14ac:dyDescent="0.2">
      <c r="A174" s="250"/>
      <c r="B174" s="247"/>
      <c r="C174" s="245"/>
      <c r="D174" s="245"/>
      <c r="E174" s="307"/>
      <c r="F174" s="286"/>
      <c r="G174" s="312"/>
      <c r="H174" s="312"/>
      <c r="I174" s="312"/>
      <c r="J174" s="312"/>
      <c r="K174" s="312"/>
      <c r="L174" s="312"/>
      <c r="M174" s="312"/>
      <c r="N174" s="312"/>
      <c r="O174" s="312"/>
      <c r="P174" s="312"/>
      <c r="Q174" s="312"/>
      <c r="R174" s="288">
        <f t="shared" si="3"/>
        <v>0</v>
      </c>
      <c r="S174" s="249"/>
    </row>
    <row r="175" spans="1:19" x14ac:dyDescent="0.2">
      <c r="A175" s="250"/>
      <c r="B175" s="247"/>
      <c r="C175" s="245"/>
      <c r="D175" s="245"/>
      <c r="E175" s="307"/>
      <c r="F175" s="286"/>
      <c r="G175" s="312"/>
      <c r="H175" s="312"/>
      <c r="I175" s="312"/>
      <c r="J175" s="312"/>
      <c r="K175" s="312"/>
      <c r="L175" s="312"/>
      <c r="M175" s="312"/>
      <c r="N175" s="312"/>
      <c r="O175" s="312"/>
      <c r="P175" s="312"/>
      <c r="Q175" s="312"/>
      <c r="R175" s="288">
        <f t="shared" si="3"/>
        <v>0</v>
      </c>
      <c r="S175" s="249"/>
    </row>
    <row r="176" spans="1:19" x14ac:dyDescent="0.2">
      <c r="A176" s="250"/>
      <c r="B176" s="247"/>
      <c r="C176" s="245"/>
      <c r="D176" s="245"/>
      <c r="E176" s="307"/>
      <c r="F176" s="286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288">
        <f t="shared" si="3"/>
        <v>0</v>
      </c>
      <c r="S176" s="249"/>
    </row>
    <row r="177" spans="1:19" x14ac:dyDescent="0.2">
      <c r="A177" s="250"/>
      <c r="B177" s="247"/>
      <c r="C177" s="245"/>
      <c r="D177" s="245"/>
      <c r="E177" s="307"/>
      <c r="F177" s="286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288">
        <f t="shared" si="3"/>
        <v>0</v>
      </c>
      <c r="S177" s="249"/>
    </row>
    <row r="178" spans="1:19" x14ac:dyDescent="0.2">
      <c r="A178" s="250"/>
      <c r="B178" s="247"/>
      <c r="C178" s="245"/>
      <c r="D178" s="245"/>
      <c r="E178" s="307"/>
      <c r="F178" s="286"/>
      <c r="G178" s="312"/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288">
        <f t="shared" si="3"/>
        <v>0</v>
      </c>
      <c r="S178" s="249"/>
    </row>
    <row r="179" spans="1:19" x14ac:dyDescent="0.2">
      <c r="A179" s="250"/>
      <c r="B179" s="247"/>
      <c r="C179" s="245"/>
      <c r="D179" s="245"/>
      <c r="E179" s="307"/>
      <c r="F179" s="286"/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288">
        <f t="shared" si="3"/>
        <v>0</v>
      </c>
      <c r="S179" s="249"/>
    </row>
    <row r="180" spans="1:19" x14ac:dyDescent="0.2">
      <c r="A180" s="250"/>
      <c r="B180" s="247"/>
      <c r="C180" s="245"/>
      <c r="D180" s="245"/>
      <c r="E180" s="307"/>
      <c r="F180" s="286"/>
      <c r="G180" s="312"/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288">
        <f t="shared" si="3"/>
        <v>0</v>
      </c>
      <c r="S180" s="249"/>
    </row>
    <row r="181" spans="1:19" x14ac:dyDescent="0.2">
      <c r="A181" s="250"/>
      <c r="B181" s="247"/>
      <c r="C181" s="245"/>
      <c r="D181" s="245"/>
      <c r="E181" s="307"/>
      <c r="F181" s="286"/>
      <c r="G181" s="312"/>
      <c r="H181" s="312"/>
      <c r="I181" s="312"/>
      <c r="J181" s="312"/>
      <c r="K181" s="312"/>
      <c r="L181" s="312"/>
      <c r="M181" s="312"/>
      <c r="N181" s="312"/>
      <c r="O181" s="312"/>
      <c r="P181" s="312"/>
      <c r="Q181" s="312"/>
      <c r="R181" s="288">
        <f t="shared" si="3"/>
        <v>0</v>
      </c>
      <c r="S181" s="249"/>
    </row>
    <row r="182" spans="1:19" x14ac:dyDescent="0.2">
      <c r="A182" s="250"/>
      <c r="B182" s="247"/>
      <c r="C182" s="245"/>
      <c r="D182" s="245"/>
      <c r="E182" s="307"/>
      <c r="F182" s="286"/>
      <c r="G182" s="312"/>
      <c r="H182" s="312"/>
      <c r="I182" s="312"/>
      <c r="J182" s="312"/>
      <c r="K182" s="312"/>
      <c r="L182" s="312"/>
      <c r="M182" s="312"/>
      <c r="N182" s="312"/>
      <c r="O182" s="312"/>
      <c r="P182" s="312"/>
      <c r="Q182" s="312"/>
      <c r="R182" s="288">
        <f t="shared" si="3"/>
        <v>0</v>
      </c>
      <c r="S182" s="249"/>
    </row>
    <row r="183" spans="1:19" x14ac:dyDescent="0.2">
      <c r="A183" s="250"/>
      <c r="B183" s="247"/>
      <c r="C183" s="245"/>
      <c r="D183" s="245"/>
      <c r="E183" s="307"/>
      <c r="F183" s="286"/>
      <c r="G183" s="312"/>
      <c r="H183" s="312"/>
      <c r="I183" s="312"/>
      <c r="J183" s="312"/>
      <c r="K183" s="312"/>
      <c r="L183" s="312"/>
      <c r="M183" s="312"/>
      <c r="N183" s="312"/>
      <c r="O183" s="312"/>
      <c r="P183" s="312"/>
      <c r="Q183" s="312"/>
      <c r="R183" s="288">
        <f t="shared" si="3"/>
        <v>0</v>
      </c>
      <c r="S183" s="249"/>
    </row>
    <row r="184" spans="1:19" x14ac:dyDescent="0.2">
      <c r="A184" s="250"/>
      <c r="B184" s="247"/>
      <c r="C184" s="245"/>
      <c r="D184" s="245"/>
      <c r="E184" s="307"/>
      <c r="F184" s="286"/>
      <c r="G184" s="312"/>
      <c r="H184" s="312"/>
      <c r="I184" s="312"/>
      <c r="J184" s="312"/>
      <c r="K184" s="312"/>
      <c r="L184" s="312"/>
      <c r="M184" s="312"/>
      <c r="N184" s="312"/>
      <c r="O184" s="312"/>
      <c r="P184" s="312"/>
      <c r="Q184" s="312"/>
      <c r="R184" s="288">
        <f t="shared" si="3"/>
        <v>0</v>
      </c>
      <c r="S184" s="249"/>
    </row>
    <row r="185" spans="1:19" x14ac:dyDescent="0.2">
      <c r="A185" s="250"/>
      <c r="B185" s="247"/>
      <c r="C185" s="245"/>
      <c r="D185" s="245"/>
      <c r="E185" s="307"/>
      <c r="F185" s="286"/>
      <c r="G185" s="312"/>
      <c r="H185" s="312"/>
      <c r="I185" s="312"/>
      <c r="J185" s="312"/>
      <c r="K185" s="312"/>
      <c r="L185" s="312"/>
      <c r="M185" s="312"/>
      <c r="N185" s="312"/>
      <c r="O185" s="312"/>
      <c r="P185" s="312"/>
      <c r="Q185" s="312"/>
      <c r="R185" s="288">
        <f t="shared" si="3"/>
        <v>0</v>
      </c>
      <c r="S185" s="249"/>
    </row>
    <row r="186" spans="1:19" x14ac:dyDescent="0.2">
      <c r="A186" s="250"/>
      <c r="B186" s="247"/>
      <c r="C186" s="245"/>
      <c r="D186" s="245"/>
      <c r="E186" s="307"/>
      <c r="F186" s="286"/>
      <c r="G186" s="312"/>
      <c r="H186" s="312"/>
      <c r="I186" s="312"/>
      <c r="J186" s="312"/>
      <c r="K186" s="312"/>
      <c r="L186" s="312"/>
      <c r="M186" s="312"/>
      <c r="N186" s="312"/>
      <c r="O186" s="312"/>
      <c r="P186" s="312"/>
      <c r="Q186" s="312"/>
      <c r="R186" s="288">
        <f t="shared" si="3"/>
        <v>0</v>
      </c>
      <c r="S186" s="249"/>
    </row>
    <row r="187" spans="1:19" x14ac:dyDescent="0.2">
      <c r="A187" s="250"/>
      <c r="B187" s="247"/>
      <c r="C187" s="245"/>
      <c r="D187" s="245"/>
      <c r="E187" s="307"/>
      <c r="F187" s="286"/>
      <c r="G187" s="312"/>
      <c r="H187" s="312"/>
      <c r="I187" s="312"/>
      <c r="J187" s="312"/>
      <c r="K187" s="312"/>
      <c r="L187" s="312"/>
      <c r="M187" s="312"/>
      <c r="N187" s="312"/>
      <c r="O187" s="312"/>
      <c r="P187" s="312"/>
      <c r="Q187" s="312"/>
      <c r="R187" s="288">
        <f t="shared" si="3"/>
        <v>0</v>
      </c>
      <c r="S187" s="249"/>
    </row>
    <row r="188" spans="1:19" x14ac:dyDescent="0.2">
      <c r="A188" s="250"/>
      <c r="B188" s="247"/>
      <c r="C188" s="245"/>
      <c r="D188" s="245"/>
      <c r="E188" s="307"/>
      <c r="F188" s="286"/>
      <c r="G188" s="312"/>
      <c r="H188" s="312"/>
      <c r="I188" s="312"/>
      <c r="J188" s="312"/>
      <c r="K188" s="312"/>
      <c r="L188" s="312"/>
      <c r="M188" s="312"/>
      <c r="N188" s="312"/>
      <c r="O188" s="312"/>
      <c r="P188" s="312"/>
      <c r="Q188" s="312"/>
      <c r="R188" s="288">
        <f t="shared" si="3"/>
        <v>0</v>
      </c>
      <c r="S188" s="249"/>
    </row>
    <row r="189" spans="1:19" x14ac:dyDescent="0.2">
      <c r="A189" s="250"/>
      <c r="B189" s="247"/>
      <c r="C189" s="245"/>
      <c r="D189" s="245"/>
      <c r="E189" s="307"/>
      <c r="F189" s="286"/>
      <c r="G189" s="312"/>
      <c r="H189" s="312"/>
      <c r="I189" s="312"/>
      <c r="J189" s="312"/>
      <c r="K189" s="312"/>
      <c r="L189" s="312"/>
      <c r="M189" s="312"/>
      <c r="N189" s="312"/>
      <c r="O189" s="312"/>
      <c r="P189" s="312"/>
      <c r="Q189" s="312"/>
      <c r="R189" s="288">
        <f t="shared" si="3"/>
        <v>0</v>
      </c>
      <c r="S189" s="249"/>
    </row>
    <row r="190" spans="1:19" x14ac:dyDescent="0.2">
      <c r="A190" s="250"/>
      <c r="B190" s="247"/>
      <c r="C190" s="245"/>
      <c r="D190" s="245"/>
      <c r="E190" s="307"/>
      <c r="F190" s="286"/>
      <c r="G190" s="312"/>
      <c r="H190" s="312"/>
      <c r="I190" s="312"/>
      <c r="J190" s="312"/>
      <c r="K190" s="312"/>
      <c r="L190" s="312"/>
      <c r="M190" s="312"/>
      <c r="N190" s="312"/>
      <c r="O190" s="312"/>
      <c r="P190" s="312"/>
      <c r="Q190" s="312"/>
      <c r="R190" s="288">
        <f t="shared" si="3"/>
        <v>0</v>
      </c>
      <c r="S190" s="249"/>
    </row>
    <row r="191" spans="1:19" x14ac:dyDescent="0.2">
      <c r="A191" s="250"/>
      <c r="B191" s="247"/>
      <c r="C191" s="245"/>
      <c r="D191" s="245"/>
      <c r="E191" s="307"/>
      <c r="F191" s="286"/>
      <c r="G191" s="312"/>
      <c r="H191" s="312"/>
      <c r="I191" s="312"/>
      <c r="J191" s="312"/>
      <c r="K191" s="312"/>
      <c r="L191" s="312"/>
      <c r="M191" s="312"/>
      <c r="N191" s="312"/>
      <c r="O191" s="312"/>
      <c r="P191" s="312"/>
      <c r="Q191" s="312"/>
      <c r="R191" s="288">
        <f t="shared" si="3"/>
        <v>0</v>
      </c>
      <c r="S191" s="249"/>
    </row>
    <row r="192" spans="1:19" x14ac:dyDescent="0.2">
      <c r="A192" s="250"/>
      <c r="B192" s="247"/>
      <c r="C192" s="245"/>
      <c r="D192" s="245"/>
      <c r="E192" s="307"/>
      <c r="F192" s="286"/>
      <c r="G192" s="312"/>
      <c r="H192" s="312"/>
      <c r="I192" s="312"/>
      <c r="J192" s="312"/>
      <c r="K192" s="312"/>
      <c r="L192" s="312"/>
      <c r="M192" s="312"/>
      <c r="N192" s="312"/>
      <c r="O192" s="312"/>
      <c r="P192" s="312"/>
      <c r="Q192" s="312"/>
      <c r="R192" s="288">
        <f t="shared" si="3"/>
        <v>0</v>
      </c>
      <c r="S192" s="249"/>
    </row>
    <row r="193" spans="1:19" x14ac:dyDescent="0.2">
      <c r="A193" s="250"/>
      <c r="B193" s="244"/>
      <c r="C193" s="245"/>
      <c r="D193" s="245"/>
      <c r="E193" s="285"/>
      <c r="F193" s="286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90"/>
      <c r="R193" s="288">
        <f t="shared" ref="R193:R200" si="4">SUM(F193:Q193)</f>
        <v>0</v>
      </c>
      <c r="S193" s="249"/>
    </row>
    <row r="194" spans="1:19" x14ac:dyDescent="0.2">
      <c r="A194" s="250"/>
      <c r="B194" s="244"/>
      <c r="C194" s="245"/>
      <c r="D194" s="245"/>
      <c r="E194" s="285"/>
      <c r="F194" s="286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90"/>
      <c r="R194" s="288">
        <f t="shared" si="4"/>
        <v>0</v>
      </c>
      <c r="S194" s="249"/>
    </row>
    <row r="195" spans="1:19" x14ac:dyDescent="0.2">
      <c r="A195" s="250"/>
      <c r="B195" s="244"/>
      <c r="C195" s="245"/>
      <c r="D195" s="245"/>
      <c r="E195" s="285"/>
      <c r="F195" s="286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90"/>
      <c r="R195" s="288">
        <f t="shared" si="4"/>
        <v>0</v>
      </c>
      <c r="S195" s="249"/>
    </row>
    <row r="196" spans="1:19" x14ac:dyDescent="0.2">
      <c r="A196" s="250"/>
      <c r="B196" s="244"/>
      <c r="C196" s="245"/>
      <c r="D196" s="245"/>
      <c r="E196" s="285"/>
      <c r="F196" s="286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90"/>
      <c r="R196" s="288">
        <f t="shared" si="4"/>
        <v>0</v>
      </c>
      <c r="S196" s="249"/>
    </row>
    <row r="197" spans="1:19" x14ac:dyDescent="0.2">
      <c r="A197" s="250"/>
      <c r="B197" s="244"/>
      <c r="C197" s="245"/>
      <c r="D197" s="245"/>
      <c r="E197" s="285"/>
      <c r="F197" s="286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90"/>
      <c r="R197" s="288">
        <f t="shared" si="4"/>
        <v>0</v>
      </c>
      <c r="S197" s="249"/>
    </row>
    <row r="198" spans="1:19" x14ac:dyDescent="0.2">
      <c r="A198" s="250"/>
      <c r="B198" s="244"/>
      <c r="C198" s="245"/>
      <c r="D198" s="245"/>
      <c r="E198" s="285"/>
      <c r="F198" s="286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90"/>
      <c r="R198" s="288">
        <f t="shared" si="4"/>
        <v>0</v>
      </c>
      <c r="S198" s="249"/>
    </row>
    <row r="199" spans="1:19" x14ac:dyDescent="0.2">
      <c r="A199" s="250"/>
      <c r="B199" s="244"/>
      <c r="C199" s="245"/>
      <c r="D199" s="245"/>
      <c r="E199" s="285"/>
      <c r="F199" s="286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90"/>
      <c r="R199" s="288">
        <f t="shared" si="4"/>
        <v>0</v>
      </c>
      <c r="S199" s="249"/>
    </row>
    <row r="200" spans="1:19" ht="12" thickBot="1" x14ac:dyDescent="0.25">
      <c r="A200" s="250"/>
      <c r="B200" s="251"/>
      <c r="C200" s="252"/>
      <c r="D200" s="252"/>
      <c r="E200" s="289"/>
      <c r="F200" s="291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3"/>
      <c r="R200" s="288">
        <f t="shared" si="4"/>
        <v>0</v>
      </c>
      <c r="S200" s="253"/>
    </row>
    <row r="201" spans="1:19" ht="20.25" customHeight="1" thickBot="1" x14ac:dyDescent="0.25">
      <c r="A201" s="458" t="s">
        <v>167</v>
      </c>
      <c r="B201" s="459"/>
      <c r="C201" s="459"/>
      <c r="D201" s="459"/>
      <c r="E201" s="460"/>
      <c r="F201" s="254">
        <f t="shared" ref="F201:R201" si="5">SUM(F7:F200)</f>
        <v>0</v>
      </c>
      <c r="G201" s="255">
        <f t="shared" si="5"/>
        <v>0</v>
      </c>
      <c r="H201" s="255">
        <f t="shared" si="5"/>
        <v>0</v>
      </c>
      <c r="I201" s="255">
        <f t="shared" si="5"/>
        <v>0</v>
      </c>
      <c r="J201" s="255">
        <f t="shared" si="5"/>
        <v>0</v>
      </c>
      <c r="K201" s="255">
        <f t="shared" si="5"/>
        <v>0</v>
      </c>
      <c r="L201" s="255">
        <f t="shared" si="5"/>
        <v>0</v>
      </c>
      <c r="M201" s="255">
        <f t="shared" si="5"/>
        <v>0</v>
      </c>
      <c r="N201" s="255">
        <f t="shared" si="5"/>
        <v>0</v>
      </c>
      <c r="O201" s="255">
        <f t="shared" si="5"/>
        <v>0</v>
      </c>
      <c r="P201" s="255">
        <f t="shared" si="5"/>
        <v>0</v>
      </c>
      <c r="Q201" s="256">
        <f t="shared" si="5"/>
        <v>0</v>
      </c>
      <c r="R201" s="257">
        <f t="shared" si="5"/>
        <v>0</v>
      </c>
    </row>
    <row r="202" spans="1:19" ht="12" thickTop="1" x14ac:dyDescent="0.2"/>
    <row r="206" spans="1:19" ht="12" thickBot="1" x14ac:dyDescent="0.25"/>
    <row r="207" spans="1:19" ht="24" customHeight="1" thickBot="1" x14ac:dyDescent="0.25">
      <c r="A207" s="461" t="s">
        <v>246</v>
      </c>
      <c r="B207" s="462"/>
      <c r="C207" s="462"/>
      <c r="D207" s="462"/>
      <c r="E207" s="462"/>
      <c r="F207" s="462"/>
      <c r="G207" s="462"/>
      <c r="H207" s="462"/>
      <c r="I207" s="463"/>
    </row>
    <row r="208" spans="1:19" ht="23.25" thickBot="1" x14ac:dyDescent="0.25">
      <c r="A208" s="258" t="s">
        <v>234</v>
      </c>
      <c r="B208" s="259" t="s">
        <v>235</v>
      </c>
      <c r="C208" s="294" t="s">
        <v>247</v>
      </c>
      <c r="D208" s="295" t="s">
        <v>237</v>
      </c>
      <c r="E208" s="261" t="s">
        <v>238</v>
      </c>
      <c r="F208" s="464" t="s">
        <v>193</v>
      </c>
      <c r="G208" s="465"/>
      <c r="H208" s="465"/>
      <c r="I208" s="466"/>
    </row>
    <row r="209" spans="1:9" x14ac:dyDescent="0.2">
      <c r="A209" s="296"/>
      <c r="B209" s="297" t="str">
        <f t="shared" ref="B209:B272" si="6">IF(A209&gt;0,IFERROR(VLOOKUP(A209,$A$7:$B$200,2,0),""),"")</f>
        <v/>
      </c>
      <c r="C209" s="263">
        <f t="shared" ref="C209:C272" si="7">SUMIF($A$7:$A$200,A209,$R$7:$R$200)</f>
        <v>0</v>
      </c>
      <c r="D209" s="264"/>
      <c r="E209" s="265">
        <f>C209-D209</f>
        <v>0</v>
      </c>
      <c r="F209" s="475"/>
      <c r="G209" s="476"/>
      <c r="H209" s="476"/>
      <c r="I209" s="477"/>
    </row>
    <row r="210" spans="1:9" x14ac:dyDescent="0.2">
      <c r="A210" s="296"/>
      <c r="B210" s="271" t="str">
        <f t="shared" si="6"/>
        <v/>
      </c>
      <c r="C210" s="268">
        <f t="shared" si="7"/>
        <v>0</v>
      </c>
      <c r="D210" s="269"/>
      <c r="E210" s="270">
        <f t="shared" ref="E210:E278" si="8">C210-D210</f>
        <v>0</v>
      </c>
      <c r="F210" s="448"/>
      <c r="G210" s="449"/>
      <c r="H210" s="449"/>
      <c r="I210" s="450"/>
    </row>
    <row r="211" spans="1:9" x14ac:dyDescent="0.2">
      <c r="A211" s="296"/>
      <c r="B211" s="271" t="str">
        <f t="shared" si="6"/>
        <v/>
      </c>
      <c r="C211" s="268">
        <f t="shared" si="7"/>
        <v>0</v>
      </c>
      <c r="D211" s="269"/>
      <c r="E211" s="270">
        <f t="shared" si="8"/>
        <v>0</v>
      </c>
      <c r="F211" s="448"/>
      <c r="G211" s="449"/>
      <c r="H211" s="449"/>
      <c r="I211" s="450"/>
    </row>
    <row r="212" spans="1:9" x14ac:dyDescent="0.2">
      <c r="A212" s="296"/>
      <c r="B212" s="271" t="str">
        <f t="shared" si="6"/>
        <v/>
      </c>
      <c r="C212" s="268">
        <f t="shared" si="7"/>
        <v>0</v>
      </c>
      <c r="D212" s="269"/>
      <c r="E212" s="270">
        <f t="shared" si="8"/>
        <v>0</v>
      </c>
      <c r="F212" s="448"/>
      <c r="G212" s="449"/>
      <c r="H212" s="449"/>
      <c r="I212" s="450"/>
    </row>
    <row r="213" spans="1:9" x14ac:dyDescent="0.2">
      <c r="A213" s="296"/>
      <c r="B213" s="271" t="str">
        <f t="shared" si="6"/>
        <v/>
      </c>
      <c r="C213" s="268">
        <f t="shared" si="7"/>
        <v>0</v>
      </c>
      <c r="D213" s="269"/>
      <c r="E213" s="270">
        <f t="shared" si="8"/>
        <v>0</v>
      </c>
      <c r="F213" s="448"/>
      <c r="G213" s="449"/>
      <c r="H213" s="449"/>
      <c r="I213" s="450"/>
    </row>
    <row r="214" spans="1:9" ht="11.25" customHeight="1" x14ac:dyDescent="0.2">
      <c r="A214" s="296"/>
      <c r="B214" s="271" t="str">
        <f t="shared" si="6"/>
        <v/>
      </c>
      <c r="C214" s="268">
        <f t="shared" si="7"/>
        <v>0</v>
      </c>
      <c r="D214" s="269"/>
      <c r="E214" s="270">
        <f t="shared" si="8"/>
        <v>0</v>
      </c>
      <c r="F214" s="448"/>
      <c r="G214" s="449"/>
      <c r="H214" s="449"/>
      <c r="I214" s="450"/>
    </row>
    <row r="215" spans="1:9" ht="11.25" customHeight="1" x14ac:dyDescent="0.2">
      <c r="A215" s="296"/>
      <c r="B215" s="271" t="str">
        <f t="shared" si="6"/>
        <v/>
      </c>
      <c r="C215" s="268">
        <f t="shared" si="7"/>
        <v>0</v>
      </c>
      <c r="D215" s="269"/>
      <c r="E215" s="270">
        <f t="shared" si="8"/>
        <v>0</v>
      </c>
      <c r="F215" s="448"/>
      <c r="G215" s="449"/>
      <c r="H215" s="449"/>
      <c r="I215" s="450"/>
    </row>
    <row r="216" spans="1:9" ht="11.25" customHeight="1" x14ac:dyDescent="0.2">
      <c r="A216" s="296"/>
      <c r="B216" s="271" t="str">
        <f t="shared" si="6"/>
        <v/>
      </c>
      <c r="C216" s="268">
        <f t="shared" si="7"/>
        <v>0</v>
      </c>
      <c r="D216" s="269"/>
      <c r="E216" s="270">
        <f t="shared" si="8"/>
        <v>0</v>
      </c>
      <c r="F216" s="448"/>
      <c r="G216" s="449"/>
      <c r="H216" s="449"/>
      <c r="I216" s="450"/>
    </row>
    <row r="217" spans="1:9" ht="11.25" customHeight="1" x14ac:dyDescent="0.2">
      <c r="A217" s="296"/>
      <c r="B217" s="271" t="str">
        <f t="shared" si="6"/>
        <v/>
      </c>
      <c r="C217" s="268">
        <f t="shared" si="7"/>
        <v>0</v>
      </c>
      <c r="D217" s="269"/>
      <c r="E217" s="270">
        <f t="shared" si="8"/>
        <v>0</v>
      </c>
      <c r="F217" s="448"/>
      <c r="G217" s="449"/>
      <c r="H217" s="449"/>
      <c r="I217" s="450"/>
    </row>
    <row r="218" spans="1:9" ht="11.25" customHeight="1" x14ac:dyDescent="0.2">
      <c r="A218" s="296"/>
      <c r="B218" s="271" t="str">
        <f t="shared" si="6"/>
        <v/>
      </c>
      <c r="C218" s="268">
        <f t="shared" si="7"/>
        <v>0</v>
      </c>
      <c r="D218" s="269"/>
      <c r="E218" s="270">
        <f t="shared" si="8"/>
        <v>0</v>
      </c>
      <c r="F218" s="448"/>
      <c r="G218" s="449"/>
      <c r="H218" s="449"/>
      <c r="I218" s="450"/>
    </row>
    <row r="219" spans="1:9" ht="11.25" customHeight="1" x14ac:dyDescent="0.2">
      <c r="A219" s="296"/>
      <c r="B219" s="271" t="str">
        <f t="shared" si="6"/>
        <v/>
      </c>
      <c r="C219" s="268">
        <f t="shared" si="7"/>
        <v>0</v>
      </c>
      <c r="D219" s="269"/>
      <c r="E219" s="270">
        <f t="shared" si="8"/>
        <v>0</v>
      </c>
      <c r="F219" s="448"/>
      <c r="G219" s="449"/>
      <c r="H219" s="449"/>
      <c r="I219" s="450"/>
    </row>
    <row r="220" spans="1:9" ht="11.25" customHeight="1" x14ac:dyDescent="0.2">
      <c r="A220" s="296"/>
      <c r="B220" s="271" t="str">
        <f t="shared" si="6"/>
        <v/>
      </c>
      <c r="C220" s="268">
        <f t="shared" si="7"/>
        <v>0</v>
      </c>
      <c r="D220" s="269"/>
      <c r="E220" s="270">
        <f t="shared" si="8"/>
        <v>0</v>
      </c>
      <c r="F220" s="448"/>
      <c r="G220" s="449"/>
      <c r="H220" s="449"/>
      <c r="I220" s="450"/>
    </row>
    <row r="221" spans="1:9" ht="11.25" customHeight="1" x14ac:dyDescent="0.2">
      <c r="A221" s="296"/>
      <c r="B221" s="271" t="str">
        <f t="shared" si="6"/>
        <v/>
      </c>
      <c r="C221" s="268">
        <f t="shared" si="7"/>
        <v>0</v>
      </c>
      <c r="D221" s="269"/>
      <c r="E221" s="270">
        <f t="shared" si="8"/>
        <v>0</v>
      </c>
      <c r="F221" s="448"/>
      <c r="G221" s="449"/>
      <c r="H221" s="449"/>
      <c r="I221" s="450"/>
    </row>
    <row r="222" spans="1:9" ht="11.25" customHeight="1" x14ac:dyDescent="0.2">
      <c r="A222" s="296"/>
      <c r="B222" s="271" t="str">
        <f t="shared" si="6"/>
        <v/>
      </c>
      <c r="C222" s="268">
        <f t="shared" si="7"/>
        <v>0</v>
      </c>
      <c r="D222" s="269"/>
      <c r="E222" s="270">
        <f t="shared" si="8"/>
        <v>0</v>
      </c>
      <c r="F222" s="448"/>
      <c r="G222" s="449"/>
      <c r="H222" s="449"/>
      <c r="I222" s="450"/>
    </row>
    <row r="223" spans="1:9" ht="11.25" customHeight="1" x14ac:dyDescent="0.2">
      <c r="A223" s="296"/>
      <c r="B223" s="271" t="str">
        <f t="shared" si="6"/>
        <v/>
      </c>
      <c r="C223" s="268">
        <f t="shared" si="7"/>
        <v>0</v>
      </c>
      <c r="D223" s="269"/>
      <c r="E223" s="270">
        <f t="shared" si="8"/>
        <v>0</v>
      </c>
      <c r="F223" s="448"/>
      <c r="G223" s="449"/>
      <c r="H223" s="449"/>
      <c r="I223" s="450"/>
    </row>
    <row r="224" spans="1:9" ht="11.25" customHeight="1" x14ac:dyDescent="0.2">
      <c r="A224" s="296"/>
      <c r="B224" s="271" t="str">
        <f t="shared" si="6"/>
        <v/>
      </c>
      <c r="C224" s="268">
        <f t="shared" si="7"/>
        <v>0</v>
      </c>
      <c r="D224" s="269"/>
      <c r="E224" s="270">
        <f t="shared" si="8"/>
        <v>0</v>
      </c>
      <c r="F224" s="448"/>
      <c r="G224" s="449"/>
      <c r="H224" s="449"/>
      <c r="I224" s="450"/>
    </row>
    <row r="225" spans="1:9" ht="11.25" customHeight="1" x14ac:dyDescent="0.2">
      <c r="A225" s="296"/>
      <c r="B225" s="271" t="str">
        <f t="shared" si="6"/>
        <v/>
      </c>
      <c r="C225" s="268">
        <f t="shared" si="7"/>
        <v>0</v>
      </c>
      <c r="D225" s="269"/>
      <c r="E225" s="270">
        <f t="shared" si="8"/>
        <v>0</v>
      </c>
      <c r="F225" s="448"/>
      <c r="G225" s="449"/>
      <c r="H225" s="449"/>
      <c r="I225" s="450"/>
    </row>
    <row r="226" spans="1:9" ht="11.25" customHeight="1" x14ac:dyDescent="0.2">
      <c r="A226" s="296"/>
      <c r="B226" s="271" t="str">
        <f t="shared" si="6"/>
        <v/>
      </c>
      <c r="C226" s="268">
        <f t="shared" si="7"/>
        <v>0</v>
      </c>
      <c r="D226" s="269"/>
      <c r="E226" s="270">
        <f t="shared" si="8"/>
        <v>0</v>
      </c>
      <c r="F226" s="448"/>
      <c r="G226" s="449"/>
      <c r="H226" s="449"/>
      <c r="I226" s="450"/>
    </row>
    <row r="227" spans="1:9" ht="11.25" customHeight="1" x14ac:dyDescent="0.2">
      <c r="A227" s="296"/>
      <c r="B227" s="271" t="str">
        <f t="shared" si="6"/>
        <v/>
      </c>
      <c r="C227" s="268">
        <f t="shared" si="7"/>
        <v>0</v>
      </c>
      <c r="D227" s="269"/>
      <c r="E227" s="270">
        <f t="shared" si="8"/>
        <v>0</v>
      </c>
      <c r="F227" s="448"/>
      <c r="G227" s="449"/>
      <c r="H227" s="449"/>
      <c r="I227" s="450"/>
    </row>
    <row r="228" spans="1:9" ht="11.25" customHeight="1" x14ac:dyDescent="0.2">
      <c r="A228" s="296"/>
      <c r="B228" s="271" t="str">
        <f t="shared" si="6"/>
        <v/>
      </c>
      <c r="C228" s="268">
        <f t="shared" si="7"/>
        <v>0</v>
      </c>
      <c r="D228" s="269"/>
      <c r="E228" s="270">
        <f t="shared" si="8"/>
        <v>0</v>
      </c>
      <c r="F228" s="448"/>
      <c r="G228" s="449"/>
      <c r="H228" s="449"/>
      <c r="I228" s="450"/>
    </row>
    <row r="229" spans="1:9" ht="11.25" customHeight="1" x14ac:dyDescent="0.2">
      <c r="A229" s="296"/>
      <c r="B229" s="271" t="str">
        <f t="shared" si="6"/>
        <v/>
      </c>
      <c r="C229" s="268">
        <f t="shared" si="7"/>
        <v>0</v>
      </c>
      <c r="D229" s="269"/>
      <c r="E229" s="270">
        <f t="shared" si="8"/>
        <v>0</v>
      </c>
      <c r="F229" s="448"/>
      <c r="G229" s="449"/>
      <c r="H229" s="449"/>
      <c r="I229" s="450"/>
    </row>
    <row r="230" spans="1:9" ht="11.25" customHeight="1" x14ac:dyDescent="0.2">
      <c r="A230" s="296"/>
      <c r="B230" s="271" t="str">
        <f t="shared" si="6"/>
        <v/>
      </c>
      <c r="C230" s="268">
        <f t="shared" si="7"/>
        <v>0</v>
      </c>
      <c r="D230" s="269"/>
      <c r="E230" s="270">
        <f t="shared" si="8"/>
        <v>0</v>
      </c>
      <c r="F230" s="448"/>
      <c r="G230" s="449"/>
      <c r="H230" s="449"/>
      <c r="I230" s="450"/>
    </row>
    <row r="231" spans="1:9" ht="11.25" customHeight="1" x14ac:dyDescent="0.2">
      <c r="A231" s="296"/>
      <c r="B231" s="271" t="str">
        <f t="shared" si="6"/>
        <v/>
      </c>
      <c r="C231" s="268">
        <f t="shared" si="7"/>
        <v>0</v>
      </c>
      <c r="D231" s="269"/>
      <c r="E231" s="270">
        <f t="shared" si="8"/>
        <v>0</v>
      </c>
      <c r="F231" s="448"/>
      <c r="G231" s="449"/>
      <c r="H231" s="449"/>
      <c r="I231" s="450"/>
    </row>
    <row r="232" spans="1:9" ht="11.25" customHeight="1" x14ac:dyDescent="0.2">
      <c r="A232" s="296"/>
      <c r="B232" s="271" t="str">
        <f t="shared" si="6"/>
        <v/>
      </c>
      <c r="C232" s="268">
        <f t="shared" si="7"/>
        <v>0</v>
      </c>
      <c r="D232" s="269"/>
      <c r="E232" s="270">
        <f t="shared" si="8"/>
        <v>0</v>
      </c>
      <c r="F232" s="448"/>
      <c r="G232" s="449"/>
      <c r="H232" s="449"/>
      <c r="I232" s="450"/>
    </row>
    <row r="233" spans="1:9" ht="11.25" customHeight="1" x14ac:dyDescent="0.2">
      <c r="A233" s="296"/>
      <c r="B233" s="271" t="str">
        <f t="shared" si="6"/>
        <v/>
      </c>
      <c r="C233" s="268">
        <f t="shared" si="7"/>
        <v>0</v>
      </c>
      <c r="D233" s="269"/>
      <c r="E233" s="270">
        <f t="shared" si="8"/>
        <v>0</v>
      </c>
      <c r="F233" s="448"/>
      <c r="G233" s="449"/>
      <c r="H233" s="449"/>
      <c r="I233" s="450"/>
    </row>
    <row r="234" spans="1:9" ht="11.25" customHeight="1" x14ac:dyDescent="0.2">
      <c r="A234" s="296"/>
      <c r="B234" s="271" t="str">
        <f t="shared" si="6"/>
        <v/>
      </c>
      <c r="C234" s="268">
        <f t="shared" si="7"/>
        <v>0</v>
      </c>
      <c r="D234" s="269"/>
      <c r="E234" s="270">
        <f t="shared" si="8"/>
        <v>0</v>
      </c>
      <c r="F234" s="448"/>
      <c r="G234" s="449"/>
      <c r="H234" s="449"/>
      <c r="I234" s="450"/>
    </row>
    <row r="235" spans="1:9" ht="11.25" customHeight="1" x14ac:dyDescent="0.2">
      <c r="A235" s="296"/>
      <c r="B235" s="271" t="str">
        <f t="shared" si="6"/>
        <v/>
      </c>
      <c r="C235" s="268">
        <f t="shared" si="7"/>
        <v>0</v>
      </c>
      <c r="D235" s="269"/>
      <c r="E235" s="270">
        <f t="shared" si="8"/>
        <v>0</v>
      </c>
      <c r="F235" s="448"/>
      <c r="G235" s="449"/>
      <c r="H235" s="449"/>
      <c r="I235" s="450"/>
    </row>
    <row r="236" spans="1:9" ht="11.25" customHeight="1" x14ac:dyDescent="0.2">
      <c r="A236" s="296"/>
      <c r="B236" s="271" t="str">
        <f t="shared" si="6"/>
        <v/>
      </c>
      <c r="C236" s="268">
        <f t="shared" si="7"/>
        <v>0</v>
      </c>
      <c r="D236" s="269"/>
      <c r="E236" s="270">
        <f t="shared" si="8"/>
        <v>0</v>
      </c>
      <c r="F236" s="448"/>
      <c r="G236" s="449"/>
      <c r="H236" s="449"/>
      <c r="I236" s="450"/>
    </row>
    <row r="237" spans="1:9" ht="11.25" customHeight="1" x14ac:dyDescent="0.2">
      <c r="A237" s="296"/>
      <c r="B237" s="271" t="str">
        <f t="shared" si="6"/>
        <v/>
      </c>
      <c r="C237" s="268">
        <f t="shared" si="7"/>
        <v>0</v>
      </c>
      <c r="D237" s="269"/>
      <c r="E237" s="270">
        <f t="shared" si="8"/>
        <v>0</v>
      </c>
      <c r="F237" s="448"/>
      <c r="G237" s="449"/>
      <c r="H237" s="449"/>
      <c r="I237" s="450"/>
    </row>
    <row r="238" spans="1:9" ht="11.25" customHeight="1" x14ac:dyDescent="0.2">
      <c r="A238" s="296"/>
      <c r="B238" s="271" t="str">
        <f t="shared" si="6"/>
        <v/>
      </c>
      <c r="C238" s="268">
        <f t="shared" si="7"/>
        <v>0</v>
      </c>
      <c r="D238" s="269"/>
      <c r="E238" s="270">
        <f t="shared" si="8"/>
        <v>0</v>
      </c>
      <c r="F238" s="448"/>
      <c r="G238" s="449"/>
      <c r="H238" s="449"/>
      <c r="I238" s="450"/>
    </row>
    <row r="239" spans="1:9" ht="11.25" customHeight="1" x14ac:dyDescent="0.2">
      <c r="A239" s="296"/>
      <c r="B239" s="271" t="str">
        <f t="shared" si="6"/>
        <v/>
      </c>
      <c r="C239" s="268">
        <f t="shared" si="7"/>
        <v>0</v>
      </c>
      <c r="D239" s="269"/>
      <c r="E239" s="270">
        <f t="shared" si="8"/>
        <v>0</v>
      </c>
      <c r="F239" s="448"/>
      <c r="G239" s="449"/>
      <c r="H239" s="449"/>
      <c r="I239" s="450"/>
    </row>
    <row r="240" spans="1:9" ht="11.25" customHeight="1" x14ac:dyDescent="0.2">
      <c r="A240" s="296"/>
      <c r="B240" s="271" t="str">
        <f t="shared" si="6"/>
        <v/>
      </c>
      <c r="C240" s="268">
        <f t="shared" si="7"/>
        <v>0</v>
      </c>
      <c r="D240" s="269"/>
      <c r="E240" s="270">
        <f t="shared" si="8"/>
        <v>0</v>
      </c>
      <c r="F240" s="448"/>
      <c r="G240" s="449"/>
      <c r="H240" s="449"/>
      <c r="I240" s="450"/>
    </row>
    <row r="241" spans="1:9" ht="11.25" customHeight="1" x14ac:dyDescent="0.2">
      <c r="A241" s="296"/>
      <c r="B241" s="271" t="str">
        <f t="shared" si="6"/>
        <v/>
      </c>
      <c r="C241" s="268">
        <f t="shared" si="7"/>
        <v>0</v>
      </c>
      <c r="D241" s="269"/>
      <c r="E241" s="270">
        <f t="shared" si="8"/>
        <v>0</v>
      </c>
      <c r="F241" s="448"/>
      <c r="G241" s="449"/>
      <c r="H241" s="449"/>
      <c r="I241" s="450"/>
    </row>
    <row r="242" spans="1:9" ht="11.25" customHeight="1" x14ac:dyDescent="0.2">
      <c r="A242" s="296"/>
      <c r="B242" s="271" t="str">
        <f t="shared" si="6"/>
        <v/>
      </c>
      <c r="C242" s="268">
        <f t="shared" si="7"/>
        <v>0</v>
      </c>
      <c r="D242" s="269"/>
      <c r="E242" s="270">
        <f t="shared" si="8"/>
        <v>0</v>
      </c>
      <c r="F242" s="448"/>
      <c r="G242" s="449"/>
      <c r="H242" s="449"/>
      <c r="I242" s="450"/>
    </row>
    <row r="243" spans="1:9" ht="11.25" customHeight="1" x14ac:dyDescent="0.2">
      <c r="A243" s="296"/>
      <c r="B243" s="271" t="str">
        <f t="shared" si="6"/>
        <v/>
      </c>
      <c r="C243" s="268">
        <f t="shared" si="7"/>
        <v>0</v>
      </c>
      <c r="D243" s="269"/>
      <c r="E243" s="270">
        <f t="shared" si="8"/>
        <v>0</v>
      </c>
      <c r="F243" s="448"/>
      <c r="G243" s="449"/>
      <c r="H243" s="449"/>
      <c r="I243" s="450"/>
    </row>
    <row r="244" spans="1:9" ht="11.25" customHeight="1" x14ac:dyDescent="0.2">
      <c r="A244" s="296"/>
      <c r="B244" s="271" t="str">
        <f t="shared" si="6"/>
        <v/>
      </c>
      <c r="C244" s="268">
        <f t="shared" si="7"/>
        <v>0</v>
      </c>
      <c r="D244" s="269"/>
      <c r="E244" s="270">
        <f t="shared" si="8"/>
        <v>0</v>
      </c>
      <c r="F244" s="448"/>
      <c r="G244" s="449"/>
      <c r="H244" s="449"/>
      <c r="I244" s="450"/>
    </row>
    <row r="245" spans="1:9" ht="11.25" customHeight="1" x14ac:dyDescent="0.2">
      <c r="A245" s="296"/>
      <c r="B245" s="271" t="str">
        <f t="shared" si="6"/>
        <v/>
      </c>
      <c r="C245" s="268">
        <f t="shared" si="7"/>
        <v>0</v>
      </c>
      <c r="D245" s="269"/>
      <c r="E245" s="270">
        <f t="shared" si="8"/>
        <v>0</v>
      </c>
      <c r="F245" s="448"/>
      <c r="G245" s="449"/>
      <c r="H245" s="449"/>
      <c r="I245" s="450"/>
    </row>
    <row r="246" spans="1:9" ht="11.25" customHeight="1" x14ac:dyDescent="0.2">
      <c r="A246" s="296"/>
      <c r="B246" s="271" t="str">
        <f t="shared" si="6"/>
        <v/>
      </c>
      <c r="C246" s="268">
        <f t="shared" si="7"/>
        <v>0</v>
      </c>
      <c r="D246" s="269"/>
      <c r="E246" s="270">
        <f t="shared" si="8"/>
        <v>0</v>
      </c>
      <c r="F246" s="448"/>
      <c r="G246" s="449"/>
      <c r="H246" s="449"/>
      <c r="I246" s="450"/>
    </row>
    <row r="247" spans="1:9" ht="11.25" customHeight="1" x14ac:dyDescent="0.2">
      <c r="A247" s="296"/>
      <c r="B247" s="271" t="str">
        <f t="shared" si="6"/>
        <v/>
      </c>
      <c r="C247" s="268">
        <f t="shared" si="7"/>
        <v>0</v>
      </c>
      <c r="D247" s="269"/>
      <c r="E247" s="270">
        <f t="shared" si="8"/>
        <v>0</v>
      </c>
      <c r="F247" s="448"/>
      <c r="G247" s="449"/>
      <c r="H247" s="449"/>
      <c r="I247" s="450"/>
    </row>
    <row r="248" spans="1:9" ht="11.25" customHeight="1" x14ac:dyDescent="0.2">
      <c r="A248" s="296"/>
      <c r="B248" s="271" t="str">
        <f t="shared" si="6"/>
        <v/>
      </c>
      <c r="C248" s="268">
        <f t="shared" si="7"/>
        <v>0</v>
      </c>
      <c r="D248" s="269"/>
      <c r="E248" s="270">
        <f t="shared" si="8"/>
        <v>0</v>
      </c>
      <c r="F248" s="448"/>
      <c r="G248" s="449"/>
      <c r="H248" s="449"/>
      <c r="I248" s="450"/>
    </row>
    <row r="249" spans="1:9" ht="11.25" customHeight="1" x14ac:dyDescent="0.2">
      <c r="A249" s="296"/>
      <c r="B249" s="271" t="str">
        <f t="shared" si="6"/>
        <v/>
      </c>
      <c r="C249" s="268">
        <f t="shared" si="7"/>
        <v>0</v>
      </c>
      <c r="D249" s="269"/>
      <c r="E249" s="270">
        <f t="shared" si="8"/>
        <v>0</v>
      </c>
      <c r="F249" s="448"/>
      <c r="G249" s="449"/>
      <c r="H249" s="449"/>
      <c r="I249" s="450"/>
    </row>
    <row r="250" spans="1:9" ht="11.25" customHeight="1" x14ac:dyDescent="0.2">
      <c r="A250" s="296"/>
      <c r="B250" s="271" t="str">
        <f t="shared" si="6"/>
        <v/>
      </c>
      <c r="C250" s="268">
        <f t="shared" si="7"/>
        <v>0</v>
      </c>
      <c r="D250" s="269"/>
      <c r="E250" s="270">
        <f t="shared" si="8"/>
        <v>0</v>
      </c>
      <c r="F250" s="448"/>
      <c r="G250" s="449"/>
      <c r="H250" s="449"/>
      <c r="I250" s="450"/>
    </row>
    <row r="251" spans="1:9" ht="11.25" customHeight="1" x14ac:dyDescent="0.2">
      <c r="A251" s="296"/>
      <c r="B251" s="271" t="str">
        <f t="shared" si="6"/>
        <v/>
      </c>
      <c r="C251" s="268">
        <f t="shared" si="7"/>
        <v>0</v>
      </c>
      <c r="D251" s="269"/>
      <c r="E251" s="270">
        <f t="shared" si="8"/>
        <v>0</v>
      </c>
      <c r="F251" s="448"/>
      <c r="G251" s="449"/>
      <c r="H251" s="449"/>
      <c r="I251" s="450"/>
    </row>
    <row r="252" spans="1:9" ht="11.25" customHeight="1" x14ac:dyDescent="0.2">
      <c r="A252" s="296"/>
      <c r="B252" s="271" t="str">
        <f t="shared" si="6"/>
        <v/>
      </c>
      <c r="C252" s="268">
        <f t="shared" si="7"/>
        <v>0</v>
      </c>
      <c r="D252" s="269"/>
      <c r="E252" s="270">
        <f t="shared" si="8"/>
        <v>0</v>
      </c>
      <c r="F252" s="448"/>
      <c r="G252" s="449"/>
      <c r="H252" s="449"/>
      <c r="I252" s="450"/>
    </row>
    <row r="253" spans="1:9" ht="11.25" customHeight="1" x14ac:dyDescent="0.2">
      <c r="A253" s="296"/>
      <c r="B253" s="271" t="str">
        <f t="shared" si="6"/>
        <v/>
      </c>
      <c r="C253" s="268">
        <f t="shared" si="7"/>
        <v>0</v>
      </c>
      <c r="D253" s="269"/>
      <c r="E253" s="270">
        <f t="shared" si="8"/>
        <v>0</v>
      </c>
      <c r="F253" s="448"/>
      <c r="G253" s="449"/>
      <c r="H253" s="449"/>
      <c r="I253" s="450"/>
    </row>
    <row r="254" spans="1:9" ht="11.25" customHeight="1" x14ac:dyDescent="0.2">
      <c r="A254" s="296"/>
      <c r="B254" s="271" t="str">
        <f t="shared" si="6"/>
        <v/>
      </c>
      <c r="C254" s="268">
        <f t="shared" si="7"/>
        <v>0</v>
      </c>
      <c r="D254" s="269"/>
      <c r="E254" s="270">
        <f t="shared" si="8"/>
        <v>0</v>
      </c>
      <c r="F254" s="448"/>
      <c r="G254" s="449"/>
      <c r="H254" s="449"/>
      <c r="I254" s="450"/>
    </row>
    <row r="255" spans="1:9" ht="11.25" customHeight="1" x14ac:dyDescent="0.2">
      <c r="A255" s="296"/>
      <c r="B255" s="271" t="str">
        <f t="shared" si="6"/>
        <v/>
      </c>
      <c r="C255" s="268">
        <f t="shared" si="7"/>
        <v>0</v>
      </c>
      <c r="D255" s="269"/>
      <c r="E255" s="270">
        <f t="shared" si="8"/>
        <v>0</v>
      </c>
      <c r="F255" s="448"/>
      <c r="G255" s="449"/>
      <c r="H255" s="449"/>
      <c r="I255" s="450"/>
    </row>
    <row r="256" spans="1:9" ht="11.25" customHeight="1" x14ac:dyDescent="0.2">
      <c r="A256" s="296"/>
      <c r="B256" s="271" t="str">
        <f t="shared" si="6"/>
        <v/>
      </c>
      <c r="C256" s="268">
        <f t="shared" si="7"/>
        <v>0</v>
      </c>
      <c r="D256" s="269"/>
      <c r="E256" s="270">
        <f t="shared" si="8"/>
        <v>0</v>
      </c>
      <c r="F256" s="448"/>
      <c r="G256" s="449"/>
      <c r="H256" s="449"/>
      <c r="I256" s="450"/>
    </row>
    <row r="257" spans="1:9" ht="11.25" customHeight="1" x14ac:dyDescent="0.2">
      <c r="A257" s="296"/>
      <c r="B257" s="271" t="str">
        <f t="shared" si="6"/>
        <v/>
      </c>
      <c r="C257" s="268">
        <f t="shared" si="7"/>
        <v>0</v>
      </c>
      <c r="D257" s="269"/>
      <c r="E257" s="270">
        <f t="shared" si="8"/>
        <v>0</v>
      </c>
      <c r="F257" s="448"/>
      <c r="G257" s="449"/>
      <c r="H257" s="449"/>
      <c r="I257" s="450"/>
    </row>
    <row r="258" spans="1:9" ht="11.25" customHeight="1" x14ac:dyDescent="0.2">
      <c r="A258" s="296"/>
      <c r="B258" s="271" t="str">
        <f t="shared" si="6"/>
        <v/>
      </c>
      <c r="C258" s="268">
        <f t="shared" si="7"/>
        <v>0</v>
      </c>
      <c r="D258" s="269"/>
      <c r="E258" s="270">
        <f t="shared" si="8"/>
        <v>0</v>
      </c>
      <c r="F258" s="448"/>
      <c r="G258" s="449"/>
      <c r="H258" s="449"/>
      <c r="I258" s="450"/>
    </row>
    <row r="259" spans="1:9" ht="11.25" customHeight="1" x14ac:dyDescent="0.2">
      <c r="A259" s="296"/>
      <c r="B259" s="271" t="str">
        <f t="shared" si="6"/>
        <v/>
      </c>
      <c r="C259" s="268">
        <f t="shared" si="7"/>
        <v>0</v>
      </c>
      <c r="D259" s="269"/>
      <c r="E259" s="270">
        <f t="shared" si="8"/>
        <v>0</v>
      </c>
      <c r="F259" s="448"/>
      <c r="G259" s="449"/>
      <c r="H259" s="449"/>
      <c r="I259" s="450"/>
    </row>
    <row r="260" spans="1:9" ht="11.25" customHeight="1" x14ac:dyDescent="0.2">
      <c r="A260" s="296"/>
      <c r="B260" s="271" t="str">
        <f t="shared" si="6"/>
        <v/>
      </c>
      <c r="C260" s="268">
        <f t="shared" si="7"/>
        <v>0</v>
      </c>
      <c r="D260" s="269"/>
      <c r="E260" s="270">
        <f t="shared" si="8"/>
        <v>0</v>
      </c>
      <c r="F260" s="448"/>
      <c r="G260" s="449"/>
      <c r="H260" s="449"/>
      <c r="I260" s="450"/>
    </row>
    <row r="261" spans="1:9" ht="11.25" customHeight="1" x14ac:dyDescent="0.2">
      <c r="A261" s="296"/>
      <c r="B261" s="271" t="str">
        <f t="shared" si="6"/>
        <v/>
      </c>
      <c r="C261" s="268">
        <f t="shared" si="7"/>
        <v>0</v>
      </c>
      <c r="D261" s="269"/>
      <c r="E261" s="270">
        <f t="shared" si="8"/>
        <v>0</v>
      </c>
      <c r="F261" s="448"/>
      <c r="G261" s="449"/>
      <c r="H261" s="449"/>
      <c r="I261" s="450"/>
    </row>
    <row r="262" spans="1:9" ht="11.25" customHeight="1" x14ac:dyDescent="0.2">
      <c r="A262" s="296"/>
      <c r="B262" s="271" t="str">
        <f t="shared" si="6"/>
        <v/>
      </c>
      <c r="C262" s="268">
        <f t="shared" si="7"/>
        <v>0</v>
      </c>
      <c r="D262" s="269"/>
      <c r="E262" s="270">
        <f t="shared" si="8"/>
        <v>0</v>
      </c>
      <c r="F262" s="448"/>
      <c r="G262" s="449"/>
      <c r="H262" s="449"/>
      <c r="I262" s="450"/>
    </row>
    <row r="263" spans="1:9" ht="11.25" customHeight="1" x14ac:dyDescent="0.2">
      <c r="A263" s="296"/>
      <c r="B263" s="271" t="str">
        <f t="shared" si="6"/>
        <v/>
      </c>
      <c r="C263" s="268">
        <f t="shared" si="7"/>
        <v>0</v>
      </c>
      <c r="D263" s="269"/>
      <c r="E263" s="270">
        <f t="shared" si="8"/>
        <v>0</v>
      </c>
      <c r="F263" s="448"/>
      <c r="G263" s="449"/>
      <c r="H263" s="449"/>
      <c r="I263" s="450"/>
    </row>
    <row r="264" spans="1:9" ht="11.25" customHeight="1" x14ac:dyDescent="0.2">
      <c r="A264" s="296"/>
      <c r="B264" s="271" t="str">
        <f t="shared" si="6"/>
        <v/>
      </c>
      <c r="C264" s="268">
        <f t="shared" si="7"/>
        <v>0</v>
      </c>
      <c r="D264" s="269"/>
      <c r="E264" s="270">
        <f t="shared" si="8"/>
        <v>0</v>
      </c>
      <c r="F264" s="448"/>
      <c r="G264" s="449"/>
      <c r="H264" s="449"/>
      <c r="I264" s="450"/>
    </row>
    <row r="265" spans="1:9" ht="11.25" customHeight="1" x14ac:dyDescent="0.2">
      <c r="A265" s="296"/>
      <c r="B265" s="271" t="str">
        <f t="shared" si="6"/>
        <v/>
      </c>
      <c r="C265" s="268">
        <f t="shared" si="7"/>
        <v>0</v>
      </c>
      <c r="D265" s="269"/>
      <c r="E265" s="270">
        <f t="shared" si="8"/>
        <v>0</v>
      </c>
      <c r="F265" s="448"/>
      <c r="G265" s="449"/>
      <c r="H265" s="449"/>
      <c r="I265" s="450"/>
    </row>
    <row r="266" spans="1:9" ht="11.25" customHeight="1" x14ac:dyDescent="0.2">
      <c r="A266" s="296"/>
      <c r="B266" s="271" t="str">
        <f t="shared" si="6"/>
        <v/>
      </c>
      <c r="C266" s="268">
        <f t="shared" si="7"/>
        <v>0</v>
      </c>
      <c r="D266" s="269"/>
      <c r="E266" s="270">
        <f t="shared" si="8"/>
        <v>0</v>
      </c>
      <c r="F266" s="448"/>
      <c r="G266" s="449"/>
      <c r="H266" s="449"/>
      <c r="I266" s="450"/>
    </row>
    <row r="267" spans="1:9" ht="11.25" customHeight="1" x14ac:dyDescent="0.2">
      <c r="A267" s="296"/>
      <c r="B267" s="271" t="str">
        <f t="shared" si="6"/>
        <v/>
      </c>
      <c r="C267" s="268">
        <f t="shared" si="7"/>
        <v>0</v>
      </c>
      <c r="D267" s="269"/>
      <c r="E267" s="270">
        <f t="shared" si="8"/>
        <v>0</v>
      </c>
      <c r="F267" s="448"/>
      <c r="G267" s="449"/>
      <c r="H267" s="449"/>
      <c r="I267" s="450"/>
    </row>
    <row r="268" spans="1:9" ht="11.25" customHeight="1" x14ac:dyDescent="0.2">
      <c r="A268" s="296"/>
      <c r="B268" s="271" t="str">
        <f t="shared" si="6"/>
        <v/>
      </c>
      <c r="C268" s="268">
        <f t="shared" si="7"/>
        <v>0</v>
      </c>
      <c r="D268" s="269"/>
      <c r="E268" s="270">
        <f t="shared" si="8"/>
        <v>0</v>
      </c>
      <c r="F268" s="448"/>
      <c r="G268" s="449"/>
      <c r="H268" s="449"/>
      <c r="I268" s="450"/>
    </row>
    <row r="269" spans="1:9" ht="11.25" customHeight="1" x14ac:dyDescent="0.2">
      <c r="A269" s="296"/>
      <c r="B269" s="271" t="str">
        <f t="shared" si="6"/>
        <v/>
      </c>
      <c r="C269" s="268">
        <f t="shared" si="7"/>
        <v>0</v>
      </c>
      <c r="D269" s="272"/>
      <c r="E269" s="270">
        <f t="shared" si="8"/>
        <v>0</v>
      </c>
      <c r="F269" s="448"/>
      <c r="G269" s="449"/>
      <c r="H269" s="449"/>
      <c r="I269" s="450"/>
    </row>
    <row r="270" spans="1:9" ht="11.25" customHeight="1" x14ac:dyDescent="0.2">
      <c r="A270" s="296"/>
      <c r="B270" s="271" t="str">
        <f t="shared" si="6"/>
        <v/>
      </c>
      <c r="C270" s="268">
        <f t="shared" si="7"/>
        <v>0</v>
      </c>
      <c r="D270" s="272"/>
      <c r="E270" s="270">
        <f t="shared" si="8"/>
        <v>0</v>
      </c>
      <c r="F270" s="448"/>
      <c r="G270" s="449"/>
      <c r="H270" s="449"/>
      <c r="I270" s="450"/>
    </row>
    <row r="271" spans="1:9" ht="11.25" customHeight="1" x14ac:dyDescent="0.2">
      <c r="A271" s="296"/>
      <c r="B271" s="271" t="str">
        <f t="shared" si="6"/>
        <v/>
      </c>
      <c r="C271" s="268">
        <f t="shared" si="7"/>
        <v>0</v>
      </c>
      <c r="D271" s="272"/>
      <c r="E271" s="270">
        <f t="shared" si="8"/>
        <v>0</v>
      </c>
      <c r="F271" s="448"/>
      <c r="G271" s="449"/>
      <c r="H271" s="449"/>
      <c r="I271" s="450"/>
    </row>
    <row r="272" spans="1:9" ht="11.25" customHeight="1" x14ac:dyDescent="0.2">
      <c r="A272" s="296"/>
      <c r="B272" s="271" t="str">
        <f t="shared" si="6"/>
        <v/>
      </c>
      <c r="C272" s="268">
        <f t="shared" si="7"/>
        <v>0</v>
      </c>
      <c r="D272" s="272"/>
      <c r="E272" s="270">
        <f t="shared" si="8"/>
        <v>0</v>
      </c>
      <c r="F272" s="448"/>
      <c r="G272" s="449"/>
      <c r="H272" s="449"/>
      <c r="I272" s="450"/>
    </row>
    <row r="273" spans="1:9" ht="11.25" customHeight="1" x14ac:dyDescent="0.2">
      <c r="A273" s="296"/>
      <c r="B273" s="271" t="str">
        <f t="shared" ref="B273:B278" si="9">IF(A273&gt;0,IFERROR(VLOOKUP(A273,$A$7:$B$200,2,0),""),"")</f>
        <v/>
      </c>
      <c r="C273" s="268">
        <f t="shared" ref="C273:C278" si="10">SUMIF($A$7:$A$200,A273,$R$7:$R$200)</f>
        <v>0</v>
      </c>
      <c r="D273" s="272"/>
      <c r="E273" s="270">
        <f t="shared" si="8"/>
        <v>0</v>
      </c>
      <c r="F273" s="448"/>
      <c r="G273" s="449"/>
      <c r="H273" s="449"/>
      <c r="I273" s="450"/>
    </row>
    <row r="274" spans="1:9" ht="11.25" customHeight="1" x14ac:dyDescent="0.2">
      <c r="A274" s="296"/>
      <c r="B274" s="271" t="str">
        <f t="shared" si="9"/>
        <v/>
      </c>
      <c r="C274" s="268">
        <f t="shared" si="10"/>
        <v>0</v>
      </c>
      <c r="D274" s="272"/>
      <c r="E274" s="270">
        <f t="shared" si="8"/>
        <v>0</v>
      </c>
      <c r="F274" s="448"/>
      <c r="G274" s="449"/>
      <c r="H274" s="449"/>
      <c r="I274" s="450"/>
    </row>
    <row r="275" spans="1:9" ht="11.25" customHeight="1" x14ac:dyDescent="0.2">
      <c r="A275" s="296"/>
      <c r="B275" s="271" t="str">
        <f t="shared" si="9"/>
        <v/>
      </c>
      <c r="C275" s="268">
        <f t="shared" si="10"/>
        <v>0</v>
      </c>
      <c r="D275" s="272"/>
      <c r="E275" s="270">
        <f t="shared" si="8"/>
        <v>0</v>
      </c>
      <c r="F275" s="448"/>
      <c r="G275" s="449"/>
      <c r="H275" s="449"/>
      <c r="I275" s="450"/>
    </row>
    <row r="276" spans="1:9" ht="11.25" customHeight="1" x14ac:dyDescent="0.2">
      <c r="A276" s="296"/>
      <c r="B276" s="271" t="str">
        <f t="shared" si="9"/>
        <v/>
      </c>
      <c r="C276" s="268">
        <f t="shared" si="10"/>
        <v>0</v>
      </c>
      <c r="D276" s="272"/>
      <c r="E276" s="270">
        <f t="shared" si="8"/>
        <v>0</v>
      </c>
      <c r="F276" s="448"/>
      <c r="G276" s="449"/>
      <c r="H276" s="449"/>
      <c r="I276" s="450"/>
    </row>
    <row r="277" spans="1:9" ht="11.25" customHeight="1" x14ac:dyDescent="0.2">
      <c r="A277" s="296"/>
      <c r="B277" s="271" t="str">
        <f t="shared" si="9"/>
        <v/>
      </c>
      <c r="C277" s="268">
        <f t="shared" si="10"/>
        <v>0</v>
      </c>
      <c r="D277" s="272"/>
      <c r="E277" s="270">
        <f t="shared" si="8"/>
        <v>0</v>
      </c>
      <c r="F277" s="448"/>
      <c r="G277" s="449"/>
      <c r="H277" s="449"/>
      <c r="I277" s="450"/>
    </row>
    <row r="278" spans="1:9" ht="11.25" customHeight="1" thickBot="1" x14ac:dyDescent="0.25">
      <c r="A278" s="296"/>
      <c r="B278" s="271" t="str">
        <f t="shared" si="9"/>
        <v/>
      </c>
      <c r="C278" s="298">
        <f t="shared" si="10"/>
        <v>0</v>
      </c>
      <c r="D278" s="273"/>
      <c r="E278" s="299">
        <f t="shared" si="8"/>
        <v>0</v>
      </c>
      <c r="F278" s="472"/>
      <c r="G278" s="473"/>
      <c r="H278" s="473"/>
      <c r="I278" s="474"/>
    </row>
    <row r="279" spans="1:9" ht="20.25" customHeight="1" thickBot="1" x14ac:dyDescent="0.25">
      <c r="A279" s="470" t="s">
        <v>167</v>
      </c>
      <c r="B279" s="471"/>
      <c r="C279" s="274">
        <f>SUM(C209:C278)</f>
        <v>0</v>
      </c>
      <c r="D279" s="275">
        <f t="shared" ref="D279:E279" si="11">SUM(D209:D278)</f>
        <v>0</v>
      </c>
      <c r="E279" s="276">
        <f t="shared" si="11"/>
        <v>0</v>
      </c>
    </row>
    <row r="280" spans="1:9" ht="12" thickTop="1" x14ac:dyDescent="0.2"/>
    <row r="282" spans="1:9" x14ac:dyDescent="0.2">
      <c r="D282" s="277"/>
    </row>
  </sheetData>
  <sheetProtection algorithmName="SHA-512" hashValue="fsT/e2Nt8bREJEu83VCqfuY2B0yAGSTI27F9WTFajv/JeOdGI9ZxAu3dRqv4qPa5dztWYJYkaUjyDY0B4t+ylA==" saltValue="0SObbVrLyxnvYdMhUExJ2A==" spinCount="100000" sheet="1" objects="1" scenarios="1" autoFilter="0"/>
  <autoFilter ref="A6:X201"/>
  <dataConsolidate/>
  <mergeCells count="79">
    <mergeCell ref="A279:B279"/>
    <mergeCell ref="F273:I273"/>
    <mergeCell ref="F274:I274"/>
    <mergeCell ref="F275:I275"/>
    <mergeCell ref="F276:I276"/>
    <mergeCell ref="F277:I277"/>
    <mergeCell ref="F278:I278"/>
    <mergeCell ref="F272:I272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60:I260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48:I248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36:I236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24:I224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12:I212"/>
    <mergeCell ref="C2:D2"/>
    <mergeCell ref="C3:D3"/>
    <mergeCell ref="A5:S5"/>
    <mergeCell ref="V7:W7"/>
    <mergeCell ref="V14:W14"/>
    <mergeCell ref="A201:E201"/>
    <mergeCell ref="A207:I207"/>
    <mergeCell ref="F208:I208"/>
    <mergeCell ref="F209:I209"/>
    <mergeCell ref="F210:I210"/>
    <mergeCell ref="F211:I211"/>
  </mergeCells>
  <dataValidations count="2">
    <dataValidation type="list" allowBlank="1" showInputMessage="1" showErrorMessage="1" sqref="C7:C200">
      <formula1>$V$8:$V$11</formula1>
    </dataValidation>
    <dataValidation type="list" allowBlank="1" showInputMessage="1" showErrorMessage="1" sqref="D7:D200">
      <formula1>$V$15:$V$27</formula1>
    </dataValidation>
  </dataValidations>
  <pageMargins left="0.17" right="0.70866141732283472" top="0.74803149606299213" bottom="0.74803149606299213" header="0.31496062992125984" footer="0.31496062992125984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REPORTE</vt:lpstr>
      <vt:lpstr>Formulario FCS-001</vt:lpstr>
      <vt:lpstr>Homologación Cuentas Ingresos</vt:lpstr>
      <vt:lpstr>Homologación Cuentas Ctos_Gtos</vt:lpstr>
      <vt:lpstr>CONSOLIDADO ANÁLISIS TRÁFICO</vt:lpstr>
      <vt:lpstr>TRÁFICO SALIENTE</vt:lpstr>
      <vt:lpstr>TRÁFICO ENTRANTE</vt:lpstr>
      <vt:lpstr>'TRÁFICO ENTRANTE'!Área_de_extracción</vt:lpstr>
      <vt:lpstr>'TRÁFICO SALIENTE'!Área_de_extracción</vt:lpstr>
      <vt:lpstr>'CONSOLIDADO ANÁLISIS TRÁFICO'!Área_de_impresión</vt:lpstr>
      <vt:lpstr>'Formulario FCS-001'!Área_de_impresión</vt:lpstr>
      <vt:lpstr>'Homologación Cuentas Ctos_Gtos'!Área_de_impresión</vt:lpstr>
      <vt:lpstr>'Homologación Cuentas Ingresos'!Área_de_impresión</vt:lpstr>
      <vt:lpstr>'TRÁFICO ENTRANTE'!Área_de_impresión</vt:lpstr>
      <vt:lpstr>'TRÁFICO SALIENTE'!Área_de_impresión</vt:lpstr>
      <vt:lpstr>'Homologación Cuentas Ctos_Gtos'!Títulos_a_imprimir</vt:lpstr>
      <vt:lpstr>'Homologación Cuentas Ingresos'!Títulos_a_imprimir</vt:lpstr>
      <vt:lpstr>'TRÁFICO SALIENTE'!Títulos_a_imprimir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David Tejada</cp:lastModifiedBy>
  <cp:lastPrinted>2015-11-04T20:26:24Z</cp:lastPrinted>
  <dcterms:created xsi:type="dcterms:W3CDTF">2010-09-15T17:20:11Z</dcterms:created>
  <dcterms:modified xsi:type="dcterms:W3CDTF">2016-05-17T13:35:29Z</dcterms:modified>
</cp:coreProperties>
</file>