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D:\TRABAJO\PROYECTOS-CRDM\ESTADISTICAS\PUBLICACIONES\JUNIO\Lu2\"/>
    </mc:Choice>
  </mc:AlternateContent>
  <bookViews>
    <workbookView xWindow="0" yWindow="0" windowWidth="19200" windowHeight="11580"/>
  </bookViews>
  <sheets>
    <sheet name="Indice" sheetId="7" r:id="rId1"/>
    <sheet name="MODALIDAD CABLE SUMARINO" sheetId="1" r:id="rId2"/>
    <sheet name="G Participación cable submarino" sheetId="6" r:id="rId3"/>
    <sheet name="Hoja1" sheetId="8" state="hidden" r:id="rId4"/>
  </sheets>
  <calcPr calcId="162913"/>
</workbook>
</file>

<file path=xl/calcChain.xml><?xml version="1.0" encoding="utf-8"?>
<calcChain xmlns="http://schemas.openxmlformats.org/spreadsheetml/2006/main">
  <c r="H47" i="1" l="1"/>
  <c r="H48" i="1"/>
  <c r="H49" i="1"/>
  <c r="G47" i="1"/>
  <c r="G48" i="1"/>
  <c r="G49" i="1"/>
  <c r="F47" i="1"/>
  <c r="F48" i="1"/>
  <c r="F49" i="1"/>
  <c r="E47" i="1"/>
  <c r="E48" i="1"/>
  <c r="E49" i="1"/>
  <c r="E44" i="1" l="1"/>
  <c r="E45" i="1"/>
  <c r="E46" i="1"/>
  <c r="H44" i="1" l="1"/>
  <c r="F44" i="1"/>
  <c r="G44" i="1"/>
  <c r="H46" i="1"/>
  <c r="G46" i="1"/>
  <c r="F46" i="1"/>
  <c r="H45" i="1"/>
  <c r="G45" i="1"/>
  <c r="F45" i="1"/>
  <c r="D41" i="1"/>
  <c r="E41" i="1" l="1"/>
  <c r="H41" i="1"/>
  <c r="D42" i="1"/>
  <c r="E38" i="1"/>
  <c r="E39" i="1"/>
  <c r="E40" i="1"/>
  <c r="G41" i="1" l="1"/>
  <c r="F41" i="1"/>
  <c r="F40" i="1"/>
  <c r="G40" i="1"/>
  <c r="H40" i="1"/>
  <c r="F39" i="1"/>
  <c r="G39" i="1"/>
  <c r="H39" i="1"/>
  <c r="H38" i="1"/>
  <c r="G38" i="1"/>
  <c r="F38" i="1"/>
  <c r="D43" i="1"/>
  <c r="E42" i="1"/>
  <c r="E35" i="1"/>
  <c r="E36" i="1"/>
  <c r="E37" i="1"/>
  <c r="G37" i="1" l="1"/>
  <c r="H37" i="1"/>
  <c r="F37" i="1"/>
  <c r="H36" i="1"/>
  <c r="F36" i="1"/>
  <c r="G36" i="1"/>
  <c r="G35" i="1"/>
  <c r="F35" i="1"/>
  <c r="H35" i="1"/>
  <c r="G42" i="1"/>
  <c r="F42" i="1"/>
  <c r="E43" i="1"/>
  <c r="H43" i="1"/>
  <c r="H42" i="1"/>
  <c r="E32" i="1"/>
  <c r="E33" i="1"/>
  <c r="E34" i="1"/>
  <c r="G34" i="1" l="1"/>
  <c r="H34" i="1"/>
  <c r="F34" i="1"/>
  <c r="G33" i="1"/>
  <c r="H33" i="1"/>
  <c r="F33" i="1"/>
  <c r="H32" i="1"/>
  <c r="G32" i="1"/>
  <c r="F32" i="1"/>
  <c r="G43" i="1"/>
  <c r="F43" i="1"/>
  <c r="E29" i="1"/>
  <c r="E30" i="1"/>
  <c r="E31" i="1"/>
  <c r="F31" i="1" l="1"/>
  <c r="H31" i="1"/>
  <c r="G31" i="1"/>
  <c r="H30" i="1"/>
  <c r="G30" i="1"/>
  <c r="F30" i="1"/>
  <c r="F29" i="1"/>
  <c r="H29" i="1"/>
  <c r="G29" i="1"/>
  <c r="E28" i="1"/>
  <c r="H28" i="1" l="1"/>
  <c r="G28" i="1"/>
  <c r="F28" i="1"/>
  <c r="E27" i="1"/>
  <c r="E26" i="1"/>
  <c r="G27" i="1" l="1"/>
  <c r="H27" i="1"/>
  <c r="F27" i="1"/>
  <c r="H26" i="1"/>
  <c r="G26" i="1"/>
  <c r="F26" i="1"/>
  <c r="E23" i="1"/>
  <c r="E24" i="1"/>
  <c r="E25" i="1"/>
  <c r="G25" i="1" l="1"/>
  <c r="F25" i="1"/>
  <c r="H25" i="1"/>
  <c r="F24" i="1"/>
  <c r="H24" i="1"/>
  <c r="G24" i="1"/>
  <c r="F23" i="1"/>
  <c r="G23" i="1"/>
  <c r="H23" i="1"/>
  <c r="E12" i="1"/>
  <c r="E13" i="1"/>
  <c r="E14" i="1"/>
  <c r="E15" i="1"/>
  <c r="E16" i="1"/>
  <c r="E17" i="1"/>
  <c r="E18" i="1"/>
  <c r="E19" i="1"/>
  <c r="E20" i="1"/>
  <c r="E21" i="1"/>
  <c r="E22" i="1"/>
  <c r="E11" i="1"/>
  <c r="F16" i="1" l="1"/>
  <c r="G16" i="1"/>
  <c r="H16" i="1"/>
  <c r="G18" i="1"/>
  <c r="F18" i="1"/>
  <c r="H18" i="1"/>
  <c r="H14" i="1"/>
  <c r="G14" i="1"/>
  <c r="F14" i="1"/>
  <c r="H21" i="1"/>
  <c r="G21" i="1"/>
  <c r="F21" i="1"/>
  <c r="H20" i="1"/>
  <c r="F20" i="1"/>
  <c r="G20" i="1"/>
  <c r="H12" i="1"/>
  <c r="F12" i="1"/>
  <c r="G12" i="1"/>
  <c r="G17" i="1"/>
  <c r="F17" i="1"/>
  <c r="H17" i="1"/>
  <c r="F15" i="1"/>
  <c r="G15" i="1"/>
  <c r="H15" i="1"/>
  <c r="H22" i="1"/>
  <c r="G22" i="1"/>
  <c r="F22" i="1"/>
  <c r="G13" i="1"/>
  <c r="H13" i="1"/>
  <c r="F13" i="1"/>
  <c r="F19" i="1"/>
  <c r="G19" i="1"/>
  <c r="H19" i="1"/>
  <c r="B8" i="6"/>
  <c r="B7" i="6"/>
  <c r="A8" i="1"/>
  <c r="A7" i="1"/>
</calcChain>
</file>

<file path=xl/sharedStrings.xml><?xml version="1.0" encoding="utf-8"?>
<sst xmlns="http://schemas.openxmlformats.org/spreadsheetml/2006/main" count="86" uniqueCount="81">
  <si>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</si>
  <si>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</si>
  <si>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</si>
  <si>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</si>
  <si>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</si>
  <si>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</si>
  <si>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</si>
  <si>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</si>
  <si>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</si>
  <si>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</si>
  <si>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</si>
  <si>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</si>
  <si>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</si>
  <si>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</si>
  <si>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</si>
  <si>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</si>
  <si>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</si>
  <si>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</si>
  <si>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</si>
  <si>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</si>
  <si>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</si>
  <si>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</si>
  <si>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</si>
  <si>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</si>
  <si>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</si>
  <si>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</si>
  <si>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</si>
  <si>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</si>
  <si>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</si>
  <si>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</si>
  <si>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</si>
  <si>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</si>
  <si>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</si>
  <si>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</si>
  <si>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</si>
  <si>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</si>
  <si>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</si>
  <si>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</si>
  <si>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SERVICIO DE CAPACIDAD INTERNACIONAL</t>
  </si>
  <si>
    <t>1. Abonados, Clientes o Suscriptores Modalidad Cable Submarino</t>
  </si>
  <si>
    <t>SERVICIO DE CAPACIDAD INTERNACIONAL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</si>
  <si>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</si>
  <si>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</si>
  <si>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</si>
  <si>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</si>
  <si>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</si>
  <si>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</si>
  <si>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</si>
  <si>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</si>
  <si>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</si>
  <si>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</si>
  <si>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</si>
  <si>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</si>
  <si>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</si>
  <si>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</si>
  <si>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</si>
  <si>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</si>
  <si>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</si>
  <si>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</si>
  <si>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</si>
  <si>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</si>
  <si>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</si>
  <si>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</si>
  <si>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</si>
  <si>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</si>
  <si>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</si>
  <si>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</si>
  <si>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</si>
  <si>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</si>
  <si>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MODALIDAD CABLE SUBMARINO</t>
  </si>
  <si>
    <t>Participación TELXIUS</t>
  </si>
  <si>
    <t>Participación CNT EP</t>
  </si>
  <si>
    <t>Participación CABLE ANDINO</t>
  </si>
  <si>
    <t>Fuente: Registros Administrativos ARCOTEL</t>
  </si>
  <si>
    <t>oct 2017</t>
  </si>
  <si>
    <t>Fecha de corte: Marzo 2018  (Actualización trimestral)</t>
  </si>
  <si>
    <t>ene 2018</t>
  </si>
  <si>
    <t>feb 2018</t>
  </si>
  <si>
    <t>mar 2018</t>
  </si>
  <si>
    <t>PARTICIPACIÓN DE MERCADO MARZO 2018</t>
  </si>
  <si>
    <t>Fecha de publicación: Junio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</si>
</sst>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2">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0" fontId="4" fillId="3" borderId="15" xfId="0" applyFont="1" applyFill="1" applyBorder="1"/>
    <xf numFmtId="0" fontId="4" fillId="3" borderId="17"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0" fillId="0" borderId="15"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CDBC-414C-BE70-56015CB2FABF}"/>
              </c:ext>
            </c:extLst>
          </c:dPt>
          <c:dLbls>
            <c:dLbl>
              <c:idx val="0"/>
              <c:layout>
                <c:manualLayout>
                  <c:x val="-0.18703557365694717"/>
                  <c:y val="-7.9286946110139866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CDBC-414C-BE70-56015CB2FABF}"/>
                </c:ext>
                <c:ext xmlns:c15="http://schemas.microsoft.com/office/drawing/2012/chart" uri="{CE6537A1-D6FC-4f65-9D91-7224C49458BB}">
                  <c15:layout/>
                </c:ext>
              </c:extLst>
            </c:dLbl>
            <c:dLbl>
              <c:idx val="1"/>
              <c:layout>
                <c:manualLayout>
                  <c:x val="0.18926987982682014"/>
                  <c:y val="-0.30962320507785179"/>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CDBC-414C-BE70-56015CB2FABF}"/>
                </c:ext>
                <c:ext xmlns:c15="http://schemas.microsoft.com/office/drawing/2012/chart" uri="{CE6537A1-D6FC-4f65-9D91-7224C49458BB}">
                  <c15:layout/>
                </c:ext>
              </c:extLst>
            </c:dLbl>
            <c:dLbl>
              <c:idx val="2"/>
              <c:layout>
                <c:manualLayout>
                  <c:x val="0.15235381176202903"/>
                  <c:y val="0.13116766949570083"/>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5-CDBC-414C-BE70-56015CB2FABF}"/>
                </c:ext>
                <c:ext xmlns:c15="http://schemas.microsoft.com/office/drawing/2012/chart" uri="{CE6537A1-D6FC-4f65-9D91-7224C49458BB}">
                  <c15:layout>
                    <c:manualLayout>
                      <c:w val="0.17941398264546624"/>
                      <c:h val="0.10442433546061131"/>
                    </c:manualLayout>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'MODALIDAD CABLE SUMARINO'!$B$10:$D$10</c:f>
              <c:strCache>
                <c:ptCount val="3"/>
                <c:pt idx="0">
                  <c:v>TELXIUS</c:v>
                </c:pt>
                <c:pt idx="1">
                  <c:v>CORPORACIÓN NACIONAL DE TELECOMUNICACIONES - CNT EP</c:v>
                </c:pt>
                <c:pt idx="2">
                  <c:v>CABLE ANDINO S.A. CORPANDINO</c:v>
                </c:pt>
              </c:strCache>
            </c:strRef>
          </c:cat>
          <c:val>
            <c:numRef>
              <c:f>'MODALIDAD CABLE SUMARINO'!$B$46:$D$46</c:f>
              <c:numCache>
                <c:formatCode>#,##0</c:formatCode>
                <c:ptCount val="3"/>
                <c:pt idx="0">
                  <c:v>6</c:v>
                </c:pt>
                <c:pt idx="1">
                  <c:v>3</c:v>
                </c:pt>
                <c:pt idx="2">
                  <c:v>3</c:v>
                </c:pt>
              </c:numCache>
            </c:numRef>
          </c:val>
          <c:extLst xmlns:c16r2="http://schemas.microsoft.com/office/drawing/2015/06/chart">
            <c:ext xmlns:c16="http://schemas.microsoft.com/office/drawing/2014/chart" uri="{C3380CC4-5D6E-409C-BE32-E72D297353CC}">
              <c16:uniqueId val="{00000006-CDBC-414C-BE70-56015CB2FABF}"/>
            </c:ext>
          </c:extLst>
        </c:ser>
        <c:dLbls>
          <c:dLblPos val="inEnd"/>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sz="1200" b="0" i="0" u="none" strike="noStrike" kern="1200" baseline="0">
              <a:solidFill>
                <a:schemeClr val="dk1">
                  <a:lumMod val="65000"/>
                  <a:lumOff val="35000"/>
                </a:schemeClr>
              </a:solidFill>
              <a:latin typeface="+mn-lt"/>
              <a:ea typeface="+mn-ea"/>
              <a:cs typeface="+mn-cs"/>
            </a:defRPr>
          </a:pPr>
          <a:endParaRPr lang="es-EC"/>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1</xdr:row>
      <xdr:rowOff>38100</xdr:rowOff>
    </xdr:from>
    <xdr:to>
      <xdr:col>10</xdr:col>
      <xdr:colOff>925829</xdr:colOff>
      <xdr:row>3</xdr:row>
      <xdr:rowOff>180975</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285750"/>
          <a:ext cx="2668904" cy="638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1324557</xdr:colOff>
      <xdr:row>1</xdr:row>
      <xdr:rowOff>246599</xdr:rowOff>
    </xdr:from>
    <xdr:to>
      <xdr:col>7</xdr:col>
      <xdr:colOff>593449</xdr:colOff>
      <xdr:row>4</xdr:row>
      <xdr:rowOff>152400</xdr:rowOff>
    </xdr:to>
    <xdr:pic>
      <xdr:nvPicPr>
        <xdr:cNvPr id="2" name="Imagen 4" descr="C:\Users\rarevalo\Pictures\cropped-logo-para-fondo-en-negro2.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58707" y="494249"/>
          <a:ext cx="2678842" cy="648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674648</xdr:colOff>
      <xdr:row>2</xdr:row>
      <xdr:rowOff>465</xdr:rowOff>
    </xdr:from>
    <xdr:to>
      <xdr:col>11</xdr:col>
      <xdr:colOff>960398</xdr:colOff>
      <xdr:row>4</xdr:row>
      <xdr:rowOff>215823</xdr:rowOff>
    </xdr:to>
    <xdr:pic>
      <xdr:nvPicPr>
        <xdr:cNvPr id="2" name="Imagen 1" descr="C:\Users\rarevalo\Pictures\cropped-logo-para-fondo-en-negro2.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07819" y="488331"/>
          <a:ext cx="2585689" cy="703224"/>
        </a:xfrm>
        <a:prstGeom prst="rect">
          <a:avLst/>
        </a:prstGeom>
        <a:noFill/>
        <a:ln>
          <a:noFill/>
        </a:ln>
      </xdr:spPr>
    </xdr:pic>
    <xdr:clientData/>
  </xdr:twoCellAnchor>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zoomScaleSheetLayoutView="100" workbookViewId="0">
      <selection activeCell="M5" sqref="M5"/>
    </sheetView>
  </sheetViews>
  <sheetFormatPr baseColWidth="10" defaultRowHeight="12.75" x14ac:dyDescent="0.2"/>
  <cols>
    <col min="3" max="3" width="14.28515625" customWidth="1"/>
    <col min="4" max="4" width="33.42578125" customWidth="1"/>
    <col min="11" max="11" width="15.85546875" customWidth="1"/>
  </cols>
  <sheetData>
    <row r="1" spans="1:11" ht="20.100000000000001" customHeight="1" x14ac:dyDescent="0.2">
      <c r="A1" s="8"/>
      <c r="B1" s="9"/>
      <c r="C1" s="9"/>
      <c r="D1" s="9"/>
      <c r="E1" s="9"/>
      <c r="F1" s="9"/>
      <c r="G1" s="9"/>
      <c r="H1" s="9"/>
      <c r="I1" s="9"/>
      <c r="J1" s="9"/>
      <c r="K1" s="10"/>
    </row>
    <row r="2" spans="1:11" ht="20.100000000000001" customHeight="1" x14ac:dyDescent="0.25">
      <c r="A2" s="11"/>
      <c r="B2" s="4" t="s">
        <v>38</v>
      </c>
      <c r="C2" s="5"/>
      <c r="D2" s="5"/>
      <c r="E2" s="5"/>
      <c r="F2" s="5"/>
      <c r="G2" s="5"/>
      <c r="H2" s="5"/>
      <c r="I2" s="5"/>
      <c r="J2" s="5"/>
      <c r="K2" s="12"/>
    </row>
    <row r="3" spans="1:11" ht="20.100000000000001" customHeight="1" x14ac:dyDescent="0.25">
      <c r="A3" s="11"/>
      <c r="B3" s="106" t="s">
        <v>69</v>
      </c>
      <c r="C3" s="106"/>
      <c r="D3" s="106"/>
      <c r="E3" s="106"/>
      <c r="F3" s="106"/>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73</v>
      </c>
      <c r="C6" s="22"/>
      <c r="D6" s="22"/>
      <c r="E6" s="22"/>
      <c r="F6" s="22"/>
      <c r="G6" s="22"/>
      <c r="H6" s="22"/>
      <c r="I6" s="22"/>
      <c r="J6" s="22"/>
      <c r="K6" s="23"/>
    </row>
    <row r="7" spans="1:11" ht="20.100000000000001" customHeight="1" x14ac:dyDescent="0.2">
      <c r="A7" s="13"/>
      <c r="B7" s="51" t="s">
        <v>80</v>
      </c>
      <c r="C7" s="51"/>
      <c r="D7" s="51"/>
      <c r="E7" s="51"/>
      <c r="F7" s="7"/>
      <c r="G7" s="7"/>
      <c r="H7" s="7"/>
      <c r="I7" s="7"/>
      <c r="J7" s="7"/>
      <c r="K7" s="14"/>
    </row>
    <row r="8" spans="1:11" ht="20.100000000000001" customHeight="1" thickBot="1" x14ac:dyDescent="0.25">
      <c r="A8" s="24"/>
      <c r="B8" s="30" t="s">
        <v>75</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10" t="s">
        <v>14</v>
      </c>
      <c r="C10" s="110"/>
      <c r="D10" s="110"/>
      <c r="E10" s="110"/>
      <c r="F10" s="110" t="s">
        <v>15</v>
      </c>
      <c r="G10" s="110"/>
      <c r="H10" s="110"/>
      <c r="I10" s="110"/>
      <c r="J10" s="110"/>
      <c r="K10" s="111"/>
    </row>
    <row r="11" spans="1:11" ht="15" x14ac:dyDescent="0.25">
      <c r="A11" s="79"/>
      <c r="B11" s="107"/>
      <c r="C11" s="107"/>
      <c r="D11" s="80"/>
      <c r="E11" s="80"/>
      <c r="F11" s="108"/>
      <c r="G11" s="108"/>
      <c r="H11" s="108"/>
      <c r="I11" s="108"/>
      <c r="J11" s="108"/>
      <c r="K11" s="109"/>
    </row>
    <row r="12" spans="1:11" ht="15" customHeight="1" x14ac:dyDescent="0.25">
      <c r="A12" s="81"/>
      <c r="B12" s="105" t="s">
        <v>39</v>
      </c>
      <c r="C12" s="105"/>
      <c r="D12" s="105"/>
      <c r="E12" s="54"/>
      <c r="F12" s="100" t="s">
        <v>27</v>
      </c>
      <c r="G12" s="100"/>
      <c r="H12" s="100"/>
      <c r="I12" s="100"/>
      <c r="J12" s="100"/>
      <c r="K12" s="101"/>
    </row>
    <row r="13" spans="1:11" ht="15" x14ac:dyDescent="0.25">
      <c r="A13" s="81"/>
      <c r="B13" s="105"/>
      <c r="C13" s="105"/>
      <c r="D13" s="105"/>
      <c r="E13" s="54"/>
      <c r="F13" s="100"/>
      <c r="G13" s="100"/>
      <c r="H13" s="100"/>
      <c r="I13" s="100"/>
      <c r="J13" s="100"/>
      <c r="K13" s="101"/>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0" t="s">
        <v>28</v>
      </c>
      <c r="G15" s="100"/>
      <c r="H15" s="100"/>
      <c r="I15" s="100"/>
      <c r="J15" s="100"/>
      <c r="K15" s="101"/>
    </row>
    <row r="16" spans="1:11" ht="15" customHeight="1" x14ac:dyDescent="0.25">
      <c r="A16" s="83"/>
      <c r="B16" s="84"/>
      <c r="C16" s="84"/>
      <c r="D16" s="85"/>
      <c r="E16" s="85"/>
      <c r="F16" s="102"/>
      <c r="G16" s="102"/>
      <c r="H16" s="102"/>
      <c r="I16" s="102"/>
      <c r="J16" s="102"/>
      <c r="K16" s="103"/>
    </row>
    <row r="17" spans="1:11" ht="15" customHeight="1" x14ac:dyDescent="0.25">
      <c r="A17" s="54"/>
      <c r="B17" s="53"/>
      <c r="C17" s="53"/>
      <c r="D17" s="54"/>
      <c r="E17" s="54"/>
      <c r="F17" s="68"/>
      <c r="G17" s="68"/>
      <c r="H17" s="68"/>
      <c r="I17" s="68"/>
      <c r="J17" s="68"/>
      <c r="K17" s="68"/>
    </row>
    <row r="18" spans="1:11" ht="15" customHeight="1" x14ac:dyDescent="0.25">
      <c r="A18" s="54"/>
      <c r="B18" s="104"/>
      <c r="C18" s="104"/>
      <c r="D18" s="104"/>
      <c r="E18" s="54"/>
      <c r="F18" s="100"/>
      <c r="G18" s="100"/>
      <c r="H18" s="100"/>
      <c r="I18" s="100"/>
      <c r="J18" s="100"/>
      <c r="K18" s="100"/>
    </row>
    <row r="19" spans="1:11" ht="15" customHeight="1" x14ac:dyDescent="0.25">
      <c r="A19" s="54"/>
      <c r="B19" s="104"/>
      <c r="C19" s="104"/>
      <c r="D19" s="104"/>
      <c r="E19" s="54"/>
      <c r="F19" s="100"/>
      <c r="G19" s="100"/>
      <c r="H19" s="100"/>
      <c r="I19" s="100"/>
      <c r="J19" s="100"/>
      <c r="K19" s="100"/>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B3:F3"/>
    <mergeCell ref="B11:C11"/>
    <mergeCell ref="F11:K11"/>
    <mergeCell ref="F10:K10"/>
    <mergeCell ref="B10:E10"/>
    <mergeCell ref="F15:K16"/>
    <mergeCell ref="B18:D19"/>
    <mergeCell ref="F18:K19"/>
    <mergeCell ref="F12:K13"/>
    <mergeCell ref="B12:D13"/>
  </mergeCells>
  <hyperlinks>
    <hyperlink ref="B12" location="'Lineas por servicio'!A1" display="1. Lineas por modalidad"/>
    <hyperlink ref="B15" location="Participacion!A1" display="3. Participación"/>
    <hyperlink ref="B12:C12" location="'Líneas por servicio'!A1" display="1. Lineas por servicio"/>
    <hyperlink ref="B15:C15" location="Participación!A1" display="3. Participación de Mercado"/>
    <hyperlink ref="B12:D13" location="'CABLE SUMARINO'!A1" display="1. Abonados, Clientes o Suscriptores Modalidad Cable Submarin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zoomScaleNormal="100" workbookViewId="0">
      <pane xSplit="1" ySplit="10" topLeftCell="B11" activePane="bottomRight" state="frozen"/>
      <selection pane="topRight" activeCell="B1" sqref="B1"/>
      <selection pane="bottomLeft" activeCell="A14" sqref="A14"/>
      <selection pane="bottomRight" activeCell="G9" sqref="G9"/>
    </sheetView>
  </sheetViews>
  <sheetFormatPr baseColWidth="10" defaultRowHeight="12.75" x14ac:dyDescent="0.2"/>
  <cols>
    <col min="1" max="1" width="21.28515625" customWidth="1"/>
    <col min="2" max="4" width="25.5703125" customWidth="1"/>
    <col min="5" max="5" width="28.28515625" customWidth="1"/>
  </cols>
  <sheetData>
    <row r="1" spans="1:8" ht="20.100000000000001" customHeight="1" x14ac:dyDescent="0.2">
      <c r="A1" s="33"/>
      <c r="B1" s="34"/>
      <c r="C1" s="34"/>
      <c r="D1" s="34"/>
      <c r="E1" s="34"/>
      <c r="F1" s="36"/>
      <c r="G1" s="36"/>
      <c r="H1" s="36"/>
    </row>
    <row r="2" spans="1:8" ht="20.100000000000001" customHeight="1" x14ac:dyDescent="0.25">
      <c r="A2" s="58" t="s">
        <v>40</v>
      </c>
      <c r="B2" s="36"/>
      <c r="C2" s="36"/>
      <c r="D2" s="36"/>
      <c r="E2" s="36"/>
      <c r="F2" s="36"/>
      <c r="G2" s="36"/>
      <c r="H2" s="36"/>
    </row>
    <row r="3" spans="1:8" ht="20.100000000000001" customHeight="1" x14ac:dyDescent="0.25">
      <c r="A3" s="59"/>
      <c r="B3" s="36"/>
      <c r="C3" s="36"/>
      <c r="D3" s="36"/>
      <c r="E3" s="36"/>
      <c r="F3" s="36"/>
      <c r="G3" s="36"/>
      <c r="H3" s="36"/>
    </row>
    <row r="4" spans="1:8" ht="20.100000000000001" customHeight="1" x14ac:dyDescent="0.25">
      <c r="A4" s="60" t="s">
        <v>30</v>
      </c>
      <c r="B4" s="36"/>
      <c r="C4" s="36"/>
      <c r="D4" s="36"/>
      <c r="E4" s="36"/>
      <c r="F4" s="36"/>
      <c r="G4" s="36"/>
      <c r="H4" s="36"/>
    </row>
    <row r="5" spans="1:8" ht="20.100000000000001" customHeight="1" thickBot="1" x14ac:dyDescent="0.25">
      <c r="A5" s="35"/>
      <c r="B5" s="36"/>
      <c r="C5" s="36"/>
      <c r="D5" s="36"/>
      <c r="E5" s="36"/>
      <c r="F5" s="36"/>
      <c r="G5" s="36"/>
      <c r="H5" s="36"/>
    </row>
    <row r="6" spans="1:8" ht="20.100000000000001" customHeight="1" x14ac:dyDescent="0.2">
      <c r="A6" s="61" t="s">
        <v>13</v>
      </c>
      <c r="B6" s="46"/>
      <c r="C6" s="46"/>
      <c r="D6" s="46"/>
      <c r="E6" s="46"/>
      <c r="F6" s="87"/>
      <c r="G6" s="87"/>
      <c r="H6" s="88"/>
    </row>
    <row r="7" spans="1:8" ht="20.100000000000001" customHeight="1" x14ac:dyDescent="0.2">
      <c r="A7" s="62" t="str">
        <f>Indice!B7</f>
        <v>Fecha de publicación: Junio de 2018</v>
      </c>
      <c r="B7" s="31"/>
      <c r="C7" s="31"/>
      <c r="D7" s="52" t="s">
        <v>12</v>
      </c>
      <c r="E7" s="31"/>
      <c r="F7" s="31"/>
      <c r="G7" s="31"/>
      <c r="H7" s="89"/>
    </row>
    <row r="8" spans="1:8" ht="20.100000000000001" customHeight="1" thickBot="1" x14ac:dyDescent="0.25">
      <c r="A8" s="63" t="str">
        <f>Indice!B8</f>
        <v>Fecha de corte: Marzo 2018  (Actualización trimestral)</v>
      </c>
      <c r="B8" s="32"/>
      <c r="C8" s="32"/>
      <c r="D8" s="32"/>
      <c r="E8" s="32"/>
      <c r="F8" s="31"/>
      <c r="G8" s="31"/>
      <c r="H8" s="89"/>
    </row>
    <row r="9" spans="1:8" ht="20.100000000000001" customHeight="1" x14ac:dyDescent="0.2">
      <c r="A9" s="115"/>
      <c r="B9" s="116"/>
      <c r="C9" s="116"/>
      <c r="D9" s="116"/>
      <c r="E9" s="116"/>
      <c r="F9" s="92"/>
      <c r="G9" s="93"/>
      <c r="H9" s="94"/>
    </row>
    <row r="10" spans="1:8" ht="22.5" customHeight="1" x14ac:dyDescent="0.2">
      <c r="A10" s="95" t="s">
        <v>0</v>
      </c>
      <c r="B10" s="95" t="s">
        <v>55</v>
      </c>
      <c r="C10" s="95" t="s">
        <v>22</v>
      </c>
      <c r="D10" s="95" t="s">
        <v>23</v>
      </c>
      <c r="E10" s="95" t="s">
        <v>29</v>
      </c>
      <c r="F10" s="95" t="s">
        <v>70</v>
      </c>
      <c r="G10" s="95" t="s">
        <v>71</v>
      </c>
      <c r="H10" s="95" t="s">
        <v>72</v>
      </c>
    </row>
    <row r="11" spans="1:8" x14ac:dyDescent="0.2">
      <c r="A11" s="98" t="s">
        <v>2</v>
      </c>
      <c r="B11" s="90" t="s">
        <v>21</v>
      </c>
      <c r="C11" s="90" t="s">
        <v>21</v>
      </c>
      <c r="D11" s="90" t="s">
        <v>21</v>
      </c>
      <c r="E11" s="99">
        <f>SUM(B11:D11)</f>
        <v>0</v>
      </c>
      <c r="F11" s="86"/>
      <c r="G11" s="86"/>
      <c r="H11" s="86"/>
    </row>
    <row r="12" spans="1:8" x14ac:dyDescent="0.2">
      <c r="A12" s="98" t="s">
        <v>3</v>
      </c>
      <c r="B12" s="90">
        <v>4</v>
      </c>
      <c r="C12" s="90">
        <v>1</v>
      </c>
      <c r="D12" s="90">
        <v>0</v>
      </c>
      <c r="E12" s="99">
        <f t="shared" ref="E12:E25" si="0">SUM(B12:D12)</f>
        <v>5</v>
      </c>
      <c r="F12" s="86">
        <f>B12/E12</f>
        <v>0.8</v>
      </c>
      <c r="G12" s="86">
        <f t="shared" ref="G12:G49" si="1">C12/E12</f>
        <v>0.2</v>
      </c>
      <c r="H12" s="86">
        <f t="shared" ref="H12:H49" si="2">D12/E12</f>
        <v>0</v>
      </c>
    </row>
    <row r="13" spans="1:8" x14ac:dyDescent="0.2">
      <c r="A13" s="98" t="s">
        <v>4</v>
      </c>
      <c r="B13" s="90">
        <v>4</v>
      </c>
      <c r="C13" s="90">
        <v>1</v>
      </c>
      <c r="D13" s="90">
        <v>0</v>
      </c>
      <c r="E13" s="99">
        <f t="shared" si="0"/>
        <v>5</v>
      </c>
      <c r="F13" s="86">
        <f t="shared" ref="F13:F49" si="3">B13/E13</f>
        <v>0.8</v>
      </c>
      <c r="G13" s="86">
        <f t="shared" si="1"/>
        <v>0.2</v>
      </c>
      <c r="H13" s="86">
        <f t="shared" si="2"/>
        <v>0</v>
      </c>
    </row>
    <row r="14" spans="1:8" x14ac:dyDescent="0.2">
      <c r="A14" s="98" t="s">
        <v>5</v>
      </c>
      <c r="B14" s="90">
        <v>4</v>
      </c>
      <c r="C14" s="90">
        <v>1</v>
      </c>
      <c r="D14" s="90">
        <v>0</v>
      </c>
      <c r="E14" s="99">
        <f t="shared" si="0"/>
        <v>5</v>
      </c>
      <c r="F14" s="86">
        <f t="shared" si="3"/>
        <v>0.8</v>
      </c>
      <c r="G14" s="86">
        <f t="shared" si="1"/>
        <v>0.2</v>
      </c>
      <c r="H14" s="86">
        <f t="shared" si="2"/>
        <v>0</v>
      </c>
    </row>
    <row r="15" spans="1:8" x14ac:dyDescent="0.2">
      <c r="A15" s="98" t="s">
        <v>6</v>
      </c>
      <c r="B15" s="90">
        <v>4</v>
      </c>
      <c r="C15" s="90">
        <v>1</v>
      </c>
      <c r="D15" s="90">
        <v>0</v>
      </c>
      <c r="E15" s="99">
        <f t="shared" si="0"/>
        <v>5</v>
      </c>
      <c r="F15" s="86">
        <f t="shared" si="3"/>
        <v>0.8</v>
      </c>
      <c r="G15" s="86">
        <f t="shared" si="1"/>
        <v>0.2</v>
      </c>
      <c r="H15" s="86">
        <f t="shared" si="2"/>
        <v>0</v>
      </c>
    </row>
    <row r="16" spans="1:8" x14ac:dyDescent="0.2">
      <c r="A16" s="98" t="s">
        <v>7</v>
      </c>
      <c r="B16" s="90">
        <v>4</v>
      </c>
      <c r="C16" s="90">
        <v>1</v>
      </c>
      <c r="D16" s="90">
        <v>0</v>
      </c>
      <c r="E16" s="99">
        <f t="shared" si="0"/>
        <v>5</v>
      </c>
      <c r="F16" s="86">
        <f t="shared" si="3"/>
        <v>0.8</v>
      </c>
      <c r="G16" s="86">
        <f t="shared" si="1"/>
        <v>0.2</v>
      </c>
      <c r="H16" s="86">
        <f t="shared" si="2"/>
        <v>0</v>
      </c>
    </row>
    <row r="17" spans="1:8" x14ac:dyDescent="0.2">
      <c r="A17" s="98" t="s">
        <v>1</v>
      </c>
      <c r="B17" s="90">
        <v>5</v>
      </c>
      <c r="C17" s="90">
        <v>1</v>
      </c>
      <c r="D17" s="90">
        <v>0</v>
      </c>
      <c r="E17" s="99">
        <f t="shared" si="0"/>
        <v>6</v>
      </c>
      <c r="F17" s="86">
        <f t="shared" si="3"/>
        <v>0.83333333333333337</v>
      </c>
      <c r="G17" s="86">
        <f t="shared" si="1"/>
        <v>0.16666666666666666</v>
      </c>
      <c r="H17" s="86">
        <f t="shared" si="2"/>
        <v>0</v>
      </c>
    </row>
    <row r="18" spans="1:8" x14ac:dyDescent="0.2">
      <c r="A18" s="98" t="s">
        <v>17</v>
      </c>
      <c r="B18" s="90">
        <v>5</v>
      </c>
      <c r="C18" s="90">
        <v>1</v>
      </c>
      <c r="D18" s="90">
        <v>0</v>
      </c>
      <c r="E18" s="99">
        <f t="shared" si="0"/>
        <v>6</v>
      </c>
      <c r="F18" s="86">
        <f t="shared" si="3"/>
        <v>0.83333333333333337</v>
      </c>
      <c r="G18" s="86">
        <f t="shared" si="1"/>
        <v>0.16666666666666666</v>
      </c>
      <c r="H18" s="86">
        <f t="shared" si="2"/>
        <v>0</v>
      </c>
    </row>
    <row r="19" spans="1:8" x14ac:dyDescent="0.2">
      <c r="A19" s="98" t="s">
        <v>16</v>
      </c>
      <c r="B19" s="90">
        <v>5</v>
      </c>
      <c r="C19" s="90">
        <v>1</v>
      </c>
      <c r="D19" s="90">
        <v>0</v>
      </c>
      <c r="E19" s="99">
        <f t="shared" si="0"/>
        <v>6</v>
      </c>
      <c r="F19" s="86">
        <f t="shared" si="3"/>
        <v>0.83333333333333337</v>
      </c>
      <c r="G19" s="86">
        <f t="shared" si="1"/>
        <v>0.16666666666666666</v>
      </c>
      <c r="H19" s="86">
        <f t="shared" si="2"/>
        <v>0</v>
      </c>
    </row>
    <row r="20" spans="1:8" x14ac:dyDescent="0.2">
      <c r="A20" s="98" t="s">
        <v>18</v>
      </c>
      <c r="B20" s="90">
        <v>5</v>
      </c>
      <c r="C20" s="90">
        <v>1</v>
      </c>
      <c r="D20" s="90">
        <v>1</v>
      </c>
      <c r="E20" s="99">
        <f t="shared" si="0"/>
        <v>7</v>
      </c>
      <c r="F20" s="86">
        <f t="shared" si="3"/>
        <v>0.7142857142857143</v>
      </c>
      <c r="G20" s="86">
        <f t="shared" si="1"/>
        <v>0.14285714285714285</v>
      </c>
      <c r="H20" s="86">
        <f t="shared" si="2"/>
        <v>0.14285714285714285</v>
      </c>
    </row>
    <row r="21" spans="1:8" x14ac:dyDescent="0.2">
      <c r="A21" s="98" t="s">
        <v>19</v>
      </c>
      <c r="B21" s="90">
        <v>5</v>
      </c>
      <c r="C21" s="90">
        <v>1</v>
      </c>
      <c r="D21" s="90">
        <v>2</v>
      </c>
      <c r="E21" s="99">
        <f t="shared" si="0"/>
        <v>8</v>
      </c>
      <c r="F21" s="86">
        <f t="shared" si="3"/>
        <v>0.625</v>
      </c>
      <c r="G21" s="86">
        <f t="shared" si="1"/>
        <v>0.125</v>
      </c>
      <c r="H21" s="86">
        <f t="shared" si="2"/>
        <v>0.25</v>
      </c>
    </row>
    <row r="22" spans="1:8" x14ac:dyDescent="0.2">
      <c r="A22" s="98" t="s">
        <v>20</v>
      </c>
      <c r="B22" s="90">
        <v>5</v>
      </c>
      <c r="C22" s="90">
        <v>1</v>
      </c>
      <c r="D22" s="90">
        <v>3</v>
      </c>
      <c r="E22" s="99">
        <f t="shared" si="0"/>
        <v>9</v>
      </c>
      <c r="F22" s="86">
        <f t="shared" si="3"/>
        <v>0.55555555555555558</v>
      </c>
      <c r="G22" s="86">
        <f t="shared" si="1"/>
        <v>0.1111111111111111</v>
      </c>
      <c r="H22" s="86">
        <f t="shared" si="2"/>
        <v>0.33333333333333331</v>
      </c>
    </row>
    <row r="23" spans="1:8" x14ac:dyDescent="0.2">
      <c r="A23" s="98" t="s">
        <v>32</v>
      </c>
      <c r="B23" s="90">
        <v>5</v>
      </c>
      <c r="C23" s="90">
        <v>1</v>
      </c>
      <c r="D23" s="90">
        <v>3</v>
      </c>
      <c r="E23" s="99">
        <f t="shared" si="0"/>
        <v>9</v>
      </c>
      <c r="F23" s="86">
        <f t="shared" si="3"/>
        <v>0.55555555555555558</v>
      </c>
      <c r="G23" s="86">
        <f t="shared" si="1"/>
        <v>0.1111111111111111</v>
      </c>
      <c r="H23" s="86">
        <f t="shared" si="2"/>
        <v>0.33333333333333331</v>
      </c>
    </row>
    <row r="24" spans="1:8" x14ac:dyDescent="0.2">
      <c r="A24" s="98" t="s">
        <v>33</v>
      </c>
      <c r="B24" s="90">
        <v>5</v>
      </c>
      <c r="C24" s="90">
        <v>1</v>
      </c>
      <c r="D24" s="90">
        <v>3</v>
      </c>
      <c r="E24" s="99">
        <f t="shared" si="0"/>
        <v>9</v>
      </c>
      <c r="F24" s="86">
        <f t="shared" si="3"/>
        <v>0.55555555555555558</v>
      </c>
      <c r="G24" s="86">
        <f t="shared" si="1"/>
        <v>0.1111111111111111</v>
      </c>
      <c r="H24" s="86">
        <f t="shared" si="2"/>
        <v>0.33333333333333331</v>
      </c>
    </row>
    <row r="25" spans="1:8" x14ac:dyDescent="0.2">
      <c r="A25" s="98" t="s">
        <v>34</v>
      </c>
      <c r="B25" s="90">
        <v>5</v>
      </c>
      <c r="C25" s="90">
        <v>1</v>
      </c>
      <c r="D25" s="90">
        <v>3</v>
      </c>
      <c r="E25" s="99">
        <f t="shared" si="0"/>
        <v>9</v>
      </c>
      <c r="F25" s="86">
        <f t="shared" si="3"/>
        <v>0.55555555555555558</v>
      </c>
      <c r="G25" s="86">
        <f t="shared" si="1"/>
        <v>0.1111111111111111</v>
      </c>
      <c r="H25" s="86">
        <f t="shared" si="2"/>
        <v>0.33333333333333331</v>
      </c>
    </row>
    <row r="26" spans="1:8" x14ac:dyDescent="0.2">
      <c r="A26" s="98" t="s">
        <v>35</v>
      </c>
      <c r="B26" s="90">
        <v>5</v>
      </c>
      <c r="C26" s="90">
        <v>1</v>
      </c>
      <c r="D26" s="90">
        <v>3</v>
      </c>
      <c r="E26" s="99">
        <f t="shared" ref="E26:E27" si="4">SUM(B26:D26)</f>
        <v>9</v>
      </c>
      <c r="F26" s="86">
        <f t="shared" si="3"/>
        <v>0.55555555555555558</v>
      </c>
      <c r="G26" s="86">
        <f t="shared" si="1"/>
        <v>0.1111111111111111</v>
      </c>
      <c r="H26" s="86">
        <f t="shared" si="2"/>
        <v>0.33333333333333331</v>
      </c>
    </row>
    <row r="27" spans="1:8" x14ac:dyDescent="0.2">
      <c r="A27" s="98" t="s">
        <v>36</v>
      </c>
      <c r="B27" s="90">
        <v>5</v>
      </c>
      <c r="C27" s="90">
        <v>1</v>
      </c>
      <c r="D27" s="90">
        <v>3</v>
      </c>
      <c r="E27" s="99">
        <f t="shared" si="4"/>
        <v>9</v>
      </c>
      <c r="F27" s="86">
        <f t="shared" si="3"/>
        <v>0.55555555555555558</v>
      </c>
      <c r="G27" s="86">
        <f t="shared" si="1"/>
        <v>0.1111111111111111</v>
      </c>
      <c r="H27" s="86">
        <f t="shared" si="2"/>
        <v>0.33333333333333331</v>
      </c>
    </row>
    <row r="28" spans="1:8" x14ac:dyDescent="0.2">
      <c r="A28" s="98" t="s">
        <v>37</v>
      </c>
      <c r="B28" s="90">
        <v>5</v>
      </c>
      <c r="C28" s="90">
        <v>1</v>
      </c>
      <c r="D28" s="90">
        <v>3</v>
      </c>
      <c r="E28" s="99">
        <f>SUM(B28:D28)</f>
        <v>9</v>
      </c>
      <c r="F28" s="86">
        <f t="shared" si="3"/>
        <v>0.55555555555555558</v>
      </c>
      <c r="G28" s="86">
        <f t="shared" si="1"/>
        <v>0.1111111111111111</v>
      </c>
      <c r="H28" s="86">
        <f t="shared" si="2"/>
        <v>0.33333333333333331</v>
      </c>
    </row>
    <row r="29" spans="1:8" x14ac:dyDescent="0.2">
      <c r="A29" s="98" t="s">
        <v>41</v>
      </c>
      <c r="B29" s="90">
        <v>5</v>
      </c>
      <c r="C29" s="90">
        <v>1</v>
      </c>
      <c r="D29" s="90">
        <v>3</v>
      </c>
      <c r="E29" s="99">
        <f t="shared" ref="E29:E49" si="5">SUM(B29:D29)</f>
        <v>9</v>
      </c>
      <c r="F29" s="86">
        <f t="shared" si="3"/>
        <v>0.55555555555555558</v>
      </c>
      <c r="G29" s="86">
        <f t="shared" si="1"/>
        <v>0.1111111111111111</v>
      </c>
      <c r="H29" s="86">
        <f t="shared" si="2"/>
        <v>0.33333333333333331</v>
      </c>
    </row>
    <row r="30" spans="1:8" x14ac:dyDescent="0.2">
      <c r="A30" s="98" t="s">
        <v>42</v>
      </c>
      <c r="B30" s="90">
        <v>5</v>
      </c>
      <c r="C30" s="90">
        <v>1</v>
      </c>
      <c r="D30" s="90">
        <v>3</v>
      </c>
      <c r="E30" s="99">
        <f t="shared" si="5"/>
        <v>9</v>
      </c>
      <c r="F30" s="86">
        <f t="shared" si="3"/>
        <v>0.55555555555555558</v>
      </c>
      <c r="G30" s="86">
        <f t="shared" si="1"/>
        <v>0.1111111111111111</v>
      </c>
      <c r="H30" s="86">
        <f t="shared" si="2"/>
        <v>0.33333333333333331</v>
      </c>
    </row>
    <row r="31" spans="1:8" x14ac:dyDescent="0.2">
      <c r="A31" s="98" t="s">
        <v>43</v>
      </c>
      <c r="B31" s="90">
        <v>5</v>
      </c>
      <c r="C31" s="90">
        <v>1</v>
      </c>
      <c r="D31" s="90">
        <v>3</v>
      </c>
      <c r="E31" s="99">
        <f t="shared" si="5"/>
        <v>9</v>
      </c>
      <c r="F31" s="86">
        <f t="shared" si="3"/>
        <v>0.55555555555555558</v>
      </c>
      <c r="G31" s="86">
        <f t="shared" si="1"/>
        <v>0.1111111111111111</v>
      </c>
      <c r="H31" s="86">
        <f t="shared" si="2"/>
        <v>0.33333333333333331</v>
      </c>
    </row>
    <row r="32" spans="1:8" x14ac:dyDescent="0.2">
      <c r="A32" s="98" t="s">
        <v>44</v>
      </c>
      <c r="B32" s="90">
        <v>5</v>
      </c>
      <c r="C32" s="90">
        <v>1</v>
      </c>
      <c r="D32" s="90">
        <v>3</v>
      </c>
      <c r="E32" s="99">
        <f t="shared" si="5"/>
        <v>9</v>
      </c>
      <c r="F32" s="86">
        <f t="shared" si="3"/>
        <v>0.55555555555555558</v>
      </c>
      <c r="G32" s="86">
        <f t="shared" si="1"/>
        <v>0.1111111111111111</v>
      </c>
      <c r="H32" s="86">
        <f t="shared" si="2"/>
        <v>0.33333333333333331</v>
      </c>
    </row>
    <row r="33" spans="1:8" x14ac:dyDescent="0.2">
      <c r="A33" s="98" t="s">
        <v>45</v>
      </c>
      <c r="B33" s="90">
        <v>5</v>
      </c>
      <c r="C33" s="90">
        <v>1</v>
      </c>
      <c r="D33" s="90">
        <v>3</v>
      </c>
      <c r="E33" s="99">
        <f t="shared" si="5"/>
        <v>9</v>
      </c>
      <c r="F33" s="86">
        <f t="shared" si="3"/>
        <v>0.55555555555555558</v>
      </c>
      <c r="G33" s="86">
        <f t="shared" si="1"/>
        <v>0.1111111111111111</v>
      </c>
      <c r="H33" s="86">
        <f t="shared" si="2"/>
        <v>0.33333333333333331</v>
      </c>
    </row>
    <row r="34" spans="1:8" x14ac:dyDescent="0.2">
      <c r="A34" s="98" t="s">
        <v>46</v>
      </c>
      <c r="B34" s="90">
        <v>5</v>
      </c>
      <c r="C34" s="90">
        <v>1</v>
      </c>
      <c r="D34" s="90">
        <v>3</v>
      </c>
      <c r="E34" s="99">
        <f t="shared" si="5"/>
        <v>9</v>
      </c>
      <c r="F34" s="86">
        <f t="shared" si="3"/>
        <v>0.55555555555555558</v>
      </c>
      <c r="G34" s="86">
        <f t="shared" si="1"/>
        <v>0.1111111111111111</v>
      </c>
      <c r="H34" s="86">
        <f t="shared" si="2"/>
        <v>0.33333333333333331</v>
      </c>
    </row>
    <row r="35" spans="1:8" x14ac:dyDescent="0.2">
      <c r="A35" s="98" t="s">
        <v>47</v>
      </c>
      <c r="B35" s="90">
        <v>4</v>
      </c>
      <c r="C35" s="90">
        <v>1</v>
      </c>
      <c r="D35" s="90">
        <v>3</v>
      </c>
      <c r="E35" s="99">
        <f t="shared" si="5"/>
        <v>8</v>
      </c>
      <c r="F35" s="86">
        <f t="shared" si="3"/>
        <v>0.5</v>
      </c>
      <c r="G35" s="86">
        <f t="shared" si="1"/>
        <v>0.125</v>
      </c>
      <c r="H35" s="86">
        <f t="shared" si="2"/>
        <v>0.375</v>
      </c>
    </row>
    <row r="36" spans="1:8" x14ac:dyDescent="0.2">
      <c r="A36" s="98" t="s">
        <v>48</v>
      </c>
      <c r="B36" s="90">
        <v>4</v>
      </c>
      <c r="C36" s="90">
        <v>1</v>
      </c>
      <c r="D36" s="90">
        <v>3</v>
      </c>
      <c r="E36" s="99">
        <f t="shared" si="5"/>
        <v>8</v>
      </c>
      <c r="F36" s="86">
        <f t="shared" si="3"/>
        <v>0.5</v>
      </c>
      <c r="G36" s="86">
        <f t="shared" si="1"/>
        <v>0.125</v>
      </c>
      <c r="H36" s="86">
        <f t="shared" si="2"/>
        <v>0.375</v>
      </c>
    </row>
    <row r="37" spans="1:8" x14ac:dyDescent="0.2">
      <c r="A37" s="98" t="s">
        <v>49</v>
      </c>
      <c r="B37" s="90">
        <v>4</v>
      </c>
      <c r="C37" s="90">
        <v>1</v>
      </c>
      <c r="D37" s="90">
        <v>3</v>
      </c>
      <c r="E37" s="99">
        <f t="shared" si="5"/>
        <v>8</v>
      </c>
      <c r="F37" s="86">
        <f t="shared" si="3"/>
        <v>0.5</v>
      </c>
      <c r="G37" s="86">
        <f t="shared" si="1"/>
        <v>0.125</v>
      </c>
      <c r="H37" s="86">
        <f t="shared" si="2"/>
        <v>0.375</v>
      </c>
    </row>
    <row r="38" spans="1:8" x14ac:dyDescent="0.2">
      <c r="A38" s="98" t="s">
        <v>50</v>
      </c>
      <c r="B38" s="90">
        <v>4</v>
      </c>
      <c r="C38" s="90">
        <v>1</v>
      </c>
      <c r="D38" s="90">
        <v>3</v>
      </c>
      <c r="E38" s="99">
        <f t="shared" si="5"/>
        <v>8</v>
      </c>
      <c r="F38" s="86">
        <f t="shared" si="3"/>
        <v>0.5</v>
      </c>
      <c r="G38" s="86">
        <f t="shared" si="1"/>
        <v>0.125</v>
      </c>
      <c r="H38" s="86">
        <f t="shared" si="2"/>
        <v>0.375</v>
      </c>
    </row>
    <row r="39" spans="1:8" x14ac:dyDescent="0.2">
      <c r="A39" s="98" t="s">
        <v>52</v>
      </c>
      <c r="B39" s="90">
        <v>4</v>
      </c>
      <c r="C39" s="90">
        <v>1</v>
      </c>
      <c r="D39" s="90">
        <v>3</v>
      </c>
      <c r="E39" s="99">
        <f t="shared" si="5"/>
        <v>8</v>
      </c>
      <c r="F39" s="86">
        <f t="shared" si="3"/>
        <v>0.5</v>
      </c>
      <c r="G39" s="86">
        <f t="shared" si="1"/>
        <v>0.125</v>
      </c>
      <c r="H39" s="86">
        <f t="shared" si="2"/>
        <v>0.375</v>
      </c>
    </row>
    <row r="40" spans="1:8" x14ac:dyDescent="0.2">
      <c r="A40" s="98" t="s">
        <v>51</v>
      </c>
      <c r="B40" s="90">
        <v>4</v>
      </c>
      <c r="C40" s="90">
        <v>1</v>
      </c>
      <c r="D40" s="90">
        <v>3</v>
      </c>
      <c r="E40" s="99">
        <f t="shared" si="5"/>
        <v>8</v>
      </c>
      <c r="F40" s="86">
        <f t="shared" si="3"/>
        <v>0.5</v>
      </c>
      <c r="G40" s="86">
        <f t="shared" si="1"/>
        <v>0.125</v>
      </c>
      <c r="H40" s="86">
        <f t="shared" si="2"/>
        <v>0.375</v>
      </c>
    </row>
    <row r="41" spans="1:8" x14ac:dyDescent="0.2">
      <c r="A41" s="98" t="s">
        <v>56</v>
      </c>
      <c r="B41" s="69">
        <v>6</v>
      </c>
      <c r="C41" s="69">
        <v>2</v>
      </c>
      <c r="D41" s="71">
        <f>D40+(D40*(POWER((D40/D38),(1/3))-1))</f>
        <v>3</v>
      </c>
      <c r="E41" s="99">
        <f t="shared" si="5"/>
        <v>11</v>
      </c>
      <c r="F41" s="86">
        <f t="shared" si="3"/>
        <v>0.54545454545454541</v>
      </c>
      <c r="G41" s="86">
        <f t="shared" si="1"/>
        <v>0.18181818181818182</v>
      </c>
      <c r="H41" s="86">
        <f t="shared" si="2"/>
        <v>0.27272727272727271</v>
      </c>
    </row>
    <row r="42" spans="1:8" x14ac:dyDescent="0.2">
      <c r="A42" s="98" t="s">
        <v>57</v>
      </c>
      <c r="B42" s="69">
        <v>6</v>
      </c>
      <c r="C42" s="69">
        <v>3</v>
      </c>
      <c r="D42" s="71">
        <f t="shared" ref="D42:D43" si="6">D41+(D41*(POWER((D41/D39),(1/3))-1))</f>
        <v>3</v>
      </c>
      <c r="E42" s="99">
        <f t="shared" si="5"/>
        <v>12</v>
      </c>
      <c r="F42" s="86">
        <f t="shared" si="3"/>
        <v>0.5</v>
      </c>
      <c r="G42" s="86">
        <f t="shared" si="1"/>
        <v>0.25</v>
      </c>
      <c r="H42" s="86">
        <f t="shared" si="2"/>
        <v>0.25</v>
      </c>
    </row>
    <row r="43" spans="1:8" x14ac:dyDescent="0.2">
      <c r="A43" s="98" t="s">
        <v>58</v>
      </c>
      <c r="B43" s="69">
        <v>6</v>
      </c>
      <c r="C43" s="69">
        <v>3</v>
      </c>
      <c r="D43" s="71">
        <f t="shared" si="6"/>
        <v>3</v>
      </c>
      <c r="E43" s="99">
        <f t="shared" si="5"/>
        <v>12</v>
      </c>
      <c r="F43" s="86">
        <f t="shared" si="3"/>
        <v>0.5</v>
      </c>
      <c r="G43" s="86">
        <f t="shared" si="1"/>
        <v>0.25</v>
      </c>
      <c r="H43" s="86">
        <f t="shared" si="2"/>
        <v>0.25</v>
      </c>
    </row>
    <row r="44" spans="1:8" s="73" customFormat="1" x14ac:dyDescent="0.2">
      <c r="A44" s="98" t="s">
        <v>74</v>
      </c>
      <c r="B44" s="69">
        <v>6</v>
      </c>
      <c r="C44" s="69">
        <v>3</v>
      </c>
      <c r="D44" s="69">
        <v>3</v>
      </c>
      <c r="E44" s="99">
        <f t="shared" si="5"/>
        <v>12</v>
      </c>
      <c r="F44" s="86">
        <f t="shared" si="3"/>
        <v>0.5</v>
      </c>
      <c r="G44" s="86">
        <f t="shared" si="1"/>
        <v>0.25</v>
      </c>
      <c r="H44" s="86">
        <f t="shared" si="2"/>
        <v>0.25</v>
      </c>
    </row>
    <row r="45" spans="1:8" s="73" customFormat="1" x14ac:dyDescent="0.2">
      <c r="A45" s="98" t="s">
        <v>65</v>
      </c>
      <c r="B45" s="69">
        <v>6</v>
      </c>
      <c r="C45" s="69">
        <v>3</v>
      </c>
      <c r="D45" s="69">
        <v>3</v>
      </c>
      <c r="E45" s="99">
        <f t="shared" si="5"/>
        <v>12</v>
      </c>
      <c r="F45" s="86">
        <f t="shared" si="3"/>
        <v>0.5</v>
      </c>
      <c r="G45" s="86">
        <f t="shared" si="1"/>
        <v>0.25</v>
      </c>
      <c r="H45" s="86">
        <f t="shared" si="2"/>
        <v>0.25</v>
      </c>
    </row>
    <row r="46" spans="1:8" s="73" customFormat="1" x14ac:dyDescent="0.2">
      <c r="A46" s="98" t="s">
        <v>66</v>
      </c>
      <c r="B46" s="69">
        <v>6</v>
      </c>
      <c r="C46" s="69">
        <v>3</v>
      </c>
      <c r="D46" s="69">
        <v>3</v>
      </c>
      <c r="E46" s="99">
        <f t="shared" si="5"/>
        <v>12</v>
      </c>
      <c r="F46" s="86">
        <f t="shared" si="3"/>
        <v>0.5</v>
      </c>
      <c r="G46" s="86">
        <f t="shared" si="1"/>
        <v>0.25</v>
      </c>
      <c r="H46" s="86">
        <f t="shared" si="2"/>
        <v>0.25</v>
      </c>
    </row>
    <row r="47" spans="1:8" s="73" customFormat="1" x14ac:dyDescent="0.2">
      <c r="A47" s="98" t="s">
        <v>76</v>
      </c>
      <c r="B47" s="69">
        <v>6</v>
      </c>
      <c r="C47" s="69">
        <v>3</v>
      </c>
      <c r="D47" s="69">
        <v>3</v>
      </c>
      <c r="E47" s="99">
        <f t="shared" si="5"/>
        <v>12</v>
      </c>
      <c r="F47" s="86">
        <f t="shared" si="3"/>
        <v>0.5</v>
      </c>
      <c r="G47" s="86">
        <f t="shared" si="1"/>
        <v>0.25</v>
      </c>
      <c r="H47" s="86">
        <f t="shared" si="2"/>
        <v>0.25</v>
      </c>
    </row>
    <row r="48" spans="1:8" s="73" customFormat="1" x14ac:dyDescent="0.2">
      <c r="A48" s="98" t="s">
        <v>77</v>
      </c>
      <c r="B48" s="69">
        <v>6</v>
      </c>
      <c r="C48" s="69">
        <v>3</v>
      </c>
      <c r="D48" s="69">
        <v>3</v>
      </c>
      <c r="E48" s="99">
        <f t="shared" si="5"/>
        <v>12</v>
      </c>
      <c r="F48" s="86">
        <f t="shared" si="3"/>
        <v>0.5</v>
      </c>
      <c r="G48" s="86">
        <f t="shared" si="1"/>
        <v>0.25</v>
      </c>
      <c r="H48" s="86">
        <f t="shared" si="2"/>
        <v>0.25</v>
      </c>
    </row>
    <row r="49" spans="1:15" s="73" customFormat="1" x14ac:dyDescent="0.2">
      <c r="A49" s="98" t="s">
        <v>78</v>
      </c>
      <c r="B49" s="69">
        <v>6</v>
      </c>
      <c r="C49" s="69">
        <v>3</v>
      </c>
      <c r="D49" s="69">
        <v>3</v>
      </c>
      <c r="E49" s="99">
        <f t="shared" si="5"/>
        <v>12</v>
      </c>
      <c r="F49" s="86">
        <f t="shared" si="3"/>
        <v>0.5</v>
      </c>
      <c r="G49" s="86">
        <f t="shared" si="1"/>
        <v>0.25</v>
      </c>
      <c r="H49" s="86">
        <f t="shared" si="2"/>
        <v>0.25</v>
      </c>
    </row>
    <row r="50" spans="1:15" s="3" customFormat="1" x14ac:dyDescent="0.2">
      <c r="A50" s="65"/>
      <c r="B50" s="66"/>
      <c r="C50" s="66"/>
      <c r="D50" s="66"/>
      <c r="E50" s="67"/>
    </row>
    <row r="51" spans="1:15" s="3" customFormat="1" x14ac:dyDescent="0.2">
      <c r="A51" s="65"/>
      <c r="B51" s="66"/>
      <c r="C51" s="66"/>
      <c r="D51" s="66"/>
      <c r="E51" s="67"/>
    </row>
    <row r="52" spans="1:15" s="3" customFormat="1" ht="23.25" customHeight="1" x14ac:dyDescent="0.2">
      <c r="A52" s="91" t="s">
        <v>9</v>
      </c>
      <c r="B52" s="117" t="s">
        <v>31</v>
      </c>
      <c r="C52" s="117"/>
      <c r="D52" s="117"/>
      <c r="E52" s="117"/>
    </row>
    <row r="53" spans="1:15" ht="44.25" customHeight="1" x14ac:dyDescent="0.2">
      <c r="A53" s="91" t="s">
        <v>53</v>
      </c>
      <c r="B53" s="117" t="s">
        <v>54</v>
      </c>
      <c r="C53" s="117"/>
      <c r="D53" s="117"/>
      <c r="E53" s="117"/>
    </row>
    <row r="54" spans="1:15" ht="46.5" customHeight="1" x14ac:dyDescent="0.2">
      <c r="A54" s="91" t="s">
        <v>59</v>
      </c>
      <c r="B54" s="117" t="s">
        <v>60</v>
      </c>
      <c r="C54" s="117"/>
      <c r="D54" s="117"/>
      <c r="E54" s="117"/>
      <c r="F54" s="3"/>
      <c r="G54" s="3"/>
      <c r="H54" s="3"/>
      <c r="I54" s="3"/>
      <c r="J54" s="3"/>
      <c r="K54" s="3"/>
      <c r="L54" s="3"/>
      <c r="M54" s="3"/>
      <c r="N54" s="3"/>
      <c r="O54" s="3"/>
    </row>
    <row r="55" spans="1:15" ht="46.5" customHeight="1" x14ac:dyDescent="0.2">
      <c r="A55" s="69"/>
      <c r="B55" s="96" t="s">
        <v>61</v>
      </c>
      <c r="C55" s="113" t="s">
        <v>62</v>
      </c>
      <c r="D55" s="113"/>
      <c r="E55" s="113"/>
      <c r="F55" s="3"/>
      <c r="G55" s="3"/>
      <c r="H55" s="3"/>
      <c r="I55" s="3"/>
      <c r="J55" s="3"/>
      <c r="K55" s="3"/>
      <c r="L55" s="3"/>
      <c r="M55" s="3"/>
      <c r="N55" s="3"/>
      <c r="O55" s="3"/>
    </row>
    <row r="56" spans="1:15" ht="41.25" customHeight="1" x14ac:dyDescent="0.2">
      <c r="A56" s="70"/>
      <c r="B56" s="96" t="s">
        <v>63</v>
      </c>
      <c r="C56" s="114" t="s">
        <v>64</v>
      </c>
      <c r="D56" s="114"/>
      <c r="E56" s="114"/>
      <c r="F56" s="3"/>
      <c r="G56" s="3"/>
      <c r="H56" s="3"/>
      <c r="I56" s="3"/>
      <c r="J56" s="3"/>
      <c r="K56" s="3"/>
      <c r="L56" s="3"/>
      <c r="M56" s="3"/>
      <c r="N56" s="3"/>
      <c r="O56" s="3"/>
    </row>
    <row r="57" spans="1:15" ht="31.5" customHeight="1" x14ac:dyDescent="0.2">
      <c r="A57" s="74"/>
      <c r="B57" s="97" t="s">
        <v>68</v>
      </c>
      <c r="C57" s="112" t="s">
        <v>67</v>
      </c>
      <c r="D57" s="112"/>
      <c r="E57" s="112"/>
      <c r="F57" s="75"/>
      <c r="G57" s="75"/>
      <c r="H57" s="75"/>
      <c r="I57" s="75"/>
      <c r="J57" s="75"/>
      <c r="K57" s="76"/>
      <c r="L57" s="76"/>
      <c r="M57" s="76"/>
      <c r="N57" s="75"/>
      <c r="O57" s="75"/>
    </row>
  </sheetData>
  <mergeCells count="7">
    <mergeCell ref="C57:E57"/>
    <mergeCell ref="C55:E55"/>
    <mergeCell ref="C56:E56"/>
    <mergeCell ref="A9:E9"/>
    <mergeCell ref="B52:E52"/>
    <mergeCell ref="B53:E53"/>
    <mergeCell ref="B54:E54"/>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election activeCell="A11" sqref="A11"/>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58" t="s">
        <v>40</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19"/>
      <c r="C5" s="119"/>
      <c r="D5" s="119"/>
      <c r="E5" s="119"/>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Junio de 2018</v>
      </c>
      <c r="C7" s="51"/>
      <c r="D7" s="51"/>
      <c r="E7" s="51"/>
      <c r="F7" s="51"/>
      <c r="G7" s="7"/>
      <c r="H7" s="7"/>
      <c r="I7" s="7"/>
      <c r="J7" s="7"/>
      <c r="K7" s="52" t="s">
        <v>12</v>
      </c>
      <c r="L7" s="14"/>
    </row>
    <row r="8" spans="1:12" ht="20.100000000000001" customHeight="1" thickBot="1" x14ac:dyDescent="0.25">
      <c r="A8" s="24"/>
      <c r="B8" s="30" t="str">
        <f>Indice!B8</f>
        <v>Fecha de corte: Marzo 2018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0" t="s">
        <v>79</v>
      </c>
      <c r="B10" s="121"/>
      <c r="C10" s="121"/>
      <c r="D10" s="121"/>
      <c r="E10" s="121"/>
      <c r="F10" s="121"/>
      <c r="G10" s="121"/>
      <c r="H10" s="118"/>
      <c r="I10" s="118"/>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MODALIDAD CABLE SUMARINO</vt:lpstr>
      <vt:lpstr>G Participación cable submarino</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MOREANO VITERI ROBERTO FERNANDO</cp:lastModifiedBy>
  <cp:lastPrinted>2015-10-21T15:49:56Z</cp:lastPrinted>
  <dcterms:created xsi:type="dcterms:W3CDTF">2015-09-24T18:50:13Z</dcterms:created>
  <dcterms:modified xsi:type="dcterms:W3CDTF">2018-06-29T21:48:54Z</dcterms:modified>
</cp:coreProperties>
</file>