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8_{7405CE35-65B8-436A-9D79-F9C4138CA5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" l="1"/>
  <c r="I156" i="1"/>
  <c r="N156" i="1"/>
  <c r="O156" i="1"/>
  <c r="P156" i="1"/>
  <c r="Q156" i="1"/>
  <c r="M156" i="1"/>
  <c r="N155" i="1" l="1"/>
  <c r="O155" i="1"/>
  <c r="P155" i="1"/>
  <c r="M155" i="1"/>
  <c r="I155" i="1"/>
  <c r="E155" i="1"/>
  <c r="Q155" i="1" l="1"/>
  <c r="M154" i="1"/>
  <c r="N154" i="1"/>
  <c r="O154" i="1"/>
  <c r="P154" i="1"/>
  <c r="I154" i="1"/>
  <c r="Q154" i="1" s="1"/>
  <c r="E154" i="1"/>
  <c r="M153" i="1" l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s="1"/>
  <c r="M117" i="1" l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<sst xmlns="http://schemas.openxmlformats.org/spreadsheetml/2006/main" count="209" uniqueCount="189">
  <si>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</si>
  <si>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</si>
  <si>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</si>
  <si>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</si>
  <si>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</si>
  <si>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</si>
  <si>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</si>
  <si>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</si>
  <si>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</si>
  <si>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</si>
  <si>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</si>
  <si>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</si>
  <si>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</si>
  <si>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</si>
  <si>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</si>
  <si>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</si>
  <si>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</si>
  <si>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</si>
  <si>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</si>
  <si>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</si>
  <si>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</si>
  <si>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</si>
  <si>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</si>
  <si>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</si>
  <si>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</si>
  <si>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</si>
  <si>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</si>
  <si>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</si>
  <si>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</si>
  <si>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</si>
  <si>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</si>
  <si>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</si>
  <si>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</si>
  <si>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</si>
  <si>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</si>
  <si>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</si>
  <si>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</si>
  <si>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</si>
  <si>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</si>
  <si>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</si>
  <si>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</si>
  <si>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</si>
  <si>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</si>
  <si>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</si>
  <si>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</si>
  <si>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</si>
  <si>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</si>
  <si>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</si>
  <si>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</si>
  <si>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</si>
  <si>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</si>
  <si>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</si>
  <si>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</si>
  <si>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</si>
  <si>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</si>
  <si>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</si>
  <si>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</si>
  <si>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</si>
  <si>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</si>
  <si>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</si>
  <si>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</si>
  <si>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</si>
  <si>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</si>
  <si>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</si>
  <si>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</si>
  <si>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</si>
  <si>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</si>
  <si>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</si>
  <si>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</si>
  <si>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</si>
  <si>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</si>
  <si>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</si>
  <si>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</si>
  <si>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</si>
  <si>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</si>
  <si>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</si>
  <si>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</si>
  <si>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</si>
  <si>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</si>
  <si>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</si>
  <si>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</si>
  <si>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</si>
  <si>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</si>
  <si>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</si>
  <si>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</si>
  <si>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</si>
  <si>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</si>
  <si>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</si>
  <si>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</si>
  <si>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</si>
  <si>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</si>
  <si>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</si>
  <si>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</si>
  <si>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</si>
  <si>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</si>
  <si>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</si>
  <si>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</si>
  <si>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</si>
  <si>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</si>
  <si>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</si>
  <si>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</si>
  <si>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</si>
  <si>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</si>
  <si>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</si>
  <si>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</si>
  <si>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</si>
  <si>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</si>
  <si>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</si>
  <si>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</si>
  <si>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</si>
  <si>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</si>
  <si>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</si>
  <si>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</si>
  <si>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</si>
  <si>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</si>
  <si>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</si>
  <si>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</si>
  <si>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</si>
  <si>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</si>
  <si>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</si>
  <si>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</si>
  <si>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</si>
  <si>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</si>
  <si>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</si>
  <si>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</si>
  <si>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</si>
  <si>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</si>
  <si>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</si>
  <si>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</si>
  <si>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</si>
  <si>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</si>
  <si>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</si>
  <si>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</si>
  <si>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</si>
  <si>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</si>
  <si>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</si>
  <si>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</si>
  <si>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</si>
  <si>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</si>
  <si>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</si>
  <si>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</si>
  <si>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</si>
  <si>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</si>
  <si>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</si>
  <si>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</si>
  <si>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</si>
  <si>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</si>
  <si>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</si>
  <si>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</si>
  <si>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</si>
  <si>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</si>
  <si>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</si>
  <si>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</si>
  <si>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</si>
  <si>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</si>
  <si>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</si>
  <si>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</si>
  <si>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</si>
  <si>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</si>
  <si>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</si>
  <si>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</si>
  <si>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</si>
  <si>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</si>
  <si>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</si>
  <si>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</si>
  <si>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</si>
  <si>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</si>
  <si>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</si>
  <si>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</si>
  <si>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</si>
  <si>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</si>
  <si>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</si>
  <si>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</si>
  <si>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</si>
  <si>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</si>
  <si>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</si>
  <si>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</si>
  <si>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</si>
  <si>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</si>
  <si>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</si>
  <si>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</si>
  <si>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</si>
  <si>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</si>
  <si>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</si>
  <si>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</si>
  <si>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</si>
  <si>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</si>
  <si>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Fecha de publicación: Diciembre de 2020</t>
  </si>
  <si>
    <t>Fecha de corte: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</si>
</sst>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87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4" xfId="2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/>
    </xf>
    <xf numFmtId="49" fontId="8" fillId="0" borderId="47" xfId="2" applyNumberFormat="1" applyFont="1" applyFill="1" applyBorder="1" applyAlignment="1">
      <alignment horizont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9" fillId="4" borderId="48" xfId="0" applyNumberFormat="1" applyFont="1" applyFill="1" applyBorder="1" applyAlignment="1">
      <alignment horizontal="center" vertical="center"/>
    </xf>
    <xf numFmtId="3" fontId="9" fillId="6" borderId="49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 xr:uid="{00000000-0005-0000-0000-000000000000}"/>
    <cellStyle name="=C:\WINNT\SYSTEM32\COMMAND.COM 3" xfId="2" xr:uid="{00000000-0005-0000-0000-000001000000}"/>
    <cellStyle name="=C:\WINNT\SYSTEM32\COMMAND.COM 5" xfId="5" xr:uid="{00000000-0005-0000-0000-000002000000}"/>
    <cellStyle name="Hipervínculo" xfId="3" builtinId="8"/>
    <cellStyle name="Normal" xfId="0" builtinId="0"/>
    <cellStyle name="Normal 2" xfId="4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modalidad'!$A$154:$A$156)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modalidad'!$N$154:$N$156)</c:f>
              <c:numCache>
                <c:formatCode>#,##0</c:formatCode>
                <c:ptCount val="23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11533220</c:v>
                </c:pt>
                <c:pt idx="13">
                  <c:v>11570642</c:v>
                </c:pt>
                <c:pt idx="14">
                  <c:v>11461517</c:v>
                </c:pt>
                <c:pt idx="15">
                  <c:v>11073657</c:v>
                </c:pt>
                <c:pt idx="16">
                  <c:v>10806656</c:v>
                </c:pt>
                <c:pt idx="17">
                  <c:v>10725910</c:v>
                </c:pt>
                <c:pt idx="18">
                  <c:v>10842756</c:v>
                </c:pt>
                <c:pt idx="19">
                  <c:v>11074748</c:v>
                </c:pt>
                <c:pt idx="20">
                  <c:v>11294219</c:v>
                </c:pt>
                <c:pt idx="21">
                  <c:v>11499640</c:v>
                </c:pt>
                <c:pt idx="22">
                  <c:v>11708585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modalidad'!$A$154:$A$156)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modalidad'!$O$154:$O$156)</c:f>
              <c:numCache>
                <c:formatCode>#,##0</c:formatCode>
                <c:ptCount val="23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4334391</c:v>
                </c:pt>
                <c:pt idx="13">
                  <c:v>4308478</c:v>
                </c:pt>
                <c:pt idx="14">
                  <c:v>4278370</c:v>
                </c:pt>
                <c:pt idx="15">
                  <c:v>4217911</c:v>
                </c:pt>
                <c:pt idx="16">
                  <c:v>4155948</c:v>
                </c:pt>
                <c:pt idx="17">
                  <c:v>4112569</c:v>
                </c:pt>
                <c:pt idx="18">
                  <c:v>3875020</c:v>
                </c:pt>
                <c:pt idx="19">
                  <c:v>3842518</c:v>
                </c:pt>
                <c:pt idx="20">
                  <c:v>3748130</c:v>
                </c:pt>
                <c:pt idx="21">
                  <c:v>3664524</c:v>
                </c:pt>
                <c:pt idx="22">
                  <c:v>3532266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27008"/>
        <c:axId val="10365337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modalidad'!$A$120:$A$156)</c:f>
              <c:strCache>
                <c:ptCount val="5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  <c:pt idx="20">
                  <c:v>2017</c:v>
                </c:pt>
                <c:pt idx="21">
                  <c:v>Ene 2018</c:v>
                </c:pt>
                <c:pt idx="22">
                  <c:v>Feb 2018</c:v>
                </c:pt>
                <c:pt idx="23">
                  <c:v>Mar 2018</c:v>
                </c:pt>
                <c:pt idx="24">
                  <c:v>Abr 2018</c:v>
                </c:pt>
                <c:pt idx="25">
                  <c:v>May 2018</c:v>
                </c:pt>
                <c:pt idx="26">
                  <c:v>Jun 2018</c:v>
                </c:pt>
                <c:pt idx="27">
                  <c:v>Jul 2018</c:v>
                </c:pt>
                <c:pt idx="28">
                  <c:v>Ago 2018</c:v>
                </c:pt>
                <c:pt idx="29">
                  <c:v>Sep 2018</c:v>
                </c:pt>
                <c:pt idx="30">
                  <c:v>Oct 2018</c:v>
                </c:pt>
                <c:pt idx="31">
                  <c:v>Nov 2018</c:v>
                </c:pt>
                <c:pt idx="32">
                  <c:v>2018</c:v>
                </c:pt>
                <c:pt idx="33">
                  <c:v>Ene 2019</c:v>
                </c:pt>
                <c:pt idx="34">
                  <c:v>Feb 2019</c:v>
                </c:pt>
                <c:pt idx="35">
                  <c:v>Mar 2019</c:v>
                </c:pt>
                <c:pt idx="36">
                  <c:v>Abr 2019</c:v>
                </c:pt>
                <c:pt idx="37">
                  <c:v>May 2019</c:v>
                </c:pt>
                <c:pt idx="38">
                  <c:v>Jun 2019</c:v>
                </c:pt>
                <c:pt idx="39">
                  <c:v>Jul 2019</c:v>
                </c:pt>
                <c:pt idx="40">
                  <c:v>Ago 2019</c:v>
                </c:pt>
                <c:pt idx="41">
                  <c:v>Sep 2019</c:v>
                </c:pt>
                <c:pt idx="42">
                  <c:v>Oct 2019</c:v>
                </c:pt>
                <c:pt idx="43">
                  <c:v>Nov 2019</c:v>
                </c:pt>
                <c:pt idx="44">
                  <c:v>2019</c:v>
                </c:pt>
                <c:pt idx="45">
                  <c:v>Ene 2020</c:v>
                </c:pt>
                <c:pt idx="46">
                  <c:v>Feb 2020</c:v>
                </c:pt>
                <c:pt idx="47">
                  <c:v>Mar 2020</c:v>
                </c:pt>
                <c:pt idx="48">
                  <c:v>Abr 2020</c:v>
                </c:pt>
                <c:pt idx="49">
                  <c:v>May 2020</c:v>
                </c:pt>
                <c:pt idx="50">
                  <c:v>Jun 2020</c:v>
                </c:pt>
                <c:pt idx="51">
                  <c:v>Jul 2020</c:v>
                </c:pt>
                <c:pt idx="52">
                  <c:v>Ago 2020</c:v>
                </c:pt>
                <c:pt idx="53">
                  <c:v>Sep 2020</c:v>
                </c:pt>
                <c:pt idx="54">
                  <c:v>Oct 2020</c:v>
                </c:pt>
                <c:pt idx="55">
                  <c:v>Nov 2020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modalidad'!$P$154:$P$156)</c:f>
              <c:numCache>
                <c:formatCode>#,##0</c:formatCode>
                <c:ptCount val="23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39346</c:v>
                </c:pt>
                <c:pt idx="13">
                  <c:v>39338</c:v>
                </c:pt>
                <c:pt idx="14">
                  <c:v>39334</c:v>
                </c:pt>
                <c:pt idx="15">
                  <c:v>39318</c:v>
                </c:pt>
                <c:pt idx="16">
                  <c:v>39318</c:v>
                </c:pt>
                <c:pt idx="17">
                  <c:v>39297</c:v>
                </c:pt>
                <c:pt idx="18">
                  <c:v>39295</c:v>
                </c:pt>
                <c:pt idx="19">
                  <c:v>28534</c:v>
                </c:pt>
                <c:pt idx="20">
                  <c:v>28477</c:v>
                </c:pt>
                <c:pt idx="21">
                  <c:v>28477</c:v>
                </c:pt>
                <c:pt idx="22">
                  <c:v>28477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56448"/>
        <c:axId val="103654912"/>
      </c:lineChart>
      <c:catAx>
        <c:axId val="1036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3376"/>
        <c:crosses val="autoZero"/>
        <c:auto val="1"/>
        <c:lblAlgn val="ctr"/>
        <c:lblOffset val="100"/>
        <c:noMultiLvlLbl val="0"/>
      </c:catAx>
      <c:valAx>
        <c:axId val="1036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7008"/>
        <c:crosses val="autoZero"/>
        <c:crossBetween val="between"/>
      </c:valAx>
      <c:valAx>
        <c:axId val="1036549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6448"/>
        <c:crosses val="max"/>
        <c:crossBetween val="between"/>
      </c:valAx>
      <c:catAx>
        <c:axId val="10365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65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645319</xdr:colOff>
      <xdr:row>1</xdr:row>
      <xdr:rowOff>95250</xdr:rowOff>
    </xdr:from>
    <xdr:to>
      <xdr:col>9</xdr:col>
      <xdr:colOff>609600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594" y="342900"/>
          <a:ext cx="3012281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zoomScaleNormal="100" zoomScaleSheetLayoutView="100" workbookViewId="0">
      <selection activeCell="A9" sqref="A9:J9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69"/>
      <c r="C3" s="169"/>
      <c r="D3" s="169"/>
      <c r="E3" s="169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187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188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2"/>
    </row>
    <row r="10" spans="1:10" ht="20.100000000000001" customHeight="1" thickBot="1" x14ac:dyDescent="0.3">
      <c r="A10" s="80"/>
      <c r="B10" s="173" t="s">
        <v>96</v>
      </c>
      <c r="C10" s="173"/>
      <c r="D10" s="173"/>
      <c r="E10" s="173" t="s">
        <v>97</v>
      </c>
      <c r="F10" s="173"/>
      <c r="G10" s="173"/>
      <c r="H10" s="173"/>
      <c r="I10" s="173"/>
      <c r="J10" s="174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68" t="s">
        <v>106</v>
      </c>
      <c r="C12" s="168"/>
      <c r="D12" s="27"/>
      <c r="E12" s="166" t="s">
        <v>102</v>
      </c>
      <c r="F12" s="166"/>
      <c r="G12" s="166"/>
      <c r="H12" s="166"/>
      <c r="I12" s="166"/>
      <c r="J12" s="167"/>
    </row>
    <row r="13" spans="1:10" x14ac:dyDescent="0.2">
      <c r="A13" s="42"/>
      <c r="B13" s="27"/>
      <c r="C13" s="27"/>
      <c r="D13" s="27"/>
      <c r="E13" s="166"/>
      <c r="F13" s="166"/>
      <c r="G13" s="166"/>
      <c r="H13" s="166"/>
      <c r="I13" s="166"/>
      <c r="J13" s="167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68" t="s">
        <v>105</v>
      </c>
      <c r="C15" s="168"/>
      <c r="D15" s="27"/>
      <c r="E15" s="166" t="s">
        <v>103</v>
      </c>
      <c r="F15" s="166"/>
      <c r="G15" s="166"/>
      <c r="H15" s="166"/>
      <c r="I15" s="166"/>
      <c r="J15" s="167"/>
    </row>
    <row r="16" spans="1:10" ht="14.25" customHeight="1" x14ac:dyDescent="0.2">
      <c r="A16" s="42"/>
      <c r="B16" s="28"/>
      <c r="C16" s="27"/>
      <c r="D16" s="27"/>
      <c r="E16" s="166"/>
      <c r="F16" s="166"/>
      <c r="G16" s="166"/>
      <c r="H16" s="166"/>
      <c r="I16" s="166"/>
      <c r="J16" s="167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 xr:uid="{00000000-0004-0000-0000-000000000000}"/>
    <hyperlink ref="B15" location="Evolución!A1" display="2. Evolución" xr:uid="{00000000-0004-0000-0000-000001000000}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6"/>
  <sheetViews>
    <sheetView showGridLines="0" zoomScale="90" zoomScaleNormal="90" workbookViewId="0">
      <pane xSplit="1" ySplit="12" topLeftCell="B153" activePane="bottomRight" state="frozen"/>
      <selection pane="topRight" activeCell="B1" sqref="B1"/>
      <selection pane="bottomLeft" activeCell="A13" sqref="A13"/>
      <selection pane="bottomRight" activeCell="Q156" sqref="Q156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75"/>
      <c r="C3" s="175"/>
      <c r="D3" s="175"/>
      <c r="E3" s="175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76" t="str">
        <f>Indice!B7</f>
        <v>Fecha de publicación: Diciembre de 2020</v>
      </c>
      <c r="C7" s="176"/>
      <c r="D7" s="176"/>
      <c r="E7" s="176"/>
      <c r="F7" s="176"/>
      <c r="G7" s="51"/>
      <c r="H7" s="51"/>
      <c r="I7" s="51"/>
      <c r="J7" s="53"/>
      <c r="K7" s="51"/>
      <c r="L7" s="51"/>
      <c r="M7" s="51"/>
      <c r="N7" s="177" t="s">
        <v>90</v>
      </c>
      <c r="O7" s="177"/>
      <c r="P7" s="51"/>
      <c r="Q7" s="52"/>
    </row>
    <row r="8" spans="1:21" ht="21" customHeight="1" thickBot="1" x14ac:dyDescent="0.25">
      <c r="A8" s="66"/>
      <c r="B8" s="83" t="str">
        <f>Indice!B8</f>
        <v>Fecha de corte: Noviembre de 2020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81" t="s">
        <v>0</v>
      </c>
      <c r="B11" s="183" t="s">
        <v>1</v>
      </c>
      <c r="C11" s="184"/>
      <c r="D11" s="185"/>
      <c r="E11" s="70" t="s">
        <v>3</v>
      </c>
      <c r="F11" s="183" t="s">
        <v>2</v>
      </c>
      <c r="G11" s="184"/>
      <c r="H11" s="185"/>
      <c r="I11" s="70" t="s">
        <v>3</v>
      </c>
      <c r="J11" s="183" t="s">
        <v>109</v>
      </c>
      <c r="K11" s="184"/>
      <c r="L11" s="185"/>
      <c r="M11" s="70" t="s">
        <v>3</v>
      </c>
      <c r="N11" s="70" t="s">
        <v>3</v>
      </c>
      <c r="O11" s="70" t="s">
        <v>3</v>
      </c>
      <c r="P11" s="70" t="s">
        <v>3</v>
      </c>
      <c r="Q11" s="181" t="s">
        <v>3</v>
      </c>
    </row>
    <row r="12" spans="1:21" ht="16.5" customHeight="1" thickBot="1" x14ac:dyDescent="0.25">
      <c r="A12" s="182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82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56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135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136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137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56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139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143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144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145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146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147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x14ac:dyDescent="0.2">
      <c r="A126" s="105" t="s">
        <v>148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s="145" customFormat="1" ht="15.75" customHeight="1" x14ac:dyDescent="0.2">
      <c r="A127" s="105" t="s">
        <v>151</v>
      </c>
      <c r="B127" s="135">
        <v>5493521</v>
      </c>
      <c r="C127" s="136">
        <v>2567902</v>
      </c>
      <c r="D127" s="137">
        <v>6303</v>
      </c>
      <c r="E127" s="138">
        <f t="shared" si="30"/>
        <v>8067726</v>
      </c>
      <c r="F127" s="139">
        <v>3244378</v>
      </c>
      <c r="G127" s="140">
        <v>1352528</v>
      </c>
      <c r="H127" s="137">
        <v>25108</v>
      </c>
      <c r="I127" s="141">
        <f t="shared" si="103"/>
        <v>4622014</v>
      </c>
      <c r="J127" s="142">
        <v>1947767</v>
      </c>
      <c r="K127" s="140">
        <v>581824</v>
      </c>
      <c r="L127" s="137">
        <v>4221</v>
      </c>
      <c r="M127" s="141">
        <f t="shared" ref="M127" si="141">SUM(J127:L127)</f>
        <v>2533812</v>
      </c>
      <c r="N127" s="143">
        <f t="shared" ref="N127" si="142">SUM(B127,F127,J127)</f>
        <v>10685666</v>
      </c>
      <c r="O127" s="143">
        <f t="shared" ref="O127" si="143">SUM(C127,G127,K127)</f>
        <v>4502254</v>
      </c>
      <c r="P127" s="143">
        <f t="shared" ref="P127" si="144">SUM(D127,H127,L127)</f>
        <v>35632</v>
      </c>
      <c r="Q127" s="144">
        <f t="shared" ref="Q127" si="145">SUM(E127,I127,M127)</f>
        <v>15223552</v>
      </c>
    </row>
    <row r="128" spans="1:17" s="145" customFormat="1" ht="15.75" customHeight="1" x14ac:dyDescent="0.2">
      <c r="A128" s="105" t="s">
        <v>152</v>
      </c>
      <c r="B128" s="135">
        <v>5527244</v>
      </c>
      <c r="C128" s="136">
        <v>2574740</v>
      </c>
      <c r="D128" s="137">
        <v>6280</v>
      </c>
      <c r="E128" s="138">
        <f t="shared" si="30"/>
        <v>8108264</v>
      </c>
      <c r="F128" s="139">
        <v>3273802</v>
      </c>
      <c r="G128" s="140">
        <v>1366428</v>
      </c>
      <c r="H128" s="137">
        <v>25933</v>
      </c>
      <c r="I128" s="141">
        <f t="shared" si="103"/>
        <v>4666163</v>
      </c>
      <c r="J128" s="142">
        <v>2022404</v>
      </c>
      <c r="K128" s="140">
        <v>582957</v>
      </c>
      <c r="L128" s="137">
        <v>4206</v>
      </c>
      <c r="M128" s="141">
        <f t="shared" ref="M128" si="146">SUM(J128:L128)</f>
        <v>2609567</v>
      </c>
      <c r="N128" s="143">
        <f t="shared" ref="N128" si="147">SUM(B128,F128,J128)</f>
        <v>10823450</v>
      </c>
      <c r="O128" s="143">
        <f t="shared" ref="O128" si="148">SUM(C128,G128,K128)</f>
        <v>4524125</v>
      </c>
      <c r="P128" s="143">
        <f t="shared" ref="P128" si="149">SUM(D128,H128,L128)</f>
        <v>36419</v>
      </c>
      <c r="Q128" s="144">
        <f t="shared" ref="Q128" si="150">SUM(E128,I128,M128)</f>
        <v>15383994</v>
      </c>
    </row>
    <row r="129" spans="1:17" s="145" customFormat="1" ht="15.75" customHeight="1" x14ac:dyDescent="0.2">
      <c r="A129" s="105" t="s">
        <v>153</v>
      </c>
      <c r="B129" s="135">
        <v>5535323</v>
      </c>
      <c r="C129" s="136">
        <v>2587382</v>
      </c>
      <c r="D129" s="137">
        <v>5933</v>
      </c>
      <c r="E129" s="138">
        <f t="shared" si="30"/>
        <v>8128638</v>
      </c>
      <c r="F129" s="139">
        <v>3255533</v>
      </c>
      <c r="G129" s="140">
        <v>1353987</v>
      </c>
      <c r="H129" s="137">
        <v>26090</v>
      </c>
      <c r="I129" s="141">
        <f t="shared" si="103"/>
        <v>4635610</v>
      </c>
      <c r="J129" s="142">
        <v>2065063</v>
      </c>
      <c r="K129" s="140">
        <v>589608</v>
      </c>
      <c r="L129" s="137">
        <v>4195</v>
      </c>
      <c r="M129" s="141">
        <f t="shared" ref="M129" si="151">SUM(J129:L129)</f>
        <v>2658866</v>
      </c>
      <c r="N129" s="143">
        <f t="shared" ref="N129" si="152">SUM(B129,F129,J129)</f>
        <v>10855919</v>
      </c>
      <c r="O129" s="143">
        <f t="shared" ref="O129" si="153">SUM(C129,G129,K129)</f>
        <v>4530977</v>
      </c>
      <c r="P129" s="143">
        <f t="shared" ref="P129" si="154">SUM(D129,H129,L129)</f>
        <v>36218</v>
      </c>
      <c r="Q129" s="144">
        <f t="shared" ref="Q129" si="155">SUM(E129,I129,M129)</f>
        <v>15423114</v>
      </c>
    </row>
    <row r="130" spans="1:17" s="145" customFormat="1" ht="15.75" customHeight="1" x14ac:dyDescent="0.2">
      <c r="A130" s="105" t="s">
        <v>156</v>
      </c>
      <c r="B130" s="135">
        <v>5555414</v>
      </c>
      <c r="C130" s="136">
        <v>2599215</v>
      </c>
      <c r="D130" s="137">
        <v>5843</v>
      </c>
      <c r="E130" s="138">
        <f t="shared" si="30"/>
        <v>8160472</v>
      </c>
      <c r="F130" s="139">
        <v>3285942.9999999995</v>
      </c>
      <c r="G130" s="140">
        <v>1336629</v>
      </c>
      <c r="H130" s="137">
        <v>26228</v>
      </c>
      <c r="I130" s="141">
        <f t="shared" si="103"/>
        <v>4648800</v>
      </c>
      <c r="J130" s="142">
        <v>2144029</v>
      </c>
      <c r="K130" s="140">
        <v>591064</v>
      </c>
      <c r="L130" s="137">
        <v>4179</v>
      </c>
      <c r="M130" s="141">
        <f t="shared" ref="M130" si="156">SUM(J130:L130)</f>
        <v>2739272</v>
      </c>
      <c r="N130" s="143">
        <f t="shared" ref="N130" si="157">SUM(B130,F130,J130)</f>
        <v>10985386</v>
      </c>
      <c r="O130" s="143">
        <f t="shared" ref="O130" si="158">SUM(C130,G130,K130)</f>
        <v>4526908</v>
      </c>
      <c r="P130" s="143">
        <f t="shared" ref="P130" si="159">SUM(D130,H130,L130)</f>
        <v>36250</v>
      </c>
      <c r="Q130" s="144">
        <f t="shared" ref="Q130" si="160">SUM(E130,I130,M130)</f>
        <v>15548544</v>
      </c>
    </row>
    <row r="131" spans="1:17" s="145" customFormat="1" ht="15.75" customHeight="1" x14ac:dyDescent="0.2">
      <c r="A131" s="105" t="s">
        <v>157</v>
      </c>
      <c r="B131" s="135">
        <v>5572002</v>
      </c>
      <c r="C131" s="136">
        <v>2607988</v>
      </c>
      <c r="D131" s="137">
        <v>5843</v>
      </c>
      <c r="E131" s="138">
        <f t="shared" si="30"/>
        <v>8185833</v>
      </c>
      <c r="F131" s="139">
        <v>3292858</v>
      </c>
      <c r="G131" s="140">
        <v>1306251</v>
      </c>
      <c r="H131" s="137">
        <v>26780</v>
      </c>
      <c r="I131" s="141">
        <f t="shared" si="103"/>
        <v>4625889</v>
      </c>
      <c r="J131" s="142">
        <v>2175738</v>
      </c>
      <c r="K131" s="140">
        <v>591302</v>
      </c>
      <c r="L131" s="137">
        <v>4174</v>
      </c>
      <c r="M131" s="141">
        <f t="shared" ref="M131" si="161">SUM(J131:L131)</f>
        <v>2771214</v>
      </c>
      <c r="N131" s="143">
        <f t="shared" ref="N131" si="162">SUM(B131,F131,J131)</f>
        <v>11040598</v>
      </c>
      <c r="O131" s="143">
        <f t="shared" ref="O131" si="163">SUM(C131,G131,K131)</f>
        <v>4505541</v>
      </c>
      <c r="P131" s="143">
        <f t="shared" ref="P131" si="164">SUM(D131,H131,L131)</f>
        <v>36797</v>
      </c>
      <c r="Q131" s="144">
        <f t="shared" ref="Q131" si="165">SUM(E131,I131,M131)</f>
        <v>15582936</v>
      </c>
    </row>
    <row r="132" spans="1:17" s="145" customFormat="1" ht="15.75" customHeight="1" x14ac:dyDescent="0.2">
      <c r="A132" s="105" t="s">
        <v>158</v>
      </c>
      <c r="B132" s="135">
        <v>5592223</v>
      </c>
      <c r="C132" s="136">
        <v>2613288</v>
      </c>
      <c r="D132" s="137">
        <v>5843</v>
      </c>
      <c r="E132" s="138">
        <f t="shared" si="30"/>
        <v>8211354</v>
      </c>
      <c r="F132" s="139">
        <v>3325487</v>
      </c>
      <c r="G132" s="140">
        <v>1296831</v>
      </c>
      <c r="H132" s="137">
        <v>27680</v>
      </c>
      <c r="I132" s="141">
        <f t="shared" si="103"/>
        <v>4649998</v>
      </c>
      <c r="J132" s="142">
        <v>2216243</v>
      </c>
      <c r="K132" s="140">
        <v>586910</v>
      </c>
      <c r="L132" s="137">
        <v>4178</v>
      </c>
      <c r="M132" s="141">
        <f t="shared" ref="M132:M134" si="166">SUM(J132:L132)</f>
        <v>2807331</v>
      </c>
      <c r="N132" s="143">
        <f t="shared" ref="N132" si="167">SUM(B132,F132,J132)</f>
        <v>11133953</v>
      </c>
      <c r="O132" s="143">
        <f t="shared" ref="O132" si="168">SUM(C132,G132,K132)</f>
        <v>4497029</v>
      </c>
      <c r="P132" s="143">
        <f t="shared" ref="P132" si="169">SUM(D132,H132,L132)</f>
        <v>37701</v>
      </c>
      <c r="Q132" s="144">
        <f t="shared" ref="Q132" si="170">SUM(E132,I132,M132)</f>
        <v>15668683</v>
      </c>
    </row>
    <row r="133" spans="1:17" s="145" customFormat="1" ht="15.75" customHeight="1" x14ac:dyDescent="0.2">
      <c r="A133" s="105" t="s">
        <v>159</v>
      </c>
      <c r="B133" s="135">
        <v>5622294</v>
      </c>
      <c r="C133" s="136">
        <v>2619913</v>
      </c>
      <c r="D133" s="137">
        <v>5843</v>
      </c>
      <c r="E133" s="138">
        <f t="shared" si="30"/>
        <v>8248050</v>
      </c>
      <c r="F133" s="139">
        <v>3372705</v>
      </c>
      <c r="G133" s="140">
        <v>1279261</v>
      </c>
      <c r="H133" s="137">
        <v>27680</v>
      </c>
      <c r="I133" s="141">
        <f t="shared" si="103"/>
        <v>4679646</v>
      </c>
      <c r="J133" s="142">
        <v>2259169</v>
      </c>
      <c r="K133" s="140">
        <v>581801</v>
      </c>
      <c r="L133" s="137">
        <v>4172</v>
      </c>
      <c r="M133" s="141">
        <f t="shared" si="166"/>
        <v>2845142</v>
      </c>
      <c r="N133" s="143">
        <f t="shared" ref="N133" si="171">SUM(B133,F133,J133)</f>
        <v>11254168</v>
      </c>
      <c r="O133" s="143">
        <f t="shared" ref="O133" si="172">SUM(C133,G133,K133)</f>
        <v>4480975</v>
      </c>
      <c r="P133" s="143">
        <f t="shared" ref="P133" si="173">SUM(D133,H133,L133)</f>
        <v>37695</v>
      </c>
      <c r="Q133" s="144">
        <f t="shared" ref="Q133" si="174">SUM(E133,I133,M133)</f>
        <v>15772838</v>
      </c>
    </row>
    <row r="134" spans="1:17" s="145" customFormat="1" ht="15.75" customHeight="1" x14ac:dyDescent="0.2">
      <c r="A134" s="105" t="s">
        <v>160</v>
      </c>
      <c r="B134" s="135">
        <v>5632705</v>
      </c>
      <c r="C134" s="136">
        <v>2623580</v>
      </c>
      <c r="D134" s="137">
        <v>5842</v>
      </c>
      <c r="E134" s="138">
        <f t="shared" si="30"/>
        <v>8262127</v>
      </c>
      <c r="F134" s="139">
        <v>3372178</v>
      </c>
      <c r="G134" s="140">
        <v>1275302.0000000002</v>
      </c>
      <c r="H134" s="137">
        <v>27680</v>
      </c>
      <c r="I134" s="141">
        <f t="shared" si="103"/>
        <v>4675160</v>
      </c>
      <c r="J134" s="142">
        <v>2325626</v>
      </c>
      <c r="K134" s="140">
        <v>574470</v>
      </c>
      <c r="L134" s="137">
        <v>4158</v>
      </c>
      <c r="M134" s="141">
        <f t="shared" si="166"/>
        <v>2904254</v>
      </c>
      <c r="N134" s="143">
        <f t="shared" ref="N134" si="175">SUM(B134,F134,J134)</f>
        <v>11330509</v>
      </c>
      <c r="O134" s="143">
        <f t="shared" ref="O134" si="176">SUM(C134,G134,K134)</f>
        <v>4473352</v>
      </c>
      <c r="P134" s="143">
        <f t="shared" ref="P134" si="177">SUM(D134,H134,L134)</f>
        <v>37680</v>
      </c>
      <c r="Q134" s="144">
        <f t="shared" ref="Q134" si="178">SUM(E134,I134,M134)</f>
        <v>15841541</v>
      </c>
    </row>
    <row r="135" spans="1:17" s="145" customFormat="1" ht="15.75" customHeight="1" x14ac:dyDescent="0.2">
      <c r="A135" s="105" t="s">
        <v>163</v>
      </c>
      <c r="B135" s="135">
        <v>5642879</v>
      </c>
      <c r="C135" s="136">
        <v>2629266</v>
      </c>
      <c r="D135" s="137">
        <v>5842</v>
      </c>
      <c r="E135" s="138">
        <f t="shared" si="30"/>
        <v>8277987</v>
      </c>
      <c r="F135" s="139">
        <v>3369992</v>
      </c>
      <c r="G135" s="140">
        <v>1278873</v>
      </c>
      <c r="H135" s="137">
        <v>27779</v>
      </c>
      <c r="I135" s="141">
        <f t="shared" si="103"/>
        <v>4676644</v>
      </c>
      <c r="J135" s="142">
        <v>2374380</v>
      </c>
      <c r="K135" s="140">
        <v>566415</v>
      </c>
      <c r="L135" s="137">
        <v>4153</v>
      </c>
      <c r="M135" s="141">
        <f t="shared" ref="M135" si="179">SUM(J135:L135)</f>
        <v>2944948</v>
      </c>
      <c r="N135" s="143">
        <f t="shared" ref="N135" si="180">SUM(B135,F135,J135)</f>
        <v>11387251</v>
      </c>
      <c r="O135" s="143">
        <f t="shared" ref="O135" si="181">SUM(C135,G135,K135)</f>
        <v>4474554</v>
      </c>
      <c r="P135" s="143">
        <f t="shared" ref="P135" si="182">SUM(D135,H135,L135)</f>
        <v>37774</v>
      </c>
      <c r="Q135" s="144">
        <f t="shared" ref="Q135" si="183">SUM(E135,I135,M135)</f>
        <v>15899579</v>
      </c>
    </row>
    <row r="136" spans="1:17" s="145" customFormat="1" ht="15.75" customHeight="1" x14ac:dyDescent="0.2">
      <c r="A136" s="105" t="s">
        <v>164</v>
      </c>
      <c r="B136" s="135">
        <v>5666360</v>
      </c>
      <c r="C136" s="136">
        <v>2636295</v>
      </c>
      <c r="D136" s="137">
        <v>5842</v>
      </c>
      <c r="E136" s="138">
        <f t="shared" si="30"/>
        <v>8308497</v>
      </c>
      <c r="F136" s="139">
        <v>3317159</v>
      </c>
      <c r="G136" s="140">
        <v>1278842</v>
      </c>
      <c r="H136" s="137">
        <v>27777</v>
      </c>
      <c r="I136" s="141">
        <f t="shared" si="103"/>
        <v>4623778</v>
      </c>
      <c r="J136" s="142">
        <v>2392772</v>
      </c>
      <c r="K136" s="140">
        <v>567764</v>
      </c>
      <c r="L136" s="137">
        <v>4148</v>
      </c>
      <c r="M136" s="141">
        <f t="shared" ref="M136" si="184">SUM(J136:L136)</f>
        <v>2964684</v>
      </c>
      <c r="N136" s="143">
        <f t="shared" ref="N136" si="185">SUM(B136,F136,J136)</f>
        <v>11376291</v>
      </c>
      <c r="O136" s="143">
        <f t="shared" ref="O136" si="186">SUM(C136,G136,K136)</f>
        <v>4482901</v>
      </c>
      <c r="P136" s="143">
        <f t="shared" ref="P136" si="187">SUM(D136,H136,L136)</f>
        <v>37767</v>
      </c>
      <c r="Q136" s="144">
        <f t="shared" ref="Q136" si="188">SUM(E136,I136,M136)</f>
        <v>15896959</v>
      </c>
    </row>
    <row r="137" spans="1:17" s="145" customFormat="1" ht="15.75" customHeight="1" x14ac:dyDescent="0.2">
      <c r="A137" s="105" t="s">
        <v>165</v>
      </c>
      <c r="B137" s="135">
        <v>5676510</v>
      </c>
      <c r="C137" s="136">
        <v>2641323</v>
      </c>
      <c r="D137" s="137">
        <v>5842</v>
      </c>
      <c r="E137" s="138">
        <f t="shared" si="30"/>
        <v>8323675</v>
      </c>
      <c r="F137" s="139">
        <v>3296463</v>
      </c>
      <c r="G137" s="140">
        <v>1291530</v>
      </c>
      <c r="H137" s="137">
        <v>27777</v>
      </c>
      <c r="I137" s="141">
        <f t="shared" si="103"/>
        <v>4615770</v>
      </c>
      <c r="J137" s="142">
        <v>2454611</v>
      </c>
      <c r="K137" s="140">
        <v>558857</v>
      </c>
      <c r="L137" s="137">
        <v>4148</v>
      </c>
      <c r="M137" s="141">
        <f t="shared" ref="M137" si="189">SUM(J137:L137)</f>
        <v>3017616</v>
      </c>
      <c r="N137" s="143">
        <f t="shared" ref="N137" si="190">SUM(B137,F137,J137)</f>
        <v>11427584</v>
      </c>
      <c r="O137" s="143">
        <f t="shared" ref="O137" si="191">SUM(C137,G137,K137)</f>
        <v>4491710</v>
      </c>
      <c r="P137" s="143">
        <f t="shared" ref="P137" si="192">SUM(D137,H137,L137)</f>
        <v>37767</v>
      </c>
      <c r="Q137" s="144">
        <f t="shared" ref="Q137" si="193">SUM(E137,I137,M137)</f>
        <v>15957061</v>
      </c>
    </row>
    <row r="138" spans="1:17" s="145" customFormat="1" ht="15.75" customHeight="1" x14ac:dyDescent="0.2">
      <c r="A138" s="91" t="s">
        <v>166</v>
      </c>
      <c r="B138" s="147">
        <v>5686813</v>
      </c>
      <c r="C138" s="148">
        <v>2650337</v>
      </c>
      <c r="D138" s="149">
        <v>5840</v>
      </c>
      <c r="E138" s="150">
        <f t="shared" si="30"/>
        <v>8342990</v>
      </c>
      <c r="F138" s="151">
        <v>3235033</v>
      </c>
      <c r="G138" s="152">
        <v>1303419</v>
      </c>
      <c r="H138" s="149">
        <v>27925</v>
      </c>
      <c r="I138" s="153">
        <f t="shared" si="103"/>
        <v>4566377</v>
      </c>
      <c r="J138" s="154">
        <v>2495310</v>
      </c>
      <c r="K138" s="152">
        <v>540628</v>
      </c>
      <c r="L138" s="149">
        <v>4137</v>
      </c>
      <c r="M138" s="153">
        <f t="shared" ref="M138:M141" si="194">SUM(J138:L138)</f>
        <v>3040075</v>
      </c>
      <c r="N138" s="155">
        <f>SUM(B138,F138,J138)</f>
        <v>11417156</v>
      </c>
      <c r="O138" s="155">
        <f t="shared" ref="O138" si="195">SUM(C138,G138,K138)</f>
        <v>4494384</v>
      </c>
      <c r="P138" s="155">
        <f t="shared" ref="P138:P139" si="196">SUM(D138,H138,L138)</f>
        <v>37902</v>
      </c>
      <c r="Q138" s="156">
        <f t="shared" ref="Q138:Q139" si="197">SUM(E138,I138,M138)</f>
        <v>15949442</v>
      </c>
    </row>
    <row r="139" spans="1:17" s="145" customFormat="1" ht="15.75" customHeight="1" x14ac:dyDescent="0.2">
      <c r="A139" s="91" t="s">
        <v>167</v>
      </c>
      <c r="B139" s="147">
        <v>5696911</v>
      </c>
      <c r="C139" s="148">
        <v>2652878</v>
      </c>
      <c r="D139" s="149">
        <v>5838</v>
      </c>
      <c r="E139" s="150">
        <f t="shared" si="30"/>
        <v>8355627</v>
      </c>
      <c r="F139" s="151">
        <v>3208503.0000000005</v>
      </c>
      <c r="G139" s="152">
        <v>1303635</v>
      </c>
      <c r="H139" s="149">
        <v>27925</v>
      </c>
      <c r="I139" s="153">
        <f t="shared" si="103"/>
        <v>4540063</v>
      </c>
      <c r="J139" s="154">
        <v>2595287</v>
      </c>
      <c r="K139" s="152">
        <v>473829</v>
      </c>
      <c r="L139" s="149">
        <v>4040</v>
      </c>
      <c r="M139" s="153">
        <f t="shared" si="194"/>
        <v>3073156</v>
      </c>
      <c r="N139" s="155">
        <f>SUM(B139,F139,J139)</f>
        <v>11500701</v>
      </c>
      <c r="O139" s="155">
        <f t="shared" ref="O139" si="198">SUM(C139,G139,K139)</f>
        <v>4430342</v>
      </c>
      <c r="P139" s="155">
        <f t="shared" si="196"/>
        <v>37803</v>
      </c>
      <c r="Q139" s="156">
        <f t="shared" si="197"/>
        <v>15968846</v>
      </c>
    </row>
    <row r="140" spans="1:17" s="145" customFormat="1" ht="15.75" customHeight="1" x14ac:dyDescent="0.2">
      <c r="A140" s="91" t="s">
        <v>168</v>
      </c>
      <c r="B140" s="147">
        <v>5707385</v>
      </c>
      <c r="C140" s="148">
        <v>2657898</v>
      </c>
      <c r="D140" s="149">
        <v>5838</v>
      </c>
      <c r="E140" s="150">
        <f t="shared" si="30"/>
        <v>8371121</v>
      </c>
      <c r="F140" s="151">
        <v>3162453.0000000005</v>
      </c>
      <c r="G140" s="152">
        <v>1291076.9999999998</v>
      </c>
      <c r="H140" s="149">
        <v>27925</v>
      </c>
      <c r="I140" s="153">
        <f t="shared" si="103"/>
        <v>4481455</v>
      </c>
      <c r="J140" s="154">
        <v>2550266</v>
      </c>
      <c r="K140" s="152">
        <v>463529</v>
      </c>
      <c r="L140" s="149">
        <v>4039</v>
      </c>
      <c r="M140" s="153">
        <f t="shared" si="194"/>
        <v>3017834</v>
      </c>
      <c r="N140" s="155">
        <f>SUM(B140,F140,J140)</f>
        <v>11420104</v>
      </c>
      <c r="O140" s="155">
        <f t="shared" ref="O140" si="199">SUM(C140,G140,K140)</f>
        <v>4412504</v>
      </c>
      <c r="P140" s="155">
        <f t="shared" ref="P140:P141" si="200">SUM(D140,H140,L140)</f>
        <v>37802</v>
      </c>
      <c r="Q140" s="156">
        <f t="shared" ref="Q140:Q141" si="201">SUM(E140,I140,M140)</f>
        <v>15870410</v>
      </c>
    </row>
    <row r="141" spans="1:17" s="145" customFormat="1" ht="15.75" customHeight="1" x14ac:dyDescent="0.2">
      <c r="A141" s="91" t="s">
        <v>169</v>
      </c>
      <c r="B141" s="147">
        <v>5722478</v>
      </c>
      <c r="C141" s="148">
        <v>2663723</v>
      </c>
      <c r="D141" s="149">
        <v>5828</v>
      </c>
      <c r="E141" s="150">
        <f t="shared" si="30"/>
        <v>8392029</v>
      </c>
      <c r="F141" s="151">
        <v>3150697.0000000005</v>
      </c>
      <c r="G141" s="152">
        <v>1281571.9999999998</v>
      </c>
      <c r="H141" s="149">
        <v>28723</v>
      </c>
      <c r="I141" s="153">
        <f t="shared" si="103"/>
        <v>4460992</v>
      </c>
      <c r="J141" s="154">
        <v>2580566</v>
      </c>
      <c r="K141" s="152">
        <v>456819</v>
      </c>
      <c r="L141" s="149">
        <v>4012</v>
      </c>
      <c r="M141" s="153">
        <f t="shared" si="194"/>
        <v>3041397</v>
      </c>
      <c r="N141" s="155">
        <f>SUM(B141,F141,J141)</f>
        <v>11453741</v>
      </c>
      <c r="O141" s="155">
        <f t="shared" ref="O141" si="202">SUM(C141,G141,K141)</f>
        <v>4402114</v>
      </c>
      <c r="P141" s="155">
        <f t="shared" si="200"/>
        <v>38563</v>
      </c>
      <c r="Q141" s="156">
        <f t="shared" si="201"/>
        <v>15894418</v>
      </c>
    </row>
    <row r="142" spans="1:17" s="145" customFormat="1" ht="15.75" customHeight="1" x14ac:dyDescent="0.2">
      <c r="A142" s="91" t="s">
        <v>170</v>
      </c>
      <c r="B142" s="147">
        <v>5747784</v>
      </c>
      <c r="C142" s="148">
        <v>2668286</v>
      </c>
      <c r="D142" s="149">
        <v>5828</v>
      </c>
      <c r="E142" s="150">
        <f t="shared" si="30"/>
        <v>8421898</v>
      </c>
      <c r="F142" s="151">
        <v>3142357</v>
      </c>
      <c r="G142" s="152">
        <v>1268001.0000000002</v>
      </c>
      <c r="H142" s="149">
        <v>29316</v>
      </c>
      <c r="I142" s="153">
        <f t="shared" si="103"/>
        <v>4439674</v>
      </c>
      <c r="J142" s="154">
        <v>2452151</v>
      </c>
      <c r="K142" s="152">
        <v>527138</v>
      </c>
      <c r="L142" s="149">
        <v>4004</v>
      </c>
      <c r="M142" s="153">
        <f t="shared" ref="M142:M143" si="203">SUM(J142:L142)</f>
        <v>2983293</v>
      </c>
      <c r="N142" s="155">
        <f t="shared" ref="N142:N143" si="204">SUM(B142,F142,J142)</f>
        <v>11342292</v>
      </c>
      <c r="O142" s="155">
        <f t="shared" ref="O142:O143" si="205">SUM(C142,G142,K142)</f>
        <v>4463425</v>
      </c>
      <c r="P142" s="155">
        <f t="shared" ref="P142:P143" si="206">SUM(D142,H142,L142)</f>
        <v>39148</v>
      </c>
      <c r="Q142" s="156">
        <f t="shared" ref="Q142:Q143" si="207">SUM(E142,I142,M142)</f>
        <v>15844865</v>
      </c>
    </row>
    <row r="143" spans="1:17" s="145" customFormat="1" ht="15.75" customHeight="1" x14ac:dyDescent="0.2">
      <c r="A143" s="91" t="s">
        <v>171</v>
      </c>
      <c r="B143" s="147">
        <v>5742011</v>
      </c>
      <c r="C143" s="148">
        <v>2661506</v>
      </c>
      <c r="D143" s="149">
        <v>5828</v>
      </c>
      <c r="E143" s="150">
        <f t="shared" si="30"/>
        <v>8409345</v>
      </c>
      <c r="F143" s="151">
        <v>3111531</v>
      </c>
      <c r="G143" s="152">
        <v>1261915</v>
      </c>
      <c r="H143" s="149">
        <v>29416</v>
      </c>
      <c r="I143" s="153">
        <f t="shared" si="103"/>
        <v>4402862</v>
      </c>
      <c r="J143" s="154">
        <v>2475367</v>
      </c>
      <c r="K143" s="152">
        <v>440178</v>
      </c>
      <c r="L143" s="149">
        <v>3999</v>
      </c>
      <c r="M143" s="153">
        <f t="shared" si="203"/>
        <v>2919544</v>
      </c>
      <c r="N143" s="155">
        <f t="shared" si="204"/>
        <v>11328909</v>
      </c>
      <c r="O143" s="155">
        <f t="shared" si="205"/>
        <v>4363599</v>
      </c>
      <c r="P143" s="155">
        <f t="shared" si="206"/>
        <v>39243</v>
      </c>
      <c r="Q143" s="156">
        <f t="shared" si="207"/>
        <v>15731751</v>
      </c>
    </row>
    <row r="144" spans="1:17" s="145" customFormat="1" ht="15.75" customHeight="1" x14ac:dyDescent="0.2">
      <c r="A144" s="91" t="s">
        <v>172</v>
      </c>
      <c r="B144" s="147">
        <v>5768854</v>
      </c>
      <c r="C144" s="148">
        <v>2665997</v>
      </c>
      <c r="D144" s="149">
        <v>5828</v>
      </c>
      <c r="E144" s="150">
        <f t="shared" si="30"/>
        <v>8440679</v>
      </c>
      <c r="F144" s="151">
        <v>3136692</v>
      </c>
      <c r="G144" s="152">
        <v>1254668.9999999998</v>
      </c>
      <c r="H144" s="149">
        <v>29516</v>
      </c>
      <c r="I144" s="153">
        <f t="shared" si="103"/>
        <v>4420877</v>
      </c>
      <c r="J144" s="154">
        <v>2478555</v>
      </c>
      <c r="K144" s="152">
        <v>432133</v>
      </c>
      <c r="L144" s="149">
        <v>3997</v>
      </c>
      <c r="M144" s="153">
        <f t="shared" ref="M144" si="208">SUM(J144:L144)</f>
        <v>2914685</v>
      </c>
      <c r="N144" s="155">
        <f t="shared" ref="N144" si="209">SUM(B144,F144,J144)</f>
        <v>11384101</v>
      </c>
      <c r="O144" s="155">
        <f t="shared" ref="O144" si="210">SUM(C144,G144,K144)</f>
        <v>4352799</v>
      </c>
      <c r="P144" s="155">
        <f t="shared" ref="P144" si="211">SUM(D144,H144,L144)</f>
        <v>39341</v>
      </c>
      <c r="Q144" s="156">
        <f t="shared" ref="Q144" si="212">SUM(E144,I144,M144)</f>
        <v>15776241</v>
      </c>
    </row>
    <row r="145" spans="1:17" s="145" customFormat="1" ht="15.75" customHeight="1" x14ac:dyDescent="0.2">
      <c r="A145" s="105" t="s">
        <v>173</v>
      </c>
      <c r="B145" s="147">
        <v>5815764</v>
      </c>
      <c r="C145" s="148">
        <v>2671732</v>
      </c>
      <c r="D145" s="149">
        <v>5558</v>
      </c>
      <c r="E145" s="150">
        <f t="shared" si="30"/>
        <v>8493054</v>
      </c>
      <c r="F145" s="151">
        <v>3179691</v>
      </c>
      <c r="G145" s="152">
        <v>1246850</v>
      </c>
      <c r="H145" s="149">
        <v>29815</v>
      </c>
      <c r="I145" s="153">
        <f t="shared" si="103"/>
        <v>4456356</v>
      </c>
      <c r="J145" s="154">
        <v>2466593</v>
      </c>
      <c r="K145" s="152">
        <v>433104</v>
      </c>
      <c r="L145" s="149">
        <v>3993</v>
      </c>
      <c r="M145" s="153">
        <f t="shared" ref="M145:M146" si="213">SUM(J145:L145)</f>
        <v>2903690</v>
      </c>
      <c r="N145" s="155">
        <f t="shared" ref="N145" si="214">SUM(B145,F145,J145)</f>
        <v>11462048</v>
      </c>
      <c r="O145" s="155">
        <f t="shared" ref="O145" si="215">SUM(C145,G145,K145)</f>
        <v>4351686</v>
      </c>
      <c r="P145" s="155">
        <f t="shared" ref="P145" si="216">SUM(D145,H145,L145)</f>
        <v>39366</v>
      </c>
      <c r="Q145" s="156">
        <f t="shared" ref="Q145" si="217">SUM(E145,I145,M145)</f>
        <v>15853100</v>
      </c>
    </row>
    <row r="146" spans="1:17" s="145" customFormat="1" ht="15.75" customHeight="1" x14ac:dyDescent="0.2">
      <c r="A146" s="91" t="s">
        <v>174</v>
      </c>
      <c r="B146" s="147">
        <v>5840847</v>
      </c>
      <c r="C146" s="148">
        <v>2678537</v>
      </c>
      <c r="D146" s="149">
        <v>5558</v>
      </c>
      <c r="E146" s="150">
        <f t="shared" si="30"/>
        <v>8524942</v>
      </c>
      <c r="F146" s="151">
        <v>3216620</v>
      </c>
      <c r="G146" s="152">
        <v>1239343</v>
      </c>
      <c r="H146" s="149">
        <v>29815</v>
      </c>
      <c r="I146" s="153">
        <f t="shared" si="103"/>
        <v>4485778</v>
      </c>
      <c r="J146" s="154">
        <v>2475753</v>
      </c>
      <c r="K146" s="152">
        <v>416511</v>
      </c>
      <c r="L146" s="149">
        <v>3973</v>
      </c>
      <c r="M146" s="153">
        <f t="shared" si="213"/>
        <v>2896237</v>
      </c>
      <c r="N146" s="155">
        <f t="shared" ref="N146" si="218">SUM(B146,F146,J146)</f>
        <v>11533220</v>
      </c>
      <c r="O146" s="155">
        <f t="shared" ref="O146" si="219">SUM(C146,G146,K146)</f>
        <v>4334391</v>
      </c>
      <c r="P146" s="155">
        <f t="shared" ref="P146" si="220">SUM(D146,H146,L146)</f>
        <v>39346</v>
      </c>
      <c r="Q146" s="156">
        <f t="shared" ref="Q146" si="221">SUM(E146,I146,M146)</f>
        <v>15906957</v>
      </c>
    </row>
    <row r="147" spans="1:17" s="145" customFormat="1" ht="15.75" customHeight="1" x14ac:dyDescent="0.2">
      <c r="A147" s="91" t="s">
        <v>175</v>
      </c>
      <c r="B147" s="147">
        <v>5861807</v>
      </c>
      <c r="C147" s="148">
        <v>2680074</v>
      </c>
      <c r="D147" s="149">
        <v>5555</v>
      </c>
      <c r="E147" s="150">
        <f t="shared" si="30"/>
        <v>8547436</v>
      </c>
      <c r="F147" s="151">
        <v>3237110</v>
      </c>
      <c r="G147" s="152">
        <v>1224571.9999999998</v>
      </c>
      <c r="H147" s="149">
        <v>29815</v>
      </c>
      <c r="I147" s="153">
        <f t="shared" si="103"/>
        <v>4491497</v>
      </c>
      <c r="J147" s="154">
        <v>2471725</v>
      </c>
      <c r="K147" s="152">
        <v>403832</v>
      </c>
      <c r="L147" s="149">
        <v>3968</v>
      </c>
      <c r="M147" s="153">
        <f t="shared" ref="M147" si="222">SUM(J147:L147)</f>
        <v>2879525</v>
      </c>
      <c r="N147" s="155">
        <f t="shared" ref="N147" si="223">SUM(B147,F147,J147)</f>
        <v>11570642</v>
      </c>
      <c r="O147" s="155">
        <f t="shared" ref="O147" si="224">SUM(C147,G147,K147)</f>
        <v>4308478</v>
      </c>
      <c r="P147" s="155">
        <f t="shared" ref="P147" si="225">SUM(D147,H147,L147)</f>
        <v>39338</v>
      </c>
      <c r="Q147" s="156">
        <f t="shared" ref="Q147" si="226">SUM(E147,I147,M147)</f>
        <v>15918458</v>
      </c>
    </row>
    <row r="148" spans="1:17" s="145" customFormat="1" ht="15.75" customHeight="1" x14ac:dyDescent="0.2">
      <c r="A148" s="91" t="s">
        <v>176</v>
      </c>
      <c r="B148" s="147">
        <v>5803318</v>
      </c>
      <c r="C148" s="148">
        <v>2656219</v>
      </c>
      <c r="D148" s="149">
        <v>5555</v>
      </c>
      <c r="E148" s="150">
        <f t="shared" si="30"/>
        <v>8465092</v>
      </c>
      <c r="F148" s="151">
        <v>3166677</v>
      </c>
      <c r="G148" s="152">
        <v>1207722</v>
      </c>
      <c r="H148" s="149">
        <v>29815</v>
      </c>
      <c r="I148" s="153">
        <f t="shared" si="103"/>
        <v>4404214</v>
      </c>
      <c r="J148" s="154">
        <v>2491522</v>
      </c>
      <c r="K148" s="152">
        <v>414429</v>
      </c>
      <c r="L148" s="149">
        <v>3964</v>
      </c>
      <c r="M148" s="153">
        <f t="shared" ref="M148" si="227">SUM(J148:L148)</f>
        <v>2909915</v>
      </c>
      <c r="N148" s="155">
        <f t="shared" ref="N148" si="228">SUM(B148,F148,J148)</f>
        <v>11461517</v>
      </c>
      <c r="O148" s="155">
        <f t="shared" ref="O148" si="229">SUM(C148,G148,K148)</f>
        <v>4278370</v>
      </c>
      <c r="P148" s="155">
        <f t="shared" ref="P148" si="230">SUM(D148,H148,L148)</f>
        <v>39334</v>
      </c>
      <c r="Q148" s="156">
        <f t="shared" ref="Q148" si="231">SUM(E148,I148,M148)</f>
        <v>15779221</v>
      </c>
    </row>
    <row r="149" spans="1:17" s="145" customFormat="1" ht="15.75" customHeight="1" x14ac:dyDescent="0.2">
      <c r="A149" s="91" t="s">
        <v>177</v>
      </c>
      <c r="B149" s="147">
        <v>5539195</v>
      </c>
      <c r="C149" s="148">
        <v>2613134</v>
      </c>
      <c r="D149" s="149">
        <v>5555</v>
      </c>
      <c r="E149" s="150">
        <f t="shared" si="30"/>
        <v>8157884</v>
      </c>
      <c r="F149" s="151">
        <v>3032276</v>
      </c>
      <c r="G149" s="152">
        <v>1189861.0000000002</v>
      </c>
      <c r="H149" s="149">
        <v>29815</v>
      </c>
      <c r="I149" s="153">
        <f t="shared" si="103"/>
        <v>4251952</v>
      </c>
      <c r="J149" s="154">
        <v>2502186</v>
      </c>
      <c r="K149" s="152">
        <v>414916</v>
      </c>
      <c r="L149" s="149">
        <v>3948</v>
      </c>
      <c r="M149" s="153">
        <f t="shared" ref="M149" si="232">SUM(J149:L149)</f>
        <v>2921050</v>
      </c>
      <c r="N149" s="155">
        <f t="shared" ref="N149" si="233">SUM(B149,F149,J149)</f>
        <v>11073657</v>
      </c>
      <c r="O149" s="155">
        <f t="shared" ref="O149" si="234">SUM(C149,G149,K149)</f>
        <v>4217911</v>
      </c>
      <c r="P149" s="155">
        <f t="shared" ref="P149" si="235">SUM(D149,H149,L149)</f>
        <v>39318</v>
      </c>
      <c r="Q149" s="156">
        <f t="shared" ref="Q149" si="236">SUM(E149,I149,M149)</f>
        <v>15330886</v>
      </c>
    </row>
    <row r="150" spans="1:17" s="145" customFormat="1" ht="15.75" customHeight="1" x14ac:dyDescent="0.2">
      <c r="A150" s="91" t="s">
        <v>178</v>
      </c>
      <c r="B150" s="147">
        <v>5403501</v>
      </c>
      <c r="C150" s="148">
        <v>2578743</v>
      </c>
      <c r="D150" s="149">
        <v>5555</v>
      </c>
      <c r="E150" s="150">
        <f t="shared" si="30"/>
        <v>7987799</v>
      </c>
      <c r="F150" s="151">
        <v>2921257</v>
      </c>
      <c r="G150" s="152">
        <v>1164631</v>
      </c>
      <c r="H150" s="149">
        <v>29815</v>
      </c>
      <c r="I150" s="153">
        <f t="shared" si="103"/>
        <v>4115703</v>
      </c>
      <c r="J150" s="154">
        <v>2481898</v>
      </c>
      <c r="K150" s="152">
        <v>412574</v>
      </c>
      <c r="L150" s="149">
        <v>3948</v>
      </c>
      <c r="M150" s="153">
        <f t="shared" ref="M150" si="237">SUM(J150:L150)</f>
        <v>2898420</v>
      </c>
      <c r="N150" s="155">
        <f t="shared" ref="N150" si="238">SUM(B150,F150,J150)</f>
        <v>10806656</v>
      </c>
      <c r="O150" s="155">
        <f t="shared" ref="O150" si="239">SUM(C150,G150,K150)</f>
        <v>4155948</v>
      </c>
      <c r="P150" s="155">
        <f t="shared" ref="P150" si="240">SUM(D150,H150,L150)</f>
        <v>39318</v>
      </c>
      <c r="Q150" s="156">
        <f t="shared" ref="Q150" si="241">SUM(E150,I150,M150)</f>
        <v>15001922</v>
      </c>
    </row>
    <row r="151" spans="1:17" s="145" customFormat="1" ht="15.75" customHeight="1" x14ac:dyDescent="0.2">
      <c r="A151" s="91" t="s">
        <v>179</v>
      </c>
      <c r="B151" s="147">
        <v>5327336</v>
      </c>
      <c r="C151" s="148">
        <v>2544680</v>
      </c>
      <c r="D151" s="149">
        <v>5555</v>
      </c>
      <c r="E151" s="150">
        <f t="shared" si="30"/>
        <v>7877571</v>
      </c>
      <c r="F151" s="151">
        <v>2945900</v>
      </c>
      <c r="G151" s="152">
        <v>1158663</v>
      </c>
      <c r="H151" s="149">
        <v>29815</v>
      </c>
      <c r="I151" s="153">
        <f t="shared" si="103"/>
        <v>4134378</v>
      </c>
      <c r="J151" s="154">
        <v>2452674</v>
      </c>
      <c r="K151" s="152">
        <v>409226</v>
      </c>
      <c r="L151" s="149">
        <v>3927</v>
      </c>
      <c r="M151" s="153">
        <f t="shared" ref="M151:M152" si="242">SUM(J151:L151)</f>
        <v>2865827</v>
      </c>
      <c r="N151" s="155">
        <f t="shared" ref="N151" si="243">SUM(B151,F151,J151)</f>
        <v>10725910</v>
      </c>
      <c r="O151" s="155">
        <f t="shared" ref="O151" si="244">SUM(C151,G151,K151)</f>
        <v>4112569</v>
      </c>
      <c r="P151" s="155">
        <f t="shared" ref="P151" si="245">SUM(D151,H151,L151)</f>
        <v>39297</v>
      </c>
      <c r="Q151" s="156">
        <f t="shared" ref="Q151" si="246">SUM(E151,I151,M151)</f>
        <v>14877776</v>
      </c>
    </row>
    <row r="152" spans="1:17" s="145" customFormat="1" ht="15.75" customHeight="1" x14ac:dyDescent="0.2">
      <c r="A152" s="91" t="s">
        <v>180</v>
      </c>
      <c r="B152" s="147">
        <v>5401680</v>
      </c>
      <c r="C152" s="148">
        <v>2310838</v>
      </c>
      <c r="D152" s="149">
        <v>5553</v>
      </c>
      <c r="E152" s="150">
        <f t="shared" si="30"/>
        <v>7718071</v>
      </c>
      <c r="F152" s="151">
        <v>3075588</v>
      </c>
      <c r="G152" s="152">
        <v>1161160.0000000002</v>
      </c>
      <c r="H152" s="149">
        <v>29815</v>
      </c>
      <c r="I152" s="153">
        <f t="shared" si="103"/>
        <v>4266563</v>
      </c>
      <c r="J152" s="154">
        <v>2365488</v>
      </c>
      <c r="K152" s="152">
        <v>403022</v>
      </c>
      <c r="L152" s="149">
        <v>3927</v>
      </c>
      <c r="M152" s="153">
        <f t="shared" si="242"/>
        <v>2772437</v>
      </c>
      <c r="N152" s="155">
        <f t="shared" ref="N152" si="247">SUM(B152,F152,J152)</f>
        <v>10842756</v>
      </c>
      <c r="O152" s="155">
        <f t="shared" ref="O152" si="248">SUM(C152,G152,K152)</f>
        <v>3875020</v>
      </c>
      <c r="P152" s="155">
        <f t="shared" ref="P152" si="249">SUM(D152,H152,L152)</f>
        <v>39295</v>
      </c>
      <c r="Q152" s="156">
        <f t="shared" ref="Q152" si="250">SUM(E152,I152,M152)</f>
        <v>14757071</v>
      </c>
    </row>
    <row r="153" spans="1:17" s="145" customFormat="1" ht="15.75" customHeight="1" x14ac:dyDescent="0.2">
      <c r="A153" s="91" t="s">
        <v>181</v>
      </c>
      <c r="B153" s="147">
        <v>5528870</v>
      </c>
      <c r="C153" s="148">
        <v>2272760</v>
      </c>
      <c r="D153" s="149">
        <v>4958</v>
      </c>
      <c r="E153" s="150">
        <f t="shared" si="30"/>
        <v>7806588</v>
      </c>
      <c r="F153" s="151">
        <v>3186280</v>
      </c>
      <c r="G153" s="152">
        <v>1169981</v>
      </c>
      <c r="H153" s="149">
        <v>19648</v>
      </c>
      <c r="I153" s="153">
        <f t="shared" si="103"/>
        <v>4375909</v>
      </c>
      <c r="J153" s="154">
        <v>2359598</v>
      </c>
      <c r="K153" s="152">
        <v>399777</v>
      </c>
      <c r="L153" s="149">
        <v>3928</v>
      </c>
      <c r="M153" s="153">
        <f t="shared" ref="M153" si="251">SUM(J153:L153)</f>
        <v>2763303</v>
      </c>
      <c r="N153" s="155">
        <f t="shared" ref="N153" si="252">SUM(B153,F153,J153)</f>
        <v>11074748</v>
      </c>
      <c r="O153" s="155">
        <f t="shared" ref="O153" si="253">SUM(C153,G153,K153)</f>
        <v>3842518</v>
      </c>
      <c r="P153" s="155">
        <f t="shared" ref="P153" si="254">SUM(D153,H153,L153)</f>
        <v>28534</v>
      </c>
      <c r="Q153" s="156">
        <f t="shared" ref="Q153" si="255">SUM(E153,I153,M153)</f>
        <v>14945800</v>
      </c>
    </row>
    <row r="154" spans="1:17" s="145" customFormat="1" ht="15.75" customHeight="1" x14ac:dyDescent="0.2">
      <c r="A154" s="91" t="s">
        <v>182</v>
      </c>
      <c r="B154" s="147">
        <v>5641372</v>
      </c>
      <c r="C154" s="148">
        <v>2175603</v>
      </c>
      <c r="D154" s="149">
        <v>4902</v>
      </c>
      <c r="E154" s="150">
        <f t="shared" si="30"/>
        <v>7821877</v>
      </c>
      <c r="F154" s="151">
        <v>3290860</v>
      </c>
      <c r="G154" s="152">
        <v>1175503</v>
      </c>
      <c r="H154" s="149">
        <v>19647</v>
      </c>
      <c r="I154" s="153">
        <f t="shared" si="103"/>
        <v>4486010</v>
      </c>
      <c r="J154" s="154">
        <v>2361987</v>
      </c>
      <c r="K154" s="152">
        <v>397024</v>
      </c>
      <c r="L154" s="149">
        <v>3928</v>
      </c>
      <c r="M154" s="153">
        <f t="shared" ref="M154:M156" si="256">SUM(J154:L154)</f>
        <v>2762939</v>
      </c>
      <c r="N154" s="155">
        <f t="shared" ref="N154" si="257">SUM(B154,F154,J154)</f>
        <v>11294219</v>
      </c>
      <c r="O154" s="155">
        <f t="shared" ref="O154" si="258">SUM(C154,G154,K154)</f>
        <v>3748130</v>
      </c>
      <c r="P154" s="155">
        <f t="shared" ref="P154" si="259">SUM(D154,H154,L154)</f>
        <v>28477</v>
      </c>
      <c r="Q154" s="156">
        <f t="shared" ref="Q154:Q155" si="260">SUM(E154,I154,M154)</f>
        <v>15070826</v>
      </c>
    </row>
    <row r="155" spans="1:17" s="145" customFormat="1" ht="15.75" customHeight="1" x14ac:dyDescent="0.2">
      <c r="A155" s="157" t="s">
        <v>185</v>
      </c>
      <c r="B155" s="158">
        <v>5718905</v>
      </c>
      <c r="C155" s="159">
        <v>2086434</v>
      </c>
      <c r="D155" s="160">
        <v>4902</v>
      </c>
      <c r="E155" s="150">
        <f t="shared" si="30"/>
        <v>7810241</v>
      </c>
      <c r="F155" s="161">
        <v>3395464</v>
      </c>
      <c r="G155" s="162">
        <v>1186744.0000000002</v>
      </c>
      <c r="H155" s="160">
        <v>19647</v>
      </c>
      <c r="I155" s="153">
        <f t="shared" si="103"/>
        <v>4601855</v>
      </c>
      <c r="J155" s="161">
        <v>2385271</v>
      </c>
      <c r="K155" s="162">
        <v>391346</v>
      </c>
      <c r="L155" s="160">
        <v>3928</v>
      </c>
      <c r="M155" s="153">
        <f t="shared" si="256"/>
        <v>2780545</v>
      </c>
      <c r="N155" s="155">
        <f t="shared" ref="N155" si="261">SUM(B155,F155,J155)</f>
        <v>11499640</v>
      </c>
      <c r="O155" s="155">
        <f t="shared" ref="O155" si="262">SUM(C155,G155,K155)</f>
        <v>3664524</v>
      </c>
      <c r="P155" s="155">
        <f t="shared" ref="P155" si="263">SUM(D155,H155,L155)</f>
        <v>28477</v>
      </c>
      <c r="Q155" s="156">
        <f t="shared" si="260"/>
        <v>15192641</v>
      </c>
    </row>
    <row r="156" spans="1:17" s="145" customFormat="1" ht="15.75" customHeight="1" x14ac:dyDescent="0.2">
      <c r="A156" s="157" t="s">
        <v>186</v>
      </c>
      <c r="B156" s="158">
        <v>5833018</v>
      </c>
      <c r="C156" s="159">
        <v>1998176</v>
      </c>
      <c r="D156" s="160">
        <v>4902</v>
      </c>
      <c r="E156" s="150">
        <f t="shared" si="30"/>
        <v>7836096</v>
      </c>
      <c r="F156" s="161">
        <v>3471227</v>
      </c>
      <c r="G156" s="162">
        <v>1145289</v>
      </c>
      <c r="H156" s="160">
        <v>19647</v>
      </c>
      <c r="I156" s="153">
        <f t="shared" si="103"/>
        <v>4636163</v>
      </c>
      <c r="J156" s="161">
        <v>2404340</v>
      </c>
      <c r="K156" s="162">
        <v>388801</v>
      </c>
      <c r="L156" s="160">
        <v>3928</v>
      </c>
      <c r="M156" s="153">
        <f t="shared" si="256"/>
        <v>2797069</v>
      </c>
      <c r="N156" s="155">
        <f t="shared" ref="N156" si="264">SUM(B156,F156,J156)</f>
        <v>11708585</v>
      </c>
      <c r="O156" s="155">
        <f t="shared" ref="O156" si="265">SUM(C156,G156,K156)</f>
        <v>3532266</v>
      </c>
      <c r="P156" s="155">
        <f t="shared" ref="P156" si="266">SUM(D156,H156,L156)</f>
        <v>28477</v>
      </c>
      <c r="Q156" s="156">
        <f t="shared" ref="Q156" si="267">SUM(E156,I156,M156)</f>
        <v>15269328</v>
      </c>
    </row>
    <row r="157" spans="1:17" s="145" customFormat="1" ht="15.75" customHeight="1" thickBot="1" x14ac:dyDescent="0.25">
      <c r="A157" s="157"/>
      <c r="B157" s="158"/>
      <c r="C157" s="159"/>
      <c r="D157" s="160"/>
      <c r="E157" s="163"/>
      <c r="F157" s="161"/>
      <c r="G157" s="162"/>
      <c r="H157" s="160"/>
      <c r="I157" s="163"/>
      <c r="J157" s="161"/>
      <c r="K157" s="162"/>
      <c r="L157" s="160"/>
      <c r="M157" s="163"/>
      <c r="N157" s="164"/>
      <c r="O157" s="164"/>
      <c r="P157" s="164"/>
      <c r="Q157" s="165"/>
    </row>
    <row r="158" spans="1:17" ht="29.25" customHeight="1" thickBot="1" x14ac:dyDescent="0.25">
      <c r="A158" s="133" t="s">
        <v>101</v>
      </c>
      <c r="B158" s="179" t="s">
        <v>183</v>
      </c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80"/>
    </row>
    <row r="159" spans="1:17" ht="29.25" customHeight="1" x14ac:dyDescent="0.2">
      <c r="A159" s="146" t="s">
        <v>116</v>
      </c>
      <c r="B159" s="179" t="s">
        <v>113</v>
      </c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80"/>
    </row>
    <row r="160" spans="1:17" ht="27" customHeight="1" x14ac:dyDescent="0.2">
      <c r="A160" s="146" t="s">
        <v>132</v>
      </c>
      <c r="B160" s="178" t="s">
        <v>117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</row>
    <row r="161" spans="1:17" x14ac:dyDescent="0.2">
      <c r="A161" s="146" t="s">
        <v>138</v>
      </c>
      <c r="B161" s="178" t="s">
        <v>134</v>
      </c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</row>
    <row r="162" spans="1:17" x14ac:dyDescent="0.2">
      <c r="A162" s="146" t="s">
        <v>141</v>
      </c>
      <c r="B162" s="178" t="s">
        <v>140</v>
      </c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</row>
    <row r="163" spans="1:17" ht="12.75" customHeight="1" x14ac:dyDescent="0.2">
      <c r="A163" s="146" t="s">
        <v>150</v>
      </c>
      <c r="B163" s="178" t="s">
        <v>142</v>
      </c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</row>
    <row r="164" spans="1:17" ht="12.75" customHeight="1" x14ac:dyDescent="0.2">
      <c r="A164" s="146" t="s">
        <v>154</v>
      </c>
      <c r="B164" s="178" t="s">
        <v>149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</row>
    <row r="165" spans="1:17" ht="12.75" customHeight="1" x14ac:dyDescent="0.2">
      <c r="A165" s="146" t="s">
        <v>161</v>
      </c>
      <c r="B165" s="178" t="s">
        <v>155</v>
      </c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</row>
    <row r="166" spans="1:17" ht="12.75" customHeight="1" x14ac:dyDescent="0.2">
      <c r="A166" s="146" t="s">
        <v>184</v>
      </c>
      <c r="B166" s="178" t="s">
        <v>162</v>
      </c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</row>
  </sheetData>
  <mergeCells count="17">
    <mergeCell ref="B166:Q166"/>
    <mergeCell ref="B165:Q165"/>
    <mergeCell ref="A11:A12"/>
    <mergeCell ref="B159:Q159"/>
    <mergeCell ref="Q11:Q12"/>
    <mergeCell ref="J11:L11"/>
    <mergeCell ref="F11:H11"/>
    <mergeCell ref="B11:D11"/>
    <mergeCell ref="B3:E3"/>
    <mergeCell ref="B7:F7"/>
    <mergeCell ref="N7:O7"/>
    <mergeCell ref="B164:Q164"/>
    <mergeCell ref="B163:Q163"/>
    <mergeCell ref="B162:Q162"/>
    <mergeCell ref="B161:Q161"/>
    <mergeCell ref="B160:Q160"/>
    <mergeCell ref="B158:Q158"/>
  </mergeCells>
  <hyperlinks>
    <hyperlink ref="N7" location="Indice!A1" display="Volver al Indice" xr:uid="{00000000-0004-0000-0100-000000000000}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showGridLines="0" topLeftCell="A15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75"/>
      <c r="C3" s="175"/>
      <c r="D3" s="175"/>
      <c r="E3" s="175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Diciembre de 2020</v>
      </c>
      <c r="C7" s="89"/>
      <c r="D7" s="89"/>
      <c r="E7" s="89"/>
      <c r="F7" s="89"/>
      <c r="G7" s="51"/>
      <c r="H7" s="51"/>
      <c r="I7" s="51"/>
      <c r="J7" s="186" t="s">
        <v>90</v>
      </c>
      <c r="K7" s="186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Noviembre de 2020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dcterms:created xsi:type="dcterms:W3CDTF">2015-09-24T22:35:12Z</dcterms:created>
  <dcterms:modified xsi:type="dcterms:W3CDTF">2020-12-29T22:17:30Z</dcterms:modified>
</cp:coreProperties>
</file>