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iovi\OneDrive\Escritorio\"/>
    </mc:Choice>
  </mc:AlternateContent>
  <xr:revisionPtr revIDLastSave="0" documentId="13_ncr:1_{21565714-1D38-4BBD-82C7-4C02B92F2056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8" i="1" l="1"/>
  <c r="U158" i="1"/>
  <c r="V158" i="1"/>
  <c r="W158" i="1"/>
  <c r="X158" i="1"/>
  <c r="Y158" i="1"/>
  <c r="G157" i="1"/>
  <c r="T157" i="1"/>
  <c r="U157" i="1"/>
  <c r="V157" i="1"/>
  <c r="W157" i="1"/>
  <c r="X157" i="1"/>
  <c r="M157" i="1"/>
  <c r="S157" i="1" l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Y154" i="1" s="1"/>
  <c r="M154" i="1"/>
  <c r="T154" i="1"/>
  <c r="U154" i="1"/>
  <c r="V154" i="1"/>
  <c r="W154" i="1"/>
  <c r="X154" i="1"/>
  <c r="S154" i="1"/>
  <c r="S153" i="1" l="1"/>
  <c r="T153" i="1"/>
  <c r="U153" i="1"/>
  <c r="V153" i="1"/>
  <c r="W153" i="1"/>
  <c r="X153" i="1"/>
  <c r="M153" i="1"/>
  <c r="G153" i="1"/>
  <c r="Y153" i="1" s="1"/>
  <c r="S152" i="1" l="1"/>
  <c r="T152" i="1"/>
  <c r="U152" i="1"/>
  <c r="V152" i="1"/>
  <c r="W152" i="1"/>
  <c r="X152" i="1"/>
  <c r="M152" i="1"/>
  <c r="G152" i="1"/>
  <c r="Y152" i="1" s="1"/>
  <c r="S151" i="1" l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<sst xmlns="http://schemas.openxmlformats.org/spreadsheetml/2006/main" count="230" uniqueCount="203">
  <si>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</si>
  <si>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</si>
  <si>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</si>
  <si>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</si>
  <si>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</si>
  <si>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</si>
  <si>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</si>
  <si>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</si>
  <si>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</si>
  <si>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</si>
  <si>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</si>
  <si>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</si>
  <si>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</si>
  <si>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</si>
  <si>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</si>
  <si>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</si>
  <si>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</si>
  <si>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</si>
  <si>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</si>
  <si>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</si>
  <si>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</si>
  <si>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</si>
  <si>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</si>
  <si>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</si>
  <si>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</si>
  <si>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</si>
  <si>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</si>
  <si>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</si>
  <si>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</si>
  <si>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</si>
  <si>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</si>
  <si>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</si>
  <si>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</si>
  <si>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</si>
  <si>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</si>
  <si>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</si>
  <si>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</si>
  <si>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</si>
  <si>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</si>
  <si>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</si>
  <si>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</si>
  <si>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</si>
  <si>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</si>
  <si>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</si>
  <si>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</si>
  <si>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</si>
  <si>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</si>
  <si>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</si>
  <si>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</si>
  <si>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</si>
  <si>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</si>
  <si>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</si>
  <si>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</si>
  <si>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</si>
  <si>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</si>
  <si>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</si>
  <si>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</si>
  <si>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</si>
  <si>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</si>
  <si>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</si>
  <si>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</si>
  <si>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</si>
  <si>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</si>
  <si>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</si>
  <si>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</si>
  <si>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</si>
  <si>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</si>
  <si>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</si>
  <si>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</si>
  <si>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</si>
  <si>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</si>
  <si>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</si>
  <si>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</si>
  <si>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</si>
  <si>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</si>
  <si>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</si>
  <si>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</si>
  <si>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</si>
  <si>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</si>
  <si>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</si>
  <si>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</si>
  <si>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</si>
  <si>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</si>
  <si>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</si>
  <si>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</si>
  <si>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</si>
  <si>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</si>
  <si>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</si>
  <si>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</si>
  <si>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</si>
  <si>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</si>
  <si>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</si>
  <si>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</si>
  <si>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</si>
  <si>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</si>
  <si>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</si>
  <si>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</si>
  <si>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</si>
  <si>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</si>
  <si>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</si>
  <si>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</si>
  <si>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</si>
  <si>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</si>
  <si>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</si>
  <si>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</si>
  <si>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</si>
  <si>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</si>
  <si>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</si>
  <si>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</si>
  <si>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</si>
  <si>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</si>
  <si>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</si>
  <si>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</si>
  <si>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</si>
  <si>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</si>
  <si>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</si>
  <si>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</si>
  <si>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</si>
  <si>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</si>
  <si>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</si>
  <si>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</si>
  <si>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</si>
  <si>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</si>
  <si>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</si>
  <si>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</si>
  <si>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</si>
  <si>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</si>
  <si>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</si>
  <si>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</si>
  <si>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</si>
  <si>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</si>
  <si>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</si>
  <si>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</si>
  <si>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</si>
  <si>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</si>
  <si>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</si>
  <si>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</si>
  <si>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</si>
  <si>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</si>
  <si>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</si>
  <si>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</si>
  <si>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</si>
  <si>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</si>
  <si>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</si>
  <si>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</si>
  <si>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</si>
  <si>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</si>
  <si>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</si>
  <si>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</si>
  <si>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</si>
  <si>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</si>
  <si>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</si>
  <si>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</si>
  <si>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</si>
  <si>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</si>
  <si>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</si>
  <si>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</si>
  <si>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</si>
  <si>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</si>
  <si>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</si>
  <si>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</si>
  <si>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</si>
  <si>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</si>
  <si>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</si>
  <si>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</si>
  <si>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</si>
  <si>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</si>
  <si>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</si>
  <si>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</si>
  <si>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</si>
  <si>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</si>
  <si>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</si>
  <si>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</si>
  <si>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</si>
  <si>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</si>
  <si>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</si>
  <si>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</si>
  <si>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</si>
  <si>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</si>
  <si>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</si>
  <si>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</si>
  <si>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</si>
  <si>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</si>
  <si>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</si>
  <si>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</si>
  <si>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</si>
  <si>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</si>
  <si>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</si>
  <si>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</si>
  <si>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</si>
  <si>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</si>
  <si>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</si>
  <si>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</si>
  <si>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</si>
  <si>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</si>
  <si>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</si>
  <si>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</si>
  <si>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</si>
  <si>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Dic 2020</t>
  </si>
  <si>
    <t>Ene 2021</t>
  </si>
  <si>
    <t>Fecha de Publicación: Marzo de 2021</t>
  </si>
  <si>
    <t>Fecha de corte: Febrero de 2021</t>
  </si>
  <si>
    <t>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</si>
</sst>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31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57" xfId="0" applyFont="1" applyFill="1" applyBorder="1" applyAlignment="1">
      <alignment horizontal="center" vertical="center"/>
    </xf>
    <xf numFmtId="0" fontId="10" fillId="3" borderId="58" xfId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3" borderId="63" xfId="3" applyNumberFormat="1" applyFont="1" applyFill="1" applyBorder="1" applyAlignment="1">
      <alignment horizontal="center" vertical="center"/>
    </xf>
    <xf numFmtId="3" fontId="3" fillId="0" borderId="63" xfId="3" applyNumberFormat="1" applyFont="1" applyFill="1" applyBorder="1" applyAlignment="1">
      <alignment horizontal="center" vertical="center"/>
    </xf>
    <xf numFmtId="49" fontId="3" fillId="0" borderId="64" xfId="1" applyNumberFormat="1" applyFont="1" applyFill="1" applyBorder="1" applyAlignment="1">
      <alignment horizontal="center"/>
    </xf>
    <xf numFmtId="3" fontId="3" fillId="10" borderId="63" xfId="3" applyNumberFormat="1" applyFont="1" applyFill="1" applyBorder="1" applyAlignment="1">
      <alignment horizontal="center" vertical="center"/>
    </xf>
    <xf numFmtId="3" fontId="3" fillId="6" borderId="65" xfId="3" applyNumberFormat="1" applyFont="1" applyFill="1" applyBorder="1" applyAlignment="1">
      <alignment horizontal="center" vertical="center"/>
    </xf>
    <xf numFmtId="3" fontId="3" fillId="10" borderId="71" xfId="3" applyNumberFormat="1" applyFont="1" applyFill="1" applyBorder="1" applyAlignment="1">
      <alignment horizontal="center" vertical="center"/>
    </xf>
    <xf numFmtId="3" fontId="3" fillId="3" borderId="71" xfId="3" applyNumberFormat="1" applyFont="1" applyFill="1" applyBorder="1" applyAlignment="1">
      <alignment horizontal="center" vertical="center"/>
    </xf>
    <xf numFmtId="3" fontId="3" fillId="0" borderId="71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0" borderId="68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left" vertical="center" wrapText="1"/>
    </xf>
    <xf numFmtId="0" fontId="25" fillId="3" borderId="59" xfId="0" applyFont="1" applyFill="1" applyBorder="1" applyAlignment="1">
      <alignment horizontal="left" vertical="center" wrapText="1"/>
    </xf>
    <xf numFmtId="0" fontId="2" fillId="3" borderId="60" xfId="1" applyFont="1" applyFill="1" applyBorder="1" applyAlignment="1">
      <alignment horizontal="left" wrapText="1"/>
    </xf>
    <xf numFmtId="0" fontId="2" fillId="3" borderId="61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  <xf numFmtId="3" fontId="4" fillId="8" borderId="0" xfId="3" applyNumberFormat="1" applyFont="1" applyFill="1" applyBorder="1" applyAlignment="1">
      <alignment horizontal="center" vertical="center"/>
    </xf>
  </cellXfs>
  <cellStyles count="7">
    <cellStyle name="=C:\WINNT\SYSTEM32\COMMAND.COM 3" xfId="1" xr:uid="{00000000-0005-0000-0000-000000000000}"/>
    <cellStyle name="Hipervínculo" xfId="2" builtinId="8"/>
    <cellStyle name="Millares" xfId="3" builtinId="3"/>
    <cellStyle name="Normal" xfId="0" builtinId="0"/>
    <cellStyle name="Normal 2" xfId="4" xr:uid="{00000000-0005-0000-0000-000004000000}"/>
    <cellStyle name="Normal 3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Pres.'!$B$153:$B$158)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2995451591942819E-3"/>
                  <c:y val="-2.1563342318059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1C-4F30-8CC5-93F53A064B1C}"/>
                </c:ext>
              </c:extLst>
            </c:dLbl>
            <c:dLbl>
              <c:idx val="4"/>
              <c:layout>
                <c:manualLayout>
                  <c:x val="0"/>
                  <c:y val="2.8751123090745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1C-4F30-8CC5-93F53A064B1C}"/>
                </c:ext>
              </c:extLst>
            </c:dLbl>
            <c:dLbl>
              <c:idx val="5"/>
              <c:layout>
                <c:manualLayout>
                  <c:x val="2.5990903183885639E-3"/>
                  <c:y val="-1.4375561545372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1C-4F30-8CC5-93F53A064B1C}"/>
                </c:ext>
              </c:extLst>
            </c:dLbl>
            <c:dLbl>
              <c:idx val="9"/>
              <c:layout>
                <c:manualLayout>
                  <c:x val="-1.905977548802993E-16"/>
                  <c:y val="-5.390835579514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60-484F-AF36-FBC9512F2C19}"/>
                </c:ext>
              </c:extLst>
            </c:dLbl>
            <c:dLbl>
              <c:idx val="11"/>
              <c:layout>
                <c:manualLayout>
                  <c:x val="0"/>
                  <c:y val="-3.23450134770889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C-4F30-8CC5-93F53A064B1C}"/>
                </c:ext>
              </c:extLst>
            </c:dLbl>
            <c:dLbl>
              <c:idx val="13"/>
              <c:layout>
                <c:manualLayout>
                  <c:x val="0"/>
                  <c:y val="-1.43755615453729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1C-4F30-8CC5-93F53A064B1C}"/>
                </c:ext>
              </c:extLst>
            </c:dLbl>
            <c:dLbl>
              <c:idx val="14"/>
              <c:layout>
                <c:manualLayout>
                  <c:x val="0"/>
                  <c:y val="7.18778077268630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1C-4F30-8CC5-93F53A064B1C}"/>
                </c:ext>
              </c:extLst>
            </c:dLbl>
            <c:dLbl>
              <c:idx val="15"/>
              <c:layout>
                <c:manualLayout>
                  <c:x val="-9.5298877440149649E-17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1C-4F30-8CC5-93F53A064B1C}"/>
                </c:ext>
              </c:extLst>
            </c:dLbl>
            <c:dLbl>
              <c:idx val="16"/>
              <c:layout>
                <c:manualLayout>
                  <c:x val="-9.5298877440149649E-17"/>
                  <c:y val="7.18778077268643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1C-4F30-8CC5-93F53A064B1C}"/>
                </c:ext>
              </c:extLst>
            </c:dLbl>
            <c:dLbl>
              <c:idx val="17"/>
              <c:layout>
                <c:manualLayout>
                  <c:x val="-1.2995451591943773E-3"/>
                  <c:y val="-2.5157232704402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8A-466B-B175-8E1E08668BDE}"/>
                </c:ext>
              </c:extLst>
            </c:dLbl>
            <c:dLbl>
              <c:idx val="18"/>
              <c:layout>
                <c:manualLayout>
                  <c:x val="-1.2995451591942819E-3"/>
                  <c:y val="7.18778077268630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1C-4F30-8CC5-93F53A064B1C}"/>
                </c:ext>
              </c:extLst>
            </c:dLbl>
            <c:dLbl>
              <c:idx val="19"/>
              <c:layout>
                <c:manualLayout>
                  <c:x val="1.2995451591941867E-3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A-466B-B175-8E1E08668BDE}"/>
                </c:ext>
              </c:extLst>
            </c:dLbl>
            <c:dLbl>
              <c:idx val="20"/>
              <c:layout>
                <c:manualLayout>
                  <c:x val="-1.905977548802993E-16"/>
                  <c:y val="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96-4DCE-B5BB-1B5355AF8EE0}"/>
                </c:ext>
              </c:extLst>
            </c:dLbl>
            <c:dLbl>
              <c:idx val="21"/>
              <c:layout>
                <c:manualLayout>
                  <c:x val="0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1C-4F30-8CC5-93F53A064B1C}"/>
                </c:ext>
              </c:extLst>
            </c:dLbl>
            <c:dLbl>
              <c:idx val="22"/>
              <c:layout>
                <c:manualLayout>
                  <c:x val="0"/>
                  <c:y val="1.4375561545372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1C-4F30-8CC5-93F53A064B1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Pres.'!$C$153:$C$158)</c:f>
              <c:numCache>
                <c:formatCode>#,##0</c:formatCode>
                <c:ptCount val="26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1459613</c:v>
                </c:pt>
                <c:pt idx="13">
                  <c:v>1462078</c:v>
                </c:pt>
                <c:pt idx="14">
                  <c:v>1463245</c:v>
                </c:pt>
                <c:pt idx="15">
                  <c:v>1410378</c:v>
                </c:pt>
                <c:pt idx="16">
                  <c:v>1360597</c:v>
                </c:pt>
                <c:pt idx="17">
                  <c:v>1343983</c:v>
                </c:pt>
                <c:pt idx="18">
                  <c:v>1131825</c:v>
                </c:pt>
                <c:pt idx="19">
                  <c:v>1137328</c:v>
                </c:pt>
                <c:pt idx="20">
                  <c:v>1135521</c:v>
                </c:pt>
                <c:pt idx="21">
                  <c:v>1129801</c:v>
                </c:pt>
                <c:pt idx="22">
                  <c:v>1132158</c:v>
                </c:pt>
                <c:pt idx="23">
                  <c:v>1158751</c:v>
                </c:pt>
                <c:pt idx="24">
                  <c:v>1162024</c:v>
                </c:pt>
                <c:pt idx="25">
                  <c:v>1169065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8A-466B-B175-8E1E08668BDE}"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8A-466B-B175-8E1E08668BDE}"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8A-466B-B175-8E1E08668BDE}"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8A-466B-B175-8E1E08668BDE}"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8A-466B-B175-8E1E08668BDE}"/>
                </c:ext>
              </c:extLst>
            </c:dLbl>
            <c:dLbl>
              <c:idx val="9"/>
              <c:layout>
                <c:manualLayout>
                  <c:x val="-4.7649438720074824E-17"/>
                  <c:y val="-3.70801762987173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60-484F-AF36-FBC9512F2C19}"/>
                </c:ext>
              </c:extLst>
            </c:dLbl>
            <c:dLbl>
              <c:idx val="10"/>
              <c:layout>
                <c:manualLayout>
                  <c:x val="2.5990903183885639E-3"/>
                  <c:y val="-6.78826467446287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38-4977-9DE2-F76FA34D0470}"/>
                </c:ext>
              </c:extLst>
            </c:dLbl>
            <c:dLbl>
              <c:idx val="11"/>
              <c:layout>
                <c:manualLayout>
                  <c:x val="1.2995451591942819E-3"/>
                  <c:y val="-1.24504248289718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D-4808-81C9-8D16EBBFDB8C}"/>
                </c:ext>
              </c:extLst>
            </c:dLbl>
            <c:dLbl>
              <c:idx val="12"/>
              <c:layout>
                <c:manualLayout>
                  <c:x val="0"/>
                  <c:y val="1.44171601191360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DD-4808-81C9-8D16EBBFDB8C}"/>
                </c:ext>
              </c:extLst>
            </c:dLbl>
            <c:dLbl>
              <c:idx val="13"/>
              <c:layout>
                <c:manualLayout>
                  <c:x val="0"/>
                  <c:y val="3.9125581000488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DD-4808-81C9-8D16EBBFDB8C}"/>
                </c:ext>
              </c:extLst>
            </c:dLbl>
            <c:dLbl>
              <c:idx val="14"/>
              <c:layout>
                <c:manualLayout>
                  <c:x val="0"/>
                  <c:y val="-4.09103579033752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DD-4808-81C9-8D16EBBFDB8C}"/>
                </c:ext>
              </c:extLst>
            </c:dLbl>
            <c:dLbl>
              <c:idx val="15"/>
              <c:layout>
                <c:manualLayout>
                  <c:x val="0"/>
                  <c:y val="-1.58603759435732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DD-4808-81C9-8D16EBBFDB8C}"/>
                </c:ext>
              </c:extLst>
            </c:dLbl>
            <c:dLbl>
              <c:idx val="16"/>
              <c:layout>
                <c:manualLayout>
                  <c:x val="-9.5298877440149649E-17"/>
                  <c:y val="-3.7381836704374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1C-4F30-8CC5-93F53A064B1C}"/>
                </c:ext>
              </c:extLst>
            </c:dLbl>
            <c:dLbl>
              <c:idx val="17"/>
              <c:layout>
                <c:manualLayout>
                  <c:x val="1.2995451591942819E-3"/>
                  <c:y val="-6.72198993993675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8A-466B-B175-8E1E08668BDE}"/>
                </c:ext>
              </c:extLst>
            </c:dLbl>
            <c:dLbl>
              <c:idx val="18"/>
              <c:layout>
                <c:manualLayout>
                  <c:x val="1.2995451591942819E-3"/>
                  <c:y val="-3.12218519854829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E5-4E22-9A39-C789B185E9F6}"/>
                </c:ext>
              </c:extLst>
            </c:dLbl>
            <c:dLbl>
              <c:idx val="19"/>
              <c:layout>
                <c:manualLayout>
                  <c:x val="0"/>
                  <c:y val="4.949381327334083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8A-466B-B175-8E1E08668BDE}"/>
                </c:ext>
              </c:extLst>
            </c:dLbl>
            <c:dLbl>
              <c:idx val="20"/>
              <c:layout>
                <c:manualLayout>
                  <c:x val="1.2995451591942819E-3"/>
                  <c:y val="2.9176730267207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96-4DCE-B5BB-1B5355AF8EE0}"/>
                </c:ext>
              </c:extLst>
            </c:dLbl>
            <c:dLbl>
              <c:idx val="21"/>
              <c:layout>
                <c:manualLayout>
                  <c:x val="0"/>
                  <c:y val="-8.43941677101683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CB-461D-93BD-0DF430482F76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Pres.'!$D$153:$D$158)</c:f>
              <c:numCache>
                <c:formatCode>#,##0</c:formatCode>
                <c:ptCount val="26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1969054</c:v>
                </c:pt>
                <c:pt idx="13">
                  <c:v>1980238</c:v>
                </c:pt>
                <c:pt idx="14">
                  <c:v>1917544</c:v>
                </c:pt>
                <c:pt idx="15">
                  <c:v>1890436</c:v>
                </c:pt>
                <c:pt idx="16">
                  <c:v>1835391</c:v>
                </c:pt>
                <c:pt idx="17">
                  <c:v>1840529</c:v>
                </c:pt>
                <c:pt idx="18">
                  <c:v>1809662</c:v>
                </c:pt>
                <c:pt idx="19">
                  <c:v>1873506</c:v>
                </c:pt>
                <c:pt idx="20">
                  <c:v>1884095</c:v>
                </c:pt>
                <c:pt idx="21">
                  <c:v>1912851</c:v>
                </c:pt>
                <c:pt idx="22">
                  <c:v>1954284</c:v>
                </c:pt>
                <c:pt idx="23">
                  <c:v>2009264</c:v>
                </c:pt>
                <c:pt idx="24">
                  <c:v>2031223</c:v>
                </c:pt>
                <c:pt idx="25">
                  <c:v>2048617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8A-466B-B175-8E1E08668BDE}"/>
                </c:ext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8A-466B-B175-8E1E08668BDE}"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8A-466B-B175-8E1E08668BDE}"/>
                </c:ext>
              </c:extLst>
            </c:dLbl>
            <c:dLbl>
              <c:idx val="9"/>
              <c:layout>
                <c:manualLayout>
                  <c:x val="0"/>
                  <c:y val="-7.633875954184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E8A-466B-B175-8E1E08668BDE}"/>
                </c:ext>
              </c:extLst>
            </c:dLbl>
            <c:dLbl>
              <c:idx val="10"/>
              <c:layout>
                <c:manualLayout>
                  <c:x val="3.8986354775827508E-3"/>
                  <c:y val="-6.94116065680469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D0-47FD-9F97-E2D7B9E43C81}"/>
                </c:ext>
              </c:extLst>
            </c:dLbl>
            <c:dLbl>
              <c:idx val="11"/>
              <c:layout>
                <c:manualLayout>
                  <c:x val="1.2995451591942819E-3"/>
                  <c:y val="-0.10366109896640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B-4F82-B94A-C0736E1D04C3}"/>
                </c:ext>
              </c:extLst>
            </c:dLbl>
            <c:dLbl>
              <c:idx val="12"/>
              <c:layout>
                <c:manualLayout>
                  <c:x val="0"/>
                  <c:y val="-7.29429576019979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8A-466B-B175-8E1E08668BDE}"/>
                </c:ext>
              </c:extLst>
            </c:dLbl>
            <c:dLbl>
              <c:idx val="13"/>
              <c:layout>
                <c:manualLayout>
                  <c:x val="0"/>
                  <c:y val="-0.102656507559196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8A-466B-B175-8E1E08668BDE}"/>
                </c:ext>
              </c:extLst>
            </c:dLbl>
            <c:dLbl>
              <c:idx val="14"/>
              <c:layout>
                <c:manualLayout>
                  <c:x val="1.2995451591942819E-3"/>
                  <c:y val="-6.6263698169804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8A-466B-B175-8E1E08668BDE}"/>
                </c:ext>
              </c:extLst>
            </c:dLbl>
            <c:dLbl>
              <c:idx val="15"/>
              <c:layout>
                <c:manualLayout>
                  <c:x val="-1.905977548802993E-16"/>
                  <c:y val="-9.01862738855756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8A-466B-B175-8E1E08668BDE}"/>
                </c:ext>
              </c:extLst>
            </c:dLbl>
            <c:dLbl>
              <c:idx val="16"/>
              <c:layout>
                <c:manualLayout>
                  <c:x val="2.5990903183884689E-3"/>
                  <c:y val="-6.6983325197557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E8A-466B-B175-8E1E08668BDE}"/>
                </c:ext>
              </c:extLst>
            </c:dLbl>
            <c:dLbl>
              <c:idx val="17"/>
              <c:layout>
                <c:manualLayout>
                  <c:x val="7.7972709551656916E-3"/>
                  <c:y val="-9.21040530311069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8A-466B-B175-8E1E08668BDE}"/>
                </c:ext>
              </c:extLst>
            </c:dLbl>
            <c:dLbl>
              <c:idx val="18"/>
              <c:layout>
                <c:manualLayout>
                  <c:x val="2.5990903183885639E-3"/>
                  <c:y val="-6.69148431917707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E8A-466B-B175-8E1E08668BDE}"/>
                </c:ext>
              </c:extLst>
            </c:dLbl>
            <c:dLbl>
              <c:idx val="19"/>
              <c:layout>
                <c:manualLayout>
                  <c:x val="3.8986354775826554E-3"/>
                  <c:y val="-0.121035719591654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E8A-466B-B175-8E1E08668BDE}"/>
                </c:ext>
              </c:extLst>
            </c:dLbl>
            <c:dLbl>
              <c:idx val="20"/>
              <c:layout>
                <c:manualLayout>
                  <c:x val="1.2995451591942819E-3"/>
                  <c:y val="-7.05514640858573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96-4DCE-B5BB-1B5355AF8EE0}"/>
                </c:ext>
              </c:extLst>
            </c:dLbl>
            <c:dLbl>
              <c:idx val="21"/>
              <c:layout>
                <c:manualLayout>
                  <c:x val="3.8986354775828458E-3"/>
                  <c:y val="-0.113673903969551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CB-461D-93BD-0DF430482F76}"/>
                </c:ext>
              </c:extLst>
            </c:dLbl>
            <c:dLbl>
              <c:idx val="22"/>
              <c:layout>
                <c:manualLayout>
                  <c:x val="0"/>
                  <c:y val="-6.0185778664459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1C-4F30-8CC5-93F53A064B1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Pres.'!$E$153:$E$158)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1940173</c:v>
                </c:pt>
                <c:pt idx="13">
                  <c:v>1944552</c:v>
                </c:pt>
                <c:pt idx="14">
                  <c:v>1923263</c:v>
                </c:pt>
                <c:pt idx="15">
                  <c:v>1834080</c:v>
                </c:pt>
                <c:pt idx="16">
                  <c:v>1826578</c:v>
                </c:pt>
                <c:pt idx="17">
                  <c:v>1715037</c:v>
                </c:pt>
                <c:pt idx="18">
                  <c:v>1655750</c:v>
                </c:pt>
                <c:pt idx="19">
                  <c:v>1633388</c:v>
                </c:pt>
                <c:pt idx="20">
                  <c:v>1604661</c:v>
                </c:pt>
                <c:pt idx="21">
                  <c:v>1573379</c:v>
                </c:pt>
                <c:pt idx="22">
                  <c:v>1539405</c:v>
                </c:pt>
                <c:pt idx="23">
                  <c:v>1548440</c:v>
                </c:pt>
                <c:pt idx="24">
                  <c:v>1552277</c:v>
                </c:pt>
                <c:pt idx="25">
                  <c:v>1559907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E8A-466B-B175-8E1E08668B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E8A-466B-B175-8E1E08668B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E8A-466B-B175-8E1E08668B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E8A-466B-B175-8E1E08668BDE}"/>
                </c:ext>
              </c:extLst>
            </c:dLbl>
            <c:dLbl>
              <c:idx val="7"/>
              <c:layout>
                <c:manualLayout>
                  <c:x val="1.2995451591942344E-3"/>
                  <c:y val="-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E8A-466B-B175-8E1E08668BDE}"/>
                </c:ext>
              </c:extLst>
            </c:dLbl>
            <c:dLbl>
              <c:idx val="8"/>
              <c:layout>
                <c:manualLayout>
                  <c:x val="2.5990903183885639E-3"/>
                  <c:y val="-4.3126684636118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E8A-466B-B175-8E1E08668BDE}"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E8A-466B-B175-8E1E08668BDE}"/>
                </c:ext>
              </c:extLst>
            </c:dLbl>
            <c:dLbl>
              <c:idx val="10"/>
              <c:layout>
                <c:manualLayout>
                  <c:x val="2.5990903183885639E-3"/>
                  <c:y val="-9.7035040431266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E8A-466B-B175-8E1E08668BDE}"/>
                </c:ext>
              </c:extLst>
            </c:dLbl>
            <c:dLbl>
              <c:idx val="11"/>
              <c:layout>
                <c:manualLayout>
                  <c:x val="1.2995451591943773E-3"/>
                  <c:y val="-8.9847259658580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E8A-466B-B175-8E1E08668BDE}"/>
                </c:ext>
              </c:extLst>
            </c:dLbl>
            <c:dLbl>
              <c:idx val="12"/>
              <c:layout>
                <c:manualLayout>
                  <c:x val="0"/>
                  <c:y val="-9.344115004492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E8A-466B-B175-8E1E08668BDE}"/>
                </c:ext>
              </c:extLst>
            </c:dLbl>
            <c:dLbl>
              <c:idx val="13"/>
              <c:layout>
                <c:manualLayout>
                  <c:x val="0"/>
                  <c:y val="-0.10422282120395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E8A-466B-B175-8E1E08668BDE}"/>
                </c:ext>
              </c:extLst>
            </c:dLbl>
            <c:dLbl>
              <c:idx val="14"/>
              <c:layout>
                <c:manualLayout>
                  <c:x val="0"/>
                  <c:y val="-9.3441150044923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E8A-466B-B175-8E1E08668BDE}"/>
                </c:ext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E8A-466B-B175-8E1E08668BDE}"/>
                </c:ext>
              </c:extLst>
            </c:dLbl>
            <c:dLbl>
              <c:idx val="16"/>
              <c:layout>
                <c:manualLayout>
                  <c:x val="3.8986354775828458E-3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E8A-466B-B175-8E1E08668BDE}"/>
                </c:ext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E8A-466B-B175-8E1E08668BDE}"/>
                </c:ext>
              </c:extLst>
            </c:dLbl>
            <c:dLbl>
              <c:idx val="18"/>
              <c:layout>
                <c:manualLayout>
                  <c:x val="3.8986354775828458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E8A-466B-B175-8E1E08668BDE}"/>
                </c:ext>
              </c:extLst>
            </c:dLbl>
            <c:dLbl>
              <c:idx val="19"/>
              <c:layout>
                <c:manualLayout>
                  <c:x val="6.4977257959712197E-3"/>
                  <c:y val="-9.344115004492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E8A-466B-B175-8E1E08668BDE}"/>
                </c:ext>
              </c:extLst>
            </c:dLbl>
            <c:dLbl>
              <c:idx val="20"/>
              <c:layout>
                <c:manualLayout>
                  <c:x val="5.1981806367771277E-3"/>
                  <c:y val="-6.469002695417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96-4DCE-B5BB-1B5355AF8EE0}"/>
                </c:ext>
              </c:extLst>
            </c:dLbl>
            <c:dLbl>
              <c:idx val="21"/>
              <c:layout>
                <c:manualLayout>
                  <c:x val="2.5990903183885639E-3"/>
                  <c:y val="-0.100628930817610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CB-461D-93BD-0DF430482F76}"/>
                </c:ext>
              </c:extLst>
            </c:dLbl>
            <c:dLbl>
              <c:idx val="22"/>
              <c:layout>
                <c:manualLayout>
                  <c:x val="0"/>
                  <c:y val="-6.82839173405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C-4F30-8CC5-93F53A064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Pres.'!$F$153:$F$158)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3156102</c:v>
                </c:pt>
                <c:pt idx="13">
                  <c:v>3160568</c:v>
                </c:pt>
                <c:pt idx="14">
                  <c:v>3161040</c:v>
                </c:pt>
                <c:pt idx="15">
                  <c:v>3022990</c:v>
                </c:pt>
                <c:pt idx="16">
                  <c:v>2965233</c:v>
                </c:pt>
                <c:pt idx="17">
                  <c:v>2978022</c:v>
                </c:pt>
                <c:pt idx="18">
                  <c:v>3120834</c:v>
                </c:pt>
                <c:pt idx="19">
                  <c:v>3162366</c:v>
                </c:pt>
                <c:pt idx="20">
                  <c:v>3197600</c:v>
                </c:pt>
                <c:pt idx="21">
                  <c:v>3194210</c:v>
                </c:pt>
                <c:pt idx="22">
                  <c:v>3210249</c:v>
                </c:pt>
                <c:pt idx="23">
                  <c:v>3212798</c:v>
                </c:pt>
                <c:pt idx="24">
                  <c:v>3219750</c:v>
                </c:pt>
                <c:pt idx="25">
                  <c:v>3235305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8696832"/>
        <c:axId val="78698368"/>
      </c:barChart>
      <c:catAx>
        <c:axId val="786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698368"/>
        <c:crosses val="autoZero"/>
        <c:auto val="1"/>
        <c:lblAlgn val="ctr"/>
        <c:lblOffset val="100"/>
        <c:noMultiLvlLbl val="0"/>
      </c:catAx>
      <c:valAx>
        <c:axId val="7869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6968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6.86540198735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452-4218-A1C0-225C8474E4FD}"/>
                </c:ext>
              </c:extLst>
            </c:dLbl>
            <c:dLbl>
              <c:idx val="1"/>
              <c:layout>
                <c:manualLayout>
                  <c:x val="3.9024390243902439E-3"/>
                  <c:y val="-5.420054200542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452-4218-A1C0-225C8474E4FD}"/>
                </c:ext>
              </c:extLst>
            </c:dLbl>
            <c:dLbl>
              <c:idx val="2"/>
              <c:layout>
                <c:manualLayout>
                  <c:x val="0"/>
                  <c:y val="-5.420054200542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452-4218-A1C0-225C8474E4F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452-4218-A1C0-225C8474E4F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452-4218-A1C0-225C8474E4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14-4B28-8F87-FA6EEA3577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38-441B-B3EE-9625F2BCDF7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4-4DAB-BA05-898FDED64A8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E-4074-A635-3BE4517A526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A8-41CE-8081-C2850976A91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89-42CA-ADEF-C6ED0A17223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36-4E75-BE2A-5EFA1CD0458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6-4E75-BE2A-5EFA1CD0458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BE-4D6B-9461-241611727D5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E-49A3-82D4-94346CA4509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C9-4F5D-A1DE-C80BB03A0F1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Pres.'!$H$153:$H$158)</c:f>
              <c:numCache>
                <c:formatCode>#,##0</c:formatCode>
                <c:ptCount val="26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1.1923981494340676E-17"/>
                  <c:y val="-2.52935862691961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7C-4336-97DF-97F378708E6F}"/>
                </c:ext>
              </c:extLst>
            </c:dLbl>
            <c:dLbl>
              <c:idx val="2"/>
              <c:layout>
                <c:manualLayout>
                  <c:x val="0"/>
                  <c:y val="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7C-4336-97DF-97F378708E6F}"/>
                </c:ext>
              </c:extLst>
            </c:dLbl>
            <c:dLbl>
              <c:idx val="3"/>
              <c:layout>
                <c:manualLayout>
                  <c:x val="0"/>
                  <c:y val="-1.80668473351400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7C-4336-97DF-97F378708E6F}"/>
                </c:ext>
              </c:extLst>
            </c:dLbl>
            <c:dLbl>
              <c:idx val="4"/>
              <c:layout>
                <c:manualLayout>
                  <c:x val="0"/>
                  <c:y val="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7C-4336-97DF-97F378708E6F}"/>
                </c:ext>
              </c:extLst>
            </c:dLbl>
            <c:dLbl>
              <c:idx val="6"/>
              <c:layout>
                <c:manualLayout>
                  <c:x val="0"/>
                  <c:y val="2.8906955736224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7C-4336-97DF-97F378708E6F}"/>
                </c:ext>
              </c:extLst>
            </c:dLbl>
            <c:dLbl>
              <c:idx val="7"/>
              <c:layout>
                <c:manualLayout>
                  <c:x val="-4.7695925977362704E-17"/>
                  <c:y val="-3.9747064137308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7C-4336-97DF-97F378708E6F}"/>
                </c:ext>
              </c:extLst>
            </c:dLbl>
            <c:dLbl>
              <c:idx val="9"/>
              <c:layout>
                <c:manualLayout>
                  <c:x val="-9.5391851954725409E-17"/>
                  <c:y val="-4.6973803071364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7C-4336-97DF-97F378708E6F}"/>
                </c:ext>
              </c:extLst>
            </c:dLbl>
            <c:dLbl>
              <c:idx val="16"/>
              <c:layout>
                <c:manualLayout>
                  <c:x val="0"/>
                  <c:y val="-1.4453477868112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C4-4DEE-8FE3-32FD67D0CB21}"/>
                </c:ext>
              </c:extLst>
            </c:dLbl>
            <c:dLbl>
              <c:idx val="19"/>
              <c:layout>
                <c:manualLayout>
                  <c:x val="0"/>
                  <c:y val="-1.08401084010841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BE-4D6B-9461-241611727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Pres.'!$I$153:$I$158)</c:f>
              <c:numCache>
                <c:formatCode>#,##0</c:formatCode>
                <c:ptCount val="26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523389.56798006874</c:v>
                </c:pt>
                <c:pt idx="13">
                  <c:v>520017.51872638636</c:v>
                </c:pt>
                <c:pt idx="14">
                  <c:v>504295.41743360192</c:v>
                </c:pt>
                <c:pt idx="15">
                  <c:v>490883.54601835331</c:v>
                </c:pt>
                <c:pt idx="16">
                  <c:v>533526.94080739119</c:v>
                </c:pt>
                <c:pt idx="17">
                  <c:v>441417.04464024014</c:v>
                </c:pt>
                <c:pt idx="18">
                  <c:v>427119.68068942928</c:v>
                </c:pt>
                <c:pt idx="19">
                  <c:v>424029.10570360837</c:v>
                </c:pt>
                <c:pt idx="20">
                  <c:v>448233.63150954049</c:v>
                </c:pt>
                <c:pt idx="21">
                  <c:v>388843.45342215186</c:v>
                </c:pt>
                <c:pt idx="22">
                  <c:v>523404.76278181537</c:v>
                </c:pt>
                <c:pt idx="23">
                  <c:v>348601.62105436565</c:v>
                </c:pt>
                <c:pt idx="24">
                  <c:v>337497.73040745506</c:v>
                </c:pt>
                <c:pt idx="25">
                  <c:v>335586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52-4218-A1C0-225C8474E4FD}"/>
                </c:ext>
              </c:extLst>
            </c:dLbl>
            <c:dLbl>
              <c:idx val="2"/>
              <c:layout>
                <c:manualLayout>
                  <c:x val="-4.7695925977362704E-17"/>
                  <c:y val="-3.3720703611235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452-4218-A1C0-225C8474E4FD}"/>
                </c:ext>
              </c:extLst>
            </c:dLbl>
            <c:dLbl>
              <c:idx val="3"/>
              <c:layout>
                <c:manualLayout>
                  <c:x val="1.3008130081300813E-3"/>
                  <c:y val="-4.2554965182197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3.1791107412386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452-4218-A1C0-225C8474E4FD}"/>
                </c:ext>
              </c:extLst>
            </c:dLbl>
            <c:dLbl>
              <c:idx val="5"/>
              <c:layout>
                <c:manualLayout>
                  <c:x val="3.9024390243902439E-3"/>
                  <c:y val="-4.832725177645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452-4218-A1C0-225C8474E4FD}"/>
                </c:ext>
              </c:extLst>
            </c:dLbl>
            <c:dLbl>
              <c:idx val="6"/>
              <c:layout>
                <c:manualLayout>
                  <c:x val="0"/>
                  <c:y val="-7.037136618085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452-4218-A1C0-225C8474E4FD}"/>
                </c:ext>
              </c:extLst>
            </c:dLbl>
            <c:dLbl>
              <c:idx val="12"/>
              <c:layout>
                <c:manualLayout>
                  <c:x val="0"/>
                  <c:y val="1.03914246491544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DB-4D69-A767-5DC5AA87B174}"/>
                </c:ext>
              </c:extLst>
            </c:dLbl>
            <c:dLbl>
              <c:idx val="13"/>
              <c:layout>
                <c:manualLayout>
                  <c:x val="0"/>
                  <c:y val="-0.145257737091806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1-4DB0-83B2-C06EAD42939D}"/>
                </c:ext>
              </c:extLst>
            </c:dLbl>
            <c:dLbl>
              <c:idx val="14"/>
              <c:layout>
                <c:manualLayout>
                  <c:x val="0"/>
                  <c:y val="-0.105253753849874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A-4378-B759-4F64A563AB22}"/>
                </c:ext>
              </c:extLst>
            </c:dLbl>
            <c:dLbl>
              <c:idx val="15"/>
              <c:layout>
                <c:manualLayout>
                  <c:x val="1.3008130081300813E-3"/>
                  <c:y val="-0.14872799436655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A2-409A-A348-921F41229611}"/>
                </c:ext>
              </c:extLst>
            </c:dLbl>
            <c:dLbl>
              <c:idx val="16"/>
              <c:layout>
                <c:manualLayout>
                  <c:x val="1.3008130081300813E-3"/>
                  <c:y val="-0.177764120948296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21-4A21-805E-9048965C1A35}"/>
                </c:ext>
              </c:extLst>
            </c:dLbl>
            <c:dLbl>
              <c:idx val="18"/>
              <c:layout>
                <c:manualLayout>
                  <c:x val="0"/>
                  <c:y val="-2.47680828514321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E-47C7-9970-B62C5C5F8B1D}"/>
                </c:ext>
              </c:extLst>
            </c:dLbl>
            <c:dLbl>
              <c:idx val="19"/>
              <c:layout>
                <c:manualLayout>
                  <c:x val="1.3008130081298905E-3"/>
                  <c:y val="-6.5110072623035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52-4218-A1C0-225C8474E4FD}"/>
                </c:ext>
              </c:extLst>
            </c:dLbl>
            <c:dLbl>
              <c:idx val="21"/>
              <c:layout>
                <c:manualLayout>
                  <c:x val="0"/>
                  <c:y val="-4.278001835136461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C9-4F5D-A1DE-C80BB03A0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Pres.'!$J$153:$J$158)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1509766.1777558187</c:v>
                </c:pt>
                <c:pt idx="13">
                  <c:v>1518121.2526465177</c:v>
                </c:pt>
                <c:pt idx="14">
                  <c:v>1490435.080714127</c:v>
                </c:pt>
                <c:pt idx="15">
                  <c:v>1445156.9302359514</c:v>
                </c:pt>
                <c:pt idx="16">
                  <c:v>1269174.6378963673</c:v>
                </c:pt>
                <c:pt idx="17">
                  <c:v>1398679.9447257062</c:v>
                </c:pt>
                <c:pt idx="18">
                  <c:v>1389489.5580982594</c:v>
                </c:pt>
                <c:pt idx="19">
                  <c:v>1510481.0299108701</c:v>
                </c:pt>
                <c:pt idx="20">
                  <c:v>1479342.7968434687</c:v>
                </c:pt>
                <c:pt idx="21">
                  <c:v>1465441.8383023327</c:v>
                </c:pt>
                <c:pt idx="22">
                  <c:v>1294725.4330780332</c:v>
                </c:pt>
                <c:pt idx="23">
                  <c:v>1305745.0989486256</c:v>
                </c:pt>
                <c:pt idx="24">
                  <c:v>1218062.8412038207</c:v>
                </c:pt>
                <c:pt idx="25">
                  <c:v>1001328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7.8215792131674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452-4218-A1C0-225C8474E4FD}"/>
                </c:ext>
              </c:extLst>
            </c:dLbl>
            <c:dLbl>
              <c:idx val="5"/>
              <c:layout>
                <c:manualLayout>
                  <c:x val="2.6016260162601626E-3"/>
                  <c:y val="-7.1354088868972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452-4218-A1C0-225C8474E4FD}"/>
                </c:ext>
              </c:extLst>
            </c:dLbl>
            <c:dLbl>
              <c:idx val="6"/>
              <c:layout>
                <c:manualLayout>
                  <c:x val="0"/>
                  <c:y val="-9.0317165638848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452-4218-A1C0-225C8474E4FD}"/>
                </c:ext>
              </c:extLst>
            </c:dLbl>
            <c:dLbl>
              <c:idx val="7"/>
              <c:layout>
                <c:manualLayout>
                  <c:x val="0"/>
                  <c:y val="-6.4320537168626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5.0640377269914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452-4218-A1C0-225C8474E4FD}"/>
                </c:ext>
              </c:extLst>
            </c:dLbl>
            <c:dLbl>
              <c:idx val="9"/>
              <c:layout>
                <c:manualLayout>
                  <c:x val="-1.9078370390945082E-16"/>
                  <c:y val="-4.75024361792174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32-409B-8273-221CF342710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52-4218-A1C0-225C8474E4F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52-4218-A1C0-225C8474E4F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52-4218-A1C0-225C8474E4F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52-4218-A1C0-225C8474E4F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52-4218-A1C0-225C8474E4F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52-4218-A1C0-225C8474E4F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52-4218-A1C0-225C8474E4F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52-4218-A1C0-225C8474E4F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4E-49A3-82D4-94346CA4509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9F-473D-BEA8-542D37C3853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Pres.'!$K$153:$K$158)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52-4218-A1C0-225C8474E4FD}"/>
                </c:ext>
              </c:extLst>
            </c:dLbl>
            <c:dLbl>
              <c:idx val="7"/>
              <c:layout>
                <c:manualLayout>
                  <c:x val="0"/>
                  <c:y val="-8.3107497741644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7.226738934056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52-4218-A1C0-225C8474E4FD}"/>
                </c:ext>
              </c:extLst>
            </c:dLbl>
            <c:dLbl>
              <c:idx val="9"/>
              <c:layout>
                <c:manualLayout>
                  <c:x val="-1.3008130081302721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52-4218-A1C0-225C8474E4FD}"/>
                </c:ext>
              </c:extLst>
            </c:dLbl>
            <c:dLbl>
              <c:idx val="10"/>
              <c:layout>
                <c:manualLayout>
                  <c:x val="-1.9078370390945082E-16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452-4218-A1C0-225C8474E4FD}"/>
                </c:ext>
              </c:extLst>
            </c:dLbl>
            <c:dLbl>
              <c:idx val="11"/>
              <c:layout>
                <c:manualLayout>
                  <c:x val="1.3008130081300813E-3"/>
                  <c:y val="-3.0389290769548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452-4218-A1C0-225C8474E4FD}"/>
                </c:ext>
              </c:extLst>
            </c:dLbl>
            <c:dLbl>
              <c:idx val="12"/>
              <c:layout>
                <c:manualLayout>
                  <c:x val="1.3008130081300813E-3"/>
                  <c:y val="-8.05374531435603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452-4218-A1C0-225C8474E4FD}"/>
                </c:ext>
              </c:extLst>
            </c:dLbl>
            <c:dLbl>
              <c:idx val="13"/>
              <c:layout>
                <c:manualLayout>
                  <c:x val="1.3008130081299859E-3"/>
                  <c:y val="-0.170127677129789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452-4218-A1C0-225C8474E4FD}"/>
                </c:ext>
              </c:extLst>
            </c:dLbl>
            <c:dLbl>
              <c:idx val="14"/>
              <c:layout>
                <c:manualLayout>
                  <c:x val="-1.9078370390945082E-16"/>
                  <c:y val="-0.164480009104552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452-4218-A1C0-225C8474E4FD}"/>
                </c:ext>
              </c:extLst>
            </c:dLbl>
            <c:dLbl>
              <c:idx val="15"/>
              <c:layout>
                <c:manualLayout>
                  <c:x val="-9.5391851954725409E-17"/>
                  <c:y val="-0.16969236569006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452-4218-A1C0-225C8474E4FD}"/>
                </c:ext>
              </c:extLst>
            </c:dLbl>
            <c:dLbl>
              <c:idx val="16"/>
              <c:layout>
                <c:manualLayout>
                  <c:x val="0"/>
                  <c:y val="-8.8653877614891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452-4218-A1C0-225C8474E4FD}"/>
                </c:ext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452-4218-A1C0-225C8474E4FD}"/>
                </c:ext>
              </c:extLst>
            </c:dLbl>
            <c:dLbl>
              <c:idx val="18"/>
              <c:layout>
                <c:manualLayout>
                  <c:x val="3.9024390243902439E-3"/>
                  <c:y val="-2.15408033345424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452-4218-A1C0-225C8474E4FD}"/>
                </c:ext>
              </c:extLst>
            </c:dLbl>
            <c:dLbl>
              <c:idx val="19"/>
              <c:layout>
                <c:manualLayout>
                  <c:x val="3.9024390243902439E-3"/>
                  <c:y val="-6.4974642397342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452-4218-A1C0-225C8474E4FD}"/>
                </c:ext>
              </c:extLst>
            </c:dLbl>
            <c:dLbl>
              <c:idx val="20"/>
              <c:layout>
                <c:manualLayout>
                  <c:x val="0"/>
                  <c:y val="-1.71842747298864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E-49A3-82D4-94346CA4509E}"/>
                </c:ext>
              </c:extLst>
            </c:dLbl>
            <c:dLbl>
              <c:idx val="21"/>
              <c:layout>
                <c:manualLayout>
                  <c:x val="2.6016260162601626E-3"/>
                  <c:y val="-6.16227443114326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C9-4F5D-A1DE-C80BB03A0F1B}"/>
                </c:ext>
              </c:extLst>
            </c:dLbl>
            <c:dLbl>
              <c:idx val="22"/>
              <c:layout>
                <c:manualLayout>
                  <c:x val="0"/>
                  <c:y val="-1.1889977167488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Pres.'!$L$153:$L$158)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2452622.2542641126</c:v>
                </c:pt>
                <c:pt idx="13">
                  <c:v>2453358.2286270959</c:v>
                </c:pt>
                <c:pt idx="14">
                  <c:v>2409483.5018522707</c:v>
                </c:pt>
                <c:pt idx="15">
                  <c:v>2315911.5237456956</c:v>
                </c:pt>
                <c:pt idx="16">
                  <c:v>2313001.4212962417</c:v>
                </c:pt>
                <c:pt idx="17">
                  <c:v>2294281.0106340535</c:v>
                </c:pt>
                <c:pt idx="18">
                  <c:v>2449953.7612123117</c:v>
                </c:pt>
                <c:pt idx="19">
                  <c:v>2441398.8643855215</c:v>
                </c:pt>
                <c:pt idx="20">
                  <c:v>2558433.5716469912</c:v>
                </c:pt>
                <c:pt idx="21">
                  <c:v>2747569.7082755156</c:v>
                </c:pt>
                <c:pt idx="22">
                  <c:v>2818032.8041401515</c:v>
                </c:pt>
                <c:pt idx="23">
                  <c:v>3075378.2799970084</c:v>
                </c:pt>
                <c:pt idx="24">
                  <c:v>3245047.4283887246</c:v>
                </c:pt>
                <c:pt idx="25">
                  <c:v>3519963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6451328"/>
        <c:axId val="86452864"/>
      </c:barChart>
      <c:catAx>
        <c:axId val="864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452864"/>
        <c:crosses val="autoZero"/>
        <c:auto val="1"/>
        <c:lblAlgn val="ctr"/>
        <c:lblOffset val="100"/>
        <c:noMultiLvlLbl val="0"/>
      </c:catAx>
      <c:valAx>
        <c:axId val="8645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451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5.781391147244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876-4D0A-9548-9FB7965FF3A0}"/>
                </c:ext>
              </c:extLst>
            </c:dLbl>
            <c:dLbl>
              <c:idx val="1"/>
              <c:layout>
                <c:manualLayout>
                  <c:x val="1.3008130081300813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876-4D0A-9548-9FB7965FF3A0}"/>
                </c:ext>
              </c:extLst>
            </c:dLbl>
            <c:dLbl>
              <c:idx val="2"/>
              <c:layout>
                <c:manualLayout>
                  <c:x val="-4.7695925977362704E-17"/>
                  <c:y val="-5.781391147244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6.14272809394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876-4D0A-9548-9FB7965FF3A0}"/>
                </c:ext>
              </c:extLst>
            </c:dLbl>
            <c:dLbl>
              <c:idx val="4"/>
              <c:layout>
                <c:manualLayout>
                  <c:x val="2.6016260162601626E-3"/>
                  <c:y val="-6.5040650406504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876-4D0A-9548-9FB7965FF3A0}"/>
                </c:ext>
              </c:extLst>
            </c:dLbl>
            <c:dLbl>
              <c:idx val="5"/>
              <c:layout>
                <c:manualLayout>
                  <c:x val="0"/>
                  <c:y val="-7.588075880758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876-4D0A-9548-9FB7965FF3A0}"/>
                </c:ext>
              </c:extLst>
            </c:dLbl>
            <c:dLbl>
              <c:idx val="6"/>
              <c:layout>
                <c:manualLayout>
                  <c:x val="-1.3008130081300813E-3"/>
                  <c:y val="-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6D-461A-814B-8B492645EA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7-44D6-BB36-5665B4C92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D-428B-ACF4-EC72C5CD813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4-48A3-A031-01BF2952721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23-4A5A-B2DB-CB2FF26698A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38-4925-9D20-C79B6E0371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Pres.'!$N$145,'Líneas por Tecnología y Pres.'!$N$146,'Líneas por Tecnología y Pres.'!$N$147,'Líneas por Tecnología y Pres.'!$N$148,'Líneas por Tecnología y Pres.'!$N$149,'Líneas por Tecnología y Pres.'!$N$150,'Líneas por Tecnología y Pres.'!$N$151,'Líneas por Tecnología y Pres.'!$N$152,'Líneas por Tecnología y Pres.'!$N$153:$N$158)</c:f>
              <c:numCache>
                <c:formatCode>#,##0</c:formatCode>
                <c:ptCount val="26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876-4D0A-9548-9FB7965FF3A0}"/>
                </c:ext>
              </c:extLst>
            </c:dLbl>
            <c:dLbl>
              <c:idx val="1"/>
              <c:layout>
                <c:manualLayout>
                  <c:x val="2.6016260162601387E-3"/>
                  <c:y val="-6.14272809394761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876-4D0A-9548-9FB7965FF3A0}"/>
                </c:ext>
              </c:extLst>
            </c:dLbl>
            <c:dLbl>
              <c:idx val="2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876-4D0A-9548-9FB7965FF3A0}"/>
                </c:ext>
              </c:extLst>
            </c:dLbl>
            <c:dLbl>
              <c:idx val="4"/>
              <c:layout>
                <c:manualLayout>
                  <c:x val="1.3008130081300813E-3"/>
                  <c:y val="-7.58807588075882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8.67208672086720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876-4D0A-9548-9FB7965FF3A0}"/>
                </c:ext>
              </c:extLst>
            </c:dLbl>
            <c:dLbl>
              <c:idx val="6"/>
              <c:layout>
                <c:manualLayout>
                  <c:x val="0"/>
                  <c:y val="-0.115627822944896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4.6973803071364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876-4D0A-9548-9FB7965FF3A0}"/>
                </c:ext>
              </c:extLst>
            </c:dLbl>
            <c:dLbl>
              <c:idx val="9"/>
              <c:layout>
                <c:manualLayout>
                  <c:x val="0"/>
                  <c:y val="-3.9747064137308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876-4D0A-9548-9FB7965FF3A0}"/>
                </c:ext>
              </c:extLst>
            </c:dLbl>
            <c:dLbl>
              <c:idx val="10"/>
              <c:layout>
                <c:manualLayout>
                  <c:x val="1.3008130081301767E-3"/>
                  <c:y val="-2.8906955736224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3.61336946702801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A-4718-B61A-58CB36E68FC8}"/>
                </c:ext>
              </c:extLst>
            </c:dLbl>
            <c:dLbl>
              <c:idx val="12"/>
              <c:layout>
                <c:manualLayout>
                  <c:x val="1.3008130081300813E-3"/>
                  <c:y val="-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50-448B-BA85-04216F16B095}"/>
                </c:ext>
              </c:extLst>
            </c:dLbl>
            <c:dLbl>
              <c:idx val="13"/>
              <c:layout>
                <c:manualLayout>
                  <c:x val="1.3008130081300813E-3"/>
                  <c:y val="-3.25203252032521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7-4362-BABF-69A308AEF10A}"/>
                </c:ext>
              </c:extLst>
            </c:dLbl>
            <c:dLbl>
              <c:idx val="14"/>
              <c:layout>
                <c:manualLayout>
                  <c:x val="0"/>
                  <c:y val="-3.9747064137308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C8-4197-BB3F-C0681A9C7CD4}"/>
                </c:ext>
              </c:extLst>
            </c:dLbl>
            <c:dLbl>
              <c:idx val="15"/>
              <c:layout>
                <c:manualLayout>
                  <c:x val="1.3008130081300813E-3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D1-4C02-99DA-9361F3567A9E}"/>
                </c:ext>
              </c:extLst>
            </c:dLbl>
            <c:dLbl>
              <c:idx val="16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6D-461A-814B-8B492645EA2F}"/>
                </c:ext>
              </c:extLst>
            </c:dLbl>
            <c:dLbl>
              <c:idx val="17"/>
              <c:layout>
                <c:manualLayout>
                  <c:x val="2.6016260162599718E-3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B7-44D6-BB36-5665B4C922EB}"/>
                </c:ext>
              </c:extLst>
            </c:dLbl>
            <c:dLbl>
              <c:idx val="18"/>
              <c:layout>
                <c:manualLayout>
                  <c:x val="0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FD-428B-ACF4-EC72C5CD8138}"/>
                </c:ext>
              </c:extLst>
            </c:dLbl>
            <c:dLbl>
              <c:idx val="19"/>
              <c:layout>
                <c:manualLayout>
                  <c:x val="0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44-48A3-A031-01BF29527215}"/>
                </c:ext>
              </c:extLst>
            </c:dLbl>
            <c:dLbl>
              <c:idx val="20"/>
              <c:layout>
                <c:manualLayout>
                  <c:x val="-1.9078370390945082E-16"/>
                  <c:y val="-5.42005420054200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23-4A5A-B2DB-CB2FF26698A2}"/>
                </c:ext>
              </c:extLst>
            </c:dLbl>
            <c:dLbl>
              <c:idx val="21"/>
              <c:layout>
                <c:manualLayout>
                  <c:x val="5.2032520325201344E-3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8-4925-9D20-C79B6E0371E4}"/>
                </c:ext>
              </c:extLst>
            </c:dLbl>
            <c:dLbl>
              <c:idx val="22"/>
              <c:layout>
                <c:manualLayout>
                  <c:x val="-1.9078370390945082E-16"/>
                  <c:y val="-4.6973803071364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Pres.'!$O$145,'Líneas por Tecnología y Pres.'!$O$146,'Líneas por Tecnología y Pres.'!$O$147,'Líneas por Tecnología y Pres.'!$O$148,'Líneas por Tecnología y Pres.'!$O$149,'Líneas por Tecnología y Pres.'!$O$150,'Líneas por Tecnología y Pres.'!$O$151,'Líneas por Tecnología y Pres.'!$O$152,'Líneas por Tecnología y Pres.'!$O$153:$O$158)</c:f>
              <c:numCache>
                <c:formatCode>#,##0</c:formatCode>
                <c:ptCount val="26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90653</c:v>
                </c:pt>
                <c:pt idx="13">
                  <c:v>90809</c:v>
                </c:pt>
                <c:pt idx="14">
                  <c:v>90524</c:v>
                </c:pt>
                <c:pt idx="15">
                  <c:v>90504</c:v>
                </c:pt>
                <c:pt idx="16">
                  <c:v>90059</c:v>
                </c:pt>
                <c:pt idx="17">
                  <c:v>88685</c:v>
                </c:pt>
                <c:pt idx="18">
                  <c:v>88220</c:v>
                </c:pt>
                <c:pt idx="19">
                  <c:v>88198</c:v>
                </c:pt>
                <c:pt idx="20">
                  <c:v>88301</c:v>
                </c:pt>
                <c:pt idx="21">
                  <c:v>88272</c:v>
                </c:pt>
                <c:pt idx="22">
                  <c:v>88264</c:v>
                </c:pt>
                <c:pt idx="23">
                  <c:v>88328</c:v>
                </c:pt>
                <c:pt idx="24">
                  <c:v>88508</c:v>
                </c:pt>
                <c:pt idx="25">
                  <c:v>93850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76-4D0A-9548-9FB7965FF3A0}"/>
                </c:ext>
              </c:extLst>
            </c:dLbl>
            <c:dLbl>
              <c:idx val="4"/>
              <c:layout>
                <c:manualLayout>
                  <c:x val="0"/>
                  <c:y val="-9.39476061427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0117434507678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876-4D0A-9548-9FB7965FF3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6D-461A-814B-8B492645EA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B7-44D6-BB36-5665B4C92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FD-428B-ACF4-EC72C5CD813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44-48A3-A031-01BF2952721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23-4A5A-B2DB-CB2FF26698A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38-4925-9D20-C79B6E0371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Pres.'!$P$145,'Líneas por Tecnología y Pres.'!$P$146,'Líneas por Tecnología y Pres.'!$P$147,'Líneas por Tecnología y Pres.'!$P$148,'Líneas por Tecnología y Pres.'!$P$149,'Líneas por Tecnología y Pres.'!$P$150,'Líneas por Tecnología y Pres.'!$P$151,'Líneas por Tecnología y Pres.'!$P$152,'Líneas por Tecnología y Pres.'!$P$153:$P$158)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6-4D0A-9548-9FB7965FF3A0}"/>
                </c:ext>
              </c:extLst>
            </c:dLbl>
            <c:dLbl>
              <c:idx val="6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7.2267389340560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9.0334236675700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876-4D0A-9548-9FB7965FF3A0}"/>
                </c:ext>
              </c:extLst>
            </c:dLbl>
            <c:dLbl>
              <c:idx val="9"/>
              <c:layout>
                <c:manualLayout>
                  <c:x val="0"/>
                  <c:y val="-9.3947606142728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876-4D0A-9548-9FB7965FF3A0}"/>
                </c:ext>
              </c:extLst>
            </c:dLbl>
            <c:dLbl>
              <c:idx val="10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D0-49DA-BAEA-72B7F63F55C9}"/>
                </c:ext>
              </c:extLst>
            </c:dLbl>
            <c:dLbl>
              <c:idx val="11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A-4718-B61A-58CB36E68FC8}"/>
                </c:ext>
              </c:extLst>
            </c:dLbl>
            <c:dLbl>
              <c:idx val="1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50-448B-BA85-04216F16B095}"/>
                </c:ext>
              </c:extLst>
            </c:dLbl>
            <c:dLbl>
              <c:idx val="13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97-4362-BABF-69A308AEF10A}"/>
                </c:ext>
              </c:extLst>
            </c:dLbl>
            <c:dLbl>
              <c:idx val="14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8-4197-BB3F-C0681A9C7CD4}"/>
                </c:ext>
              </c:extLst>
            </c:dLbl>
            <c:dLbl>
              <c:idx val="15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1-4C02-99DA-9361F3567A9E}"/>
                </c:ext>
              </c:extLst>
            </c:dLbl>
            <c:dLbl>
              <c:idx val="16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6D-461A-814B-8B492645EA2F}"/>
                </c:ext>
              </c:extLst>
            </c:dLbl>
            <c:dLbl>
              <c:idx val="17"/>
              <c:layout>
                <c:manualLayout>
                  <c:x val="1.3008130081300813E-3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7-44D6-BB36-5665B4C922EB}"/>
                </c:ext>
              </c:extLst>
            </c:dLbl>
            <c:dLbl>
              <c:idx val="18"/>
              <c:layout>
                <c:manualLayout>
                  <c:x val="1.3008130081300813E-3"/>
                  <c:y val="-0.108401084010840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FD-428B-ACF4-EC72C5CD8138}"/>
                </c:ext>
              </c:extLst>
            </c:dLbl>
            <c:dLbl>
              <c:idx val="19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4-48A3-A031-01BF29527215}"/>
                </c:ext>
              </c:extLst>
            </c:dLbl>
            <c:dLbl>
              <c:idx val="20"/>
              <c:layout>
                <c:manualLayout>
                  <c:x val="1.3008130081298905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23-4A5A-B2DB-CB2FF26698A2}"/>
                </c:ext>
              </c:extLst>
            </c:dLbl>
            <c:dLbl>
              <c:idx val="21"/>
              <c:layout>
                <c:manualLayout>
                  <c:x val="3.9024390243900531E-3"/>
                  <c:y val="-7.94941282746160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38-4925-9D20-C79B6E0371E4}"/>
                </c:ext>
              </c:extLst>
            </c:dLbl>
            <c:dLbl>
              <c:idx val="2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'Líneas por Tecnología y Pres.'!$Q$73:$Q$158</c:f>
              <c:numCache>
                <c:formatCode>#,##0</c:formatCode>
                <c:ptCount val="86"/>
                <c:pt idx="0">
                  <c:v>116162</c:v>
                </c:pt>
                <c:pt idx="1">
                  <c:v>124298</c:v>
                </c:pt>
                <c:pt idx="2">
                  <c:v>143876</c:v>
                </c:pt>
                <c:pt idx="3">
                  <c:v>154224</c:v>
                </c:pt>
                <c:pt idx="4">
                  <c:v>167677</c:v>
                </c:pt>
                <c:pt idx="5">
                  <c:v>186769</c:v>
                </c:pt>
                <c:pt idx="6">
                  <c:v>207662</c:v>
                </c:pt>
                <c:pt idx="7">
                  <c:v>356720</c:v>
                </c:pt>
                <c:pt idx="8">
                  <c:v>399614</c:v>
                </c:pt>
                <c:pt idx="9">
                  <c:v>438789</c:v>
                </c:pt>
                <c:pt idx="10">
                  <c:v>491699</c:v>
                </c:pt>
                <c:pt idx="11">
                  <c:v>498724</c:v>
                </c:pt>
                <c:pt idx="12">
                  <c:v>548441</c:v>
                </c:pt>
                <c:pt idx="13">
                  <c:v>581320</c:v>
                </c:pt>
                <c:pt idx="14">
                  <c:v>615250</c:v>
                </c:pt>
                <c:pt idx="15">
                  <c:v>626708</c:v>
                </c:pt>
                <c:pt idx="16">
                  <c:v>638789</c:v>
                </c:pt>
                <c:pt idx="17">
                  <c:v>678424</c:v>
                </c:pt>
                <c:pt idx="18">
                  <c:v>411989</c:v>
                </c:pt>
                <c:pt idx="19">
                  <c:v>413897</c:v>
                </c:pt>
                <c:pt idx="20">
                  <c:v>332718</c:v>
                </c:pt>
                <c:pt idx="21">
                  <c:v>311560</c:v>
                </c:pt>
                <c:pt idx="22">
                  <c:v>302529</c:v>
                </c:pt>
                <c:pt idx="23">
                  <c:v>316427</c:v>
                </c:pt>
                <c:pt idx="24">
                  <c:v>336631</c:v>
                </c:pt>
                <c:pt idx="25">
                  <c:v>333461</c:v>
                </c:pt>
                <c:pt idx="26">
                  <c:v>329835</c:v>
                </c:pt>
                <c:pt idx="27">
                  <c:v>326352</c:v>
                </c:pt>
                <c:pt idx="28">
                  <c:v>322759</c:v>
                </c:pt>
                <c:pt idx="29">
                  <c:v>321040</c:v>
                </c:pt>
                <c:pt idx="30">
                  <c:v>318229</c:v>
                </c:pt>
                <c:pt idx="31">
                  <c:v>308797</c:v>
                </c:pt>
                <c:pt idx="32">
                  <c:v>305974</c:v>
                </c:pt>
                <c:pt idx="33">
                  <c:v>302680</c:v>
                </c:pt>
                <c:pt idx="34">
                  <c:v>300115</c:v>
                </c:pt>
                <c:pt idx="35">
                  <c:v>297924</c:v>
                </c:pt>
                <c:pt idx="36">
                  <c:v>292663</c:v>
                </c:pt>
                <c:pt idx="37">
                  <c:v>291626</c:v>
                </c:pt>
                <c:pt idx="38">
                  <c:v>290472</c:v>
                </c:pt>
                <c:pt idx="39">
                  <c:v>288623</c:v>
                </c:pt>
                <c:pt idx="40">
                  <c:v>286873</c:v>
                </c:pt>
                <c:pt idx="41">
                  <c:v>284589</c:v>
                </c:pt>
                <c:pt idx="42">
                  <c:v>283545</c:v>
                </c:pt>
                <c:pt idx="43">
                  <c:v>281683</c:v>
                </c:pt>
                <c:pt idx="44">
                  <c:v>279440</c:v>
                </c:pt>
                <c:pt idx="45">
                  <c:v>276280</c:v>
                </c:pt>
                <c:pt idx="46">
                  <c:v>257910</c:v>
                </c:pt>
                <c:pt idx="47">
                  <c:v>265966</c:v>
                </c:pt>
                <c:pt idx="48">
                  <c:v>257716</c:v>
                </c:pt>
                <c:pt idx="49">
                  <c:v>257038</c:v>
                </c:pt>
                <c:pt idx="50">
                  <c:v>256835</c:v>
                </c:pt>
                <c:pt idx="51">
                  <c:v>256101</c:v>
                </c:pt>
                <c:pt idx="52">
                  <c:v>255589</c:v>
                </c:pt>
                <c:pt idx="53">
                  <c:v>254602</c:v>
                </c:pt>
                <c:pt idx="54">
                  <c:v>254462</c:v>
                </c:pt>
                <c:pt idx="55">
                  <c:v>253560</c:v>
                </c:pt>
                <c:pt idx="56">
                  <c:v>252818</c:v>
                </c:pt>
                <c:pt idx="57">
                  <c:v>252833</c:v>
                </c:pt>
                <c:pt idx="58">
                  <c:v>252542</c:v>
                </c:pt>
                <c:pt idx="59">
                  <c:v>252233</c:v>
                </c:pt>
                <c:pt idx="60">
                  <c:v>251880</c:v>
                </c:pt>
                <c:pt idx="61">
                  <c:v>251598</c:v>
                </c:pt>
                <c:pt idx="62">
                  <c:v>251467</c:v>
                </c:pt>
                <c:pt idx="63">
                  <c:v>251358</c:v>
                </c:pt>
                <c:pt idx="64">
                  <c:v>250623</c:v>
                </c:pt>
                <c:pt idx="65">
                  <c:v>282756</c:v>
                </c:pt>
                <c:pt idx="66">
                  <c:v>270853</c:v>
                </c:pt>
                <c:pt idx="67">
                  <c:v>270274</c:v>
                </c:pt>
                <c:pt idx="68">
                  <c:v>189288</c:v>
                </c:pt>
                <c:pt idx="69">
                  <c:v>83595</c:v>
                </c:pt>
                <c:pt idx="70">
                  <c:v>79775</c:v>
                </c:pt>
                <c:pt idx="71">
                  <c:v>57576</c:v>
                </c:pt>
                <c:pt idx="72">
                  <c:v>58023</c:v>
                </c:pt>
                <c:pt idx="73">
                  <c:v>57415</c:v>
                </c:pt>
                <c:pt idx="74">
                  <c:v>57455</c:v>
                </c:pt>
                <c:pt idx="75">
                  <c:v>57436</c:v>
                </c:pt>
                <c:pt idx="76">
                  <c:v>56734</c:v>
                </c:pt>
                <c:pt idx="77">
                  <c:v>48471</c:v>
                </c:pt>
                <c:pt idx="78">
                  <c:v>46178</c:v>
                </c:pt>
                <c:pt idx="79">
                  <c:v>45599</c:v>
                </c:pt>
                <c:pt idx="80">
                  <c:v>45394</c:v>
                </c:pt>
                <c:pt idx="81">
                  <c:v>42883</c:v>
                </c:pt>
                <c:pt idx="82">
                  <c:v>42685</c:v>
                </c:pt>
                <c:pt idx="83">
                  <c:v>42633</c:v>
                </c:pt>
                <c:pt idx="84">
                  <c:v>41925</c:v>
                </c:pt>
                <c:pt idx="85">
                  <c:v>42653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76-4D0A-9548-9FB7965FF3A0}"/>
                </c:ext>
              </c:extLst>
            </c:dLbl>
            <c:dLbl>
              <c:idx val="6"/>
              <c:layout>
                <c:manualLayout>
                  <c:x val="1.4827219768260198E-3"/>
                  <c:y val="-8.28579760863225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7.93473173576880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876-4D0A-9548-9FB7965FF3A0}"/>
                </c:ext>
              </c:extLst>
            </c:dLbl>
            <c:dLbl>
              <c:idx val="8"/>
              <c:layout>
                <c:manualLayout>
                  <c:x val="0"/>
                  <c:y val="-0.1341012454743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876-4D0A-9548-9FB7965FF3A0}"/>
                </c:ext>
              </c:extLst>
            </c:dLbl>
            <c:dLbl>
              <c:idx val="9"/>
              <c:layout>
                <c:manualLayout>
                  <c:x val="-9.5391851954725409E-17"/>
                  <c:y val="-0.201757178726642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876-4D0A-9548-9FB7965FF3A0}"/>
                </c:ext>
              </c:extLst>
            </c:dLbl>
            <c:dLbl>
              <c:idx val="10"/>
              <c:layout>
                <c:manualLayout>
                  <c:x val="-9.5391851954725409E-17"/>
                  <c:y val="-0.273318396176087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0.29943736707708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A-4718-B61A-58CB36E68FC8}"/>
                </c:ext>
              </c:extLst>
            </c:dLbl>
            <c:dLbl>
              <c:idx val="12"/>
              <c:layout>
                <c:manualLayout>
                  <c:x val="0"/>
                  <c:y val="-0.284509598901763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50-448B-BA85-04216F16B095}"/>
                </c:ext>
              </c:extLst>
            </c:dLbl>
            <c:dLbl>
              <c:idx val="13"/>
              <c:layout>
                <c:manualLayout>
                  <c:x val="1.3008130081299859E-3"/>
                  <c:y val="-0.25649773453115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7-4362-BABF-69A308AEF10A}"/>
                </c:ext>
              </c:extLst>
            </c:dLbl>
            <c:dLbl>
              <c:idx val="14"/>
              <c:layout>
                <c:manualLayout>
                  <c:x val="-1.3008130081300813E-3"/>
                  <c:y val="-0.276266848757726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C8-4197-BB3F-C0681A9C7CD4}"/>
                </c:ext>
              </c:extLst>
            </c:dLbl>
            <c:dLbl>
              <c:idx val="15"/>
              <c:layout>
                <c:manualLayout>
                  <c:x val="0"/>
                  <c:y val="-0.306536642269309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D1-4C02-99DA-9361F3567A9E}"/>
                </c:ext>
              </c:extLst>
            </c:dLbl>
            <c:dLbl>
              <c:idx val="16"/>
              <c:layout>
                <c:manualLayout>
                  <c:x val="0"/>
                  <c:y val="-0.297925442246548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6D-461A-814B-8B492645EA2F}"/>
                </c:ext>
              </c:extLst>
            </c:dLbl>
            <c:dLbl>
              <c:idx val="17"/>
              <c:layout>
                <c:manualLayout>
                  <c:x val="1.3008130081300813E-3"/>
                  <c:y val="-0.28855287398018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7-44D6-BB36-5665B4C922EB}"/>
                </c:ext>
              </c:extLst>
            </c:dLbl>
            <c:dLbl>
              <c:idx val="18"/>
              <c:layout>
                <c:manualLayout>
                  <c:x val="-9.5391851954725409E-17"/>
                  <c:y val="-0.29221859462689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D2-4B5D-A62D-11C27CE565D3}"/>
                </c:ext>
              </c:extLst>
            </c:dLbl>
            <c:dLbl>
              <c:idx val="19"/>
              <c:layout>
                <c:manualLayout>
                  <c:x val="0"/>
                  <c:y val="-0.269644140010953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44-48A3-A031-01BF29527215}"/>
                </c:ext>
              </c:extLst>
            </c:dLbl>
            <c:dLbl>
              <c:idx val="20"/>
              <c:layout>
                <c:manualLayout>
                  <c:x val="0"/>
                  <c:y val="-0.263123003933451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9-47D5-9C15-D76446CAF9E6}"/>
                </c:ext>
              </c:extLst>
            </c:dLbl>
            <c:dLbl>
              <c:idx val="21"/>
              <c:layout>
                <c:manualLayout>
                  <c:x val="-1.9078370390945082E-16"/>
                  <c:y val="-0.295539480329186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9-47D5-9C15-D76446CAF9E6}"/>
                </c:ext>
              </c:extLst>
            </c:dLbl>
            <c:dLbl>
              <c:idx val="22"/>
              <c:layout>
                <c:manualLayout>
                  <c:x val="-1.9078370390945082E-16"/>
                  <c:y val="-0.263964606050259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Pres.'!$R$145,'Líneas por Tecnología y Pres.'!$R$146,'Líneas por Tecnología y Pres.'!$R$147,'Líneas por Tecnología y Pres.'!$R$148,'Líneas por Tecnología y Pres.'!$R$149,'Líneas por Tecnología y Pres.'!$R$150,'Líneas por Tecnología y Pres.'!$R$151,'Líneas por Tecnología y Pres.'!$R$152,'Líneas por Tecnología y Pres.'!$R$153:$R$158)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2747561</c:v>
                </c:pt>
                <c:pt idx="13">
                  <c:v>2731301</c:v>
                </c:pt>
                <c:pt idx="14">
                  <c:v>2761936</c:v>
                </c:pt>
                <c:pt idx="15">
                  <c:v>2773110</c:v>
                </c:pt>
                <c:pt idx="16">
                  <c:v>2751627</c:v>
                </c:pt>
                <c:pt idx="17">
                  <c:v>2728671</c:v>
                </c:pt>
                <c:pt idx="18">
                  <c:v>2638039</c:v>
                </c:pt>
                <c:pt idx="19">
                  <c:v>2629506</c:v>
                </c:pt>
                <c:pt idx="20">
                  <c:v>2629244</c:v>
                </c:pt>
                <c:pt idx="21">
                  <c:v>2649390</c:v>
                </c:pt>
                <c:pt idx="22">
                  <c:v>2666120</c:v>
                </c:pt>
                <c:pt idx="23">
                  <c:v>2695427</c:v>
                </c:pt>
                <c:pt idx="24">
                  <c:v>2624744</c:v>
                </c:pt>
                <c:pt idx="25">
                  <c:v>2695261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9780608"/>
        <c:axId val="89782144"/>
      </c:barChart>
      <c:catAx>
        <c:axId val="897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82144"/>
        <c:crosses val="autoZero"/>
        <c:auto val="1"/>
        <c:lblAlgn val="ctr"/>
        <c:lblOffset val="100"/>
        <c:noMultiLvlLbl val="0"/>
      </c:catAx>
      <c:valAx>
        <c:axId val="8978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8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3.5778178672843676E-3"/>
                  <c:y val="-4.528301886792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C-4701-97DD-5269CB40BAEF}"/>
                </c:ext>
              </c:extLst>
            </c:dLbl>
            <c:dLbl>
              <c:idx val="1"/>
              <c:layout>
                <c:manualLayout>
                  <c:x val="3.577817867284346E-3"/>
                  <c:y val="-2.515723270440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C-4701-97DD-5269CB40BAEF}"/>
                </c:ext>
              </c:extLst>
            </c:dLbl>
            <c:dLbl>
              <c:idx val="2"/>
              <c:layout>
                <c:manualLayout>
                  <c:x val="0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AC-4701-97DD-5269CB40BAEF}"/>
                </c:ext>
              </c:extLst>
            </c:dLbl>
            <c:dLbl>
              <c:idx val="3"/>
              <c:layout>
                <c:manualLayout>
                  <c:x val="3.5778178672843676E-3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AC-4701-97DD-5269CB40BAEF}"/>
                </c:ext>
              </c:extLst>
            </c:dLbl>
            <c:dLbl>
              <c:idx val="4"/>
              <c:layout>
                <c:manualLayout>
                  <c:x val="1.1926059557613685E-3"/>
                  <c:y val="-2.264150943396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AC-4701-97DD-5269CB40BAEF}"/>
                </c:ext>
              </c:extLst>
            </c:dLbl>
            <c:dLbl>
              <c:idx val="5"/>
              <c:layout>
                <c:manualLayout>
                  <c:x val="1.1926059557614559E-3"/>
                  <c:y val="-2.767295597484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AC-4701-97DD-5269CB40BAEF}"/>
                </c:ext>
              </c:extLst>
            </c:dLbl>
            <c:dLbl>
              <c:idx val="6"/>
              <c:layout>
                <c:manualLayout>
                  <c:x val="0"/>
                  <c:y val="-2.264150943396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AC-4701-97DD-5269CB40BAE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AC-4701-97DD-5269CB40BAE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AC-4701-97DD-5269CB40BAE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AC-4701-97DD-5269CB40BA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AC-4701-97DD-5269CB40BAE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AC-4701-97DD-5269CB40BA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AC-4701-97DD-5269CB40BAE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C-484A-877D-D6E04F4B2D9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CE-4258-A886-EF6E6A60525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0-4288-AB4E-6C252C28770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8-4285-8059-76776639589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88-4285-8059-76776639589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1-4B99-AABE-A5BBAF20BB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Pres.'!$T$153:$T$158)</c:f>
              <c:numCache>
                <c:formatCode>#,##0</c:formatCode>
                <c:ptCount val="26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3"/>
              <c:layout>
                <c:manualLayout>
                  <c:x val="-4.3728379890610729E-17"/>
                  <c:y val="3.773584905660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F4-4A29-8CCD-49C6F4647880}"/>
                </c:ext>
              </c:extLst>
            </c:dLbl>
            <c:dLbl>
              <c:idx val="4"/>
              <c:layout>
                <c:manualLayout>
                  <c:x val="2.3852119115229118E-3"/>
                  <c:y val="-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F4-4A29-8CCD-49C6F4647880}"/>
                </c:ext>
              </c:extLst>
            </c:dLbl>
            <c:dLbl>
              <c:idx val="9"/>
              <c:layout>
                <c:manualLayout>
                  <c:x val="1.1926059557613685E-3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F4-4A29-8CCD-49C6F4647880}"/>
                </c:ext>
              </c:extLst>
            </c:dLbl>
            <c:dLbl>
              <c:idx val="10"/>
              <c:layout>
                <c:manualLayout>
                  <c:x val="0"/>
                  <c:y val="-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F4-4A29-8CCD-49C6F4647880}"/>
                </c:ext>
              </c:extLst>
            </c:dLbl>
            <c:dLbl>
              <c:idx val="11"/>
              <c:layout>
                <c:manualLayout>
                  <c:x val="-8.7456759781221457E-17"/>
                  <c:y val="1.761006289308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F4-4A29-8CCD-49C6F4647880}"/>
                </c:ext>
              </c:extLst>
            </c:dLbl>
            <c:dLbl>
              <c:idx val="12"/>
              <c:layout>
                <c:manualLayout>
                  <c:x val="0"/>
                  <c:y val="-1.7610062893081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F4-4A29-8CCD-49C6F4647880}"/>
                </c:ext>
              </c:extLst>
            </c:dLbl>
            <c:dLbl>
              <c:idx val="13"/>
              <c:layout>
                <c:manualLayout>
                  <c:x val="0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F4-4A29-8CCD-49C6F4647880}"/>
                </c:ext>
              </c:extLst>
            </c:dLbl>
            <c:dLbl>
              <c:idx val="14"/>
              <c:layout>
                <c:manualLayout>
                  <c:x val="-8.7456759781221457E-17"/>
                  <c:y val="-2.264150943396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F4-4A29-8CCD-49C6F4647880}"/>
                </c:ext>
              </c:extLst>
            </c:dLbl>
            <c:dLbl>
              <c:idx val="15"/>
              <c:layout>
                <c:manualLayout>
                  <c:x val="0"/>
                  <c:y val="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F4-4A29-8CCD-49C6F4647880}"/>
                </c:ext>
              </c:extLst>
            </c:dLbl>
            <c:dLbl>
              <c:idx val="16"/>
              <c:layout>
                <c:manualLayout>
                  <c:x val="-8.7456759781221457E-17"/>
                  <c:y val="-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F4-4A29-8CCD-49C6F4647880}"/>
                </c:ext>
              </c:extLst>
            </c:dLbl>
            <c:dLbl>
              <c:idx val="17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F4-4A29-8CCD-49C6F4647880}"/>
                </c:ext>
              </c:extLst>
            </c:dLbl>
            <c:dLbl>
              <c:idx val="18"/>
              <c:layout>
                <c:manualLayout>
                  <c:x val="0"/>
                  <c:y val="-2.76729559748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F4-4A29-8CCD-49C6F4647880}"/>
                </c:ext>
              </c:extLst>
            </c:dLbl>
            <c:dLbl>
              <c:idx val="19"/>
              <c:layout>
                <c:manualLayout>
                  <c:x val="-1.7491351956244291E-16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F4-4A29-8CCD-49C6F4647880}"/>
                </c:ext>
              </c:extLst>
            </c:dLbl>
            <c:dLbl>
              <c:idx val="20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F4-4A29-8CCD-49C6F4647880}"/>
                </c:ext>
              </c:extLst>
            </c:dLbl>
            <c:dLbl>
              <c:idx val="21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F4-4A29-8CCD-49C6F4647880}"/>
                </c:ext>
              </c:extLst>
            </c:dLbl>
            <c:dLbl>
              <c:idx val="22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Pres.'!$U$153:$U$158)</c:f>
              <c:numCache>
                <c:formatCode>#,##0</c:formatCode>
                <c:ptCount val="26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2073655.5679800687</c:v>
                </c:pt>
                <c:pt idx="13">
                  <c:v>2072904.5187263864</c:v>
                </c:pt>
                <c:pt idx="14">
                  <c:v>2058064.4174336018</c:v>
                </c:pt>
                <c:pt idx="15">
                  <c:v>1991765.5460183532</c:v>
                </c:pt>
                <c:pt idx="16">
                  <c:v>1984182.9408073912</c:v>
                </c:pt>
                <c:pt idx="17">
                  <c:v>1874085.0446402403</c:v>
                </c:pt>
                <c:pt idx="18">
                  <c:v>1647164.6806894294</c:v>
                </c:pt>
                <c:pt idx="19">
                  <c:v>1649555.1057036084</c:v>
                </c:pt>
                <c:pt idx="20">
                  <c:v>1672055.6315095406</c:v>
                </c:pt>
                <c:pt idx="21">
                  <c:v>1606916.453422152</c:v>
                </c:pt>
                <c:pt idx="22">
                  <c:v>1743826.7627818154</c:v>
                </c:pt>
                <c:pt idx="23">
                  <c:v>1595680.6210543658</c:v>
                </c:pt>
                <c:pt idx="24">
                  <c:v>1588029.730407455</c:v>
                </c:pt>
                <c:pt idx="25">
                  <c:v>1598501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4"/>
              <c:layout>
                <c:manualLayout>
                  <c:x val="1.1926059557614121E-3"/>
                  <c:y val="-1.0062893081761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0F4-4A29-8CCD-49C6F4647880}"/>
                </c:ext>
              </c:extLst>
            </c:dLbl>
            <c:dLbl>
              <c:idx val="5"/>
              <c:layout>
                <c:manualLayout>
                  <c:x val="1.1926059557614559E-3"/>
                  <c:y val="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0F4-4A29-8CCD-49C6F4647880}"/>
                </c:ext>
              </c:extLst>
            </c:dLbl>
            <c:dLbl>
              <c:idx val="11"/>
              <c:layout>
                <c:manualLayout>
                  <c:x val="3.5778178672843676E-3"/>
                  <c:y val="-4.528301886792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F4-4A29-8CCD-49C6F4647880}"/>
                </c:ext>
              </c:extLst>
            </c:dLbl>
            <c:dLbl>
              <c:idx val="13"/>
              <c:layout>
                <c:manualLayout>
                  <c:x val="0"/>
                  <c:y val="-4.0251572327044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F4-4A29-8CCD-49C6F4647880}"/>
                </c:ext>
              </c:extLst>
            </c:dLbl>
            <c:dLbl>
              <c:idx val="15"/>
              <c:layout>
                <c:manualLayout>
                  <c:x val="0"/>
                  <c:y val="-4.276729559748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F4-4A29-8CCD-49C6F4647880}"/>
                </c:ext>
              </c:extLst>
            </c:dLbl>
            <c:dLbl>
              <c:idx val="17"/>
              <c:layout>
                <c:manualLayout>
                  <c:x val="0"/>
                  <c:y val="-4.0251572327044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F4-4A29-8CCD-49C6F4647880}"/>
                </c:ext>
              </c:extLst>
            </c:dLbl>
            <c:dLbl>
              <c:idx val="19"/>
              <c:layout>
                <c:manualLayout>
                  <c:x val="-1.7491351956244291E-16"/>
                  <c:y val="-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F4-4A29-8CCD-49C6F4647880}"/>
                </c:ext>
              </c:extLst>
            </c:dLbl>
            <c:dLbl>
              <c:idx val="21"/>
              <c:layout>
                <c:manualLayout>
                  <c:x val="0"/>
                  <c:y val="-4.2767295597484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Pres.'!$V$153:$V$158)</c:f>
              <c:numCache>
                <c:formatCode>#,##0</c:formatCode>
                <c:ptCount val="26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3478820.1777558187</c:v>
                </c:pt>
                <c:pt idx="13">
                  <c:v>3498359.2526465179</c:v>
                </c:pt>
                <c:pt idx="14">
                  <c:v>3407979.080714127</c:v>
                </c:pt>
                <c:pt idx="15">
                  <c:v>3335592.9302359512</c:v>
                </c:pt>
                <c:pt idx="16">
                  <c:v>3104565.6378963673</c:v>
                </c:pt>
                <c:pt idx="17">
                  <c:v>3239208.9447257062</c:v>
                </c:pt>
                <c:pt idx="18">
                  <c:v>3199151.5580982594</c:v>
                </c:pt>
                <c:pt idx="19">
                  <c:v>3383987.0299108699</c:v>
                </c:pt>
                <c:pt idx="20">
                  <c:v>3363437.7968434687</c:v>
                </c:pt>
                <c:pt idx="21">
                  <c:v>3378292.8383023329</c:v>
                </c:pt>
                <c:pt idx="22">
                  <c:v>3249009.4330780329</c:v>
                </c:pt>
                <c:pt idx="23">
                  <c:v>3315009.0989486258</c:v>
                </c:pt>
                <c:pt idx="24">
                  <c:v>3249285.8412038209</c:v>
                </c:pt>
                <c:pt idx="25">
                  <c:v>3049945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A7-44FB-905F-8A37D415D0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A7-44FB-905F-8A37D415D0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A7-44FB-905F-8A37D415D0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A7-44FB-905F-8A37D415D060}"/>
                </c:ext>
              </c:extLst>
            </c:dLbl>
            <c:dLbl>
              <c:idx val="4"/>
              <c:layout>
                <c:manualLayout>
                  <c:x val="1.1926059557613685E-3"/>
                  <c:y val="-2.5272520180260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A7-44FB-905F-8A37D415D060}"/>
                </c:ext>
              </c:extLst>
            </c:dLbl>
            <c:dLbl>
              <c:idx val="5"/>
              <c:layout>
                <c:manualLayout>
                  <c:x val="2.3852119115229118E-3"/>
                  <c:y val="-3.2704402515723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C-4701-97DD-5269CB40BAEF}"/>
                </c:ext>
              </c:extLst>
            </c:dLbl>
            <c:dLbl>
              <c:idx val="9"/>
              <c:layout>
                <c:manualLayout>
                  <c:x val="0"/>
                  <c:y val="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0F4-4A29-8CCD-49C6F4647880}"/>
                </c:ext>
              </c:extLst>
            </c:dLbl>
            <c:dLbl>
              <c:idx val="11"/>
              <c:layout>
                <c:manualLayout>
                  <c:x val="-8.7456759781221457E-17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F4-4A29-8CCD-49C6F4647880}"/>
                </c:ext>
              </c:extLst>
            </c:dLbl>
            <c:dLbl>
              <c:idx val="12"/>
              <c:layout>
                <c:manualLayout>
                  <c:x val="0"/>
                  <c:y val="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0F4-4A29-8CCD-49C6F4647880}"/>
                </c:ext>
              </c:extLst>
            </c:dLbl>
            <c:dLbl>
              <c:idx val="13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0F4-4A29-8CCD-49C6F4647880}"/>
                </c:ext>
              </c:extLst>
            </c:dLbl>
            <c:dLbl>
              <c:idx val="14"/>
              <c:layout>
                <c:manualLayout>
                  <c:x val="-8.7456759781221457E-17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0F4-4A29-8CCD-49C6F4647880}"/>
                </c:ext>
              </c:extLst>
            </c:dLbl>
            <c:dLbl>
              <c:idx val="15"/>
              <c:layout>
                <c:manualLayout>
                  <c:x val="0"/>
                  <c:y val="-1.7610062893081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0F4-4A29-8CCD-49C6F4647880}"/>
                </c:ext>
              </c:extLst>
            </c:dLbl>
            <c:dLbl>
              <c:idx val="17"/>
              <c:layout>
                <c:manualLayout>
                  <c:x val="0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0F4-4A29-8CCD-49C6F4647880}"/>
                </c:ext>
              </c:extLst>
            </c:dLbl>
            <c:dLbl>
              <c:idx val="19"/>
              <c:layout>
                <c:manualLayout>
                  <c:x val="2.3852119115229118E-3"/>
                  <c:y val="-2.515723270440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0F4-4A29-8CCD-49C6F4647880}"/>
                </c:ext>
              </c:extLst>
            </c:dLbl>
            <c:dLbl>
              <c:idx val="21"/>
              <c:layout>
                <c:manualLayout>
                  <c:x val="0"/>
                  <c:y val="-2.264150943396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Pres.'!$W$153:$W$158)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1998196</c:v>
                </c:pt>
                <c:pt idx="13">
                  <c:v>2001967</c:v>
                </c:pt>
                <c:pt idx="14">
                  <c:v>1980718</c:v>
                </c:pt>
                <c:pt idx="15">
                  <c:v>1891516</c:v>
                </c:pt>
                <c:pt idx="16">
                  <c:v>1883312</c:v>
                </c:pt>
                <c:pt idx="17">
                  <c:v>1763508</c:v>
                </c:pt>
                <c:pt idx="18">
                  <c:v>1701928</c:v>
                </c:pt>
                <c:pt idx="19">
                  <c:v>1678987</c:v>
                </c:pt>
                <c:pt idx="20">
                  <c:v>1650055</c:v>
                </c:pt>
                <c:pt idx="21">
                  <c:v>1616262</c:v>
                </c:pt>
                <c:pt idx="22">
                  <c:v>1582090</c:v>
                </c:pt>
                <c:pt idx="23">
                  <c:v>1591073</c:v>
                </c:pt>
                <c:pt idx="24">
                  <c:v>1594202</c:v>
                </c:pt>
                <c:pt idx="25">
                  <c:v>1602560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A7-44FB-905F-8A37D415D0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A7-44FB-905F-8A37D415D0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A7-44FB-905F-8A37D415D0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A7-44FB-905F-8A37D415D0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A7-44FB-905F-8A37D415D0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A7-44FB-905F-8A37D415D060}"/>
                </c:ext>
              </c:extLst>
            </c:dLbl>
            <c:dLbl>
              <c:idx val="6"/>
              <c:layout>
                <c:manualLayout>
                  <c:x val="1.192605955761456E-2"/>
                  <c:y val="-2.2900763358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A7-44FB-905F-8A37D415D060}"/>
                </c:ext>
              </c:extLst>
            </c:dLbl>
            <c:dLbl>
              <c:idx val="7"/>
              <c:layout>
                <c:manualLayout>
                  <c:x val="3.57781786728428E-3"/>
                  <c:y val="-3.7735849056603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AC-4701-97DD-5269CB40BAEF}"/>
                </c:ext>
              </c:extLst>
            </c:dLbl>
            <c:dLbl>
              <c:idx val="8"/>
              <c:layout>
                <c:manualLayout>
                  <c:x val="-8.7456759781221457E-17"/>
                  <c:y val="-6.7924528301886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AC-4701-97DD-5269CB40BAEF}"/>
                </c:ext>
              </c:extLst>
            </c:dLbl>
            <c:dLbl>
              <c:idx val="9"/>
              <c:layout>
                <c:manualLayout>
                  <c:x val="7.1556357345687353E-3"/>
                  <c:y val="-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AC-4701-97DD-5269CB40BAEF}"/>
                </c:ext>
              </c:extLst>
            </c:dLbl>
            <c:dLbl>
              <c:idx val="10"/>
              <c:layout>
                <c:manualLayout>
                  <c:x val="8.3482416903301916E-3"/>
                  <c:y val="-8.301886792452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0F4-4A29-8CCD-49C6F4647880}"/>
                </c:ext>
              </c:extLst>
            </c:dLbl>
            <c:dLbl>
              <c:idx val="11"/>
              <c:layout>
                <c:manualLayout>
                  <c:x val="4.7704238230459111E-3"/>
                  <c:y val="-2.515723270440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0F4-4A29-8CCD-49C6F4647880}"/>
                </c:ext>
              </c:extLst>
            </c:dLbl>
            <c:dLbl>
              <c:idx val="12"/>
              <c:layout>
                <c:manualLayout>
                  <c:x val="2.3852119115229118E-3"/>
                  <c:y val="-7.044025157232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0F4-4A29-8CCD-49C6F4647880}"/>
                </c:ext>
              </c:extLst>
            </c:dLbl>
            <c:dLbl>
              <c:idx val="13"/>
              <c:layout>
                <c:manualLayout>
                  <c:x val="7.1556357345687353E-3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0F4-4A29-8CCD-49C6F4647880}"/>
                </c:ext>
              </c:extLst>
            </c:dLbl>
            <c:dLbl>
              <c:idx val="14"/>
              <c:layout>
                <c:manualLayout>
                  <c:x val="5.9630297788072799E-3"/>
                  <c:y val="-7.04402515723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0F4-4A29-8CCD-49C6F4647880}"/>
                </c:ext>
              </c:extLst>
            </c:dLbl>
            <c:dLbl>
              <c:idx val="15"/>
              <c:layout>
                <c:manualLayout>
                  <c:x val="0"/>
                  <c:y val="-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0F4-4A29-8CCD-49C6F4647880}"/>
                </c:ext>
              </c:extLst>
            </c:dLbl>
            <c:dLbl>
              <c:idx val="16"/>
              <c:layout>
                <c:manualLayout>
                  <c:x val="2.3852119115229118E-3"/>
                  <c:y val="-4.7798742138364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0F4-4A29-8CCD-49C6F4647880}"/>
                </c:ext>
              </c:extLst>
            </c:dLbl>
            <c:dLbl>
              <c:idx val="17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0F4-4A29-8CCD-49C6F4647880}"/>
                </c:ext>
              </c:extLst>
            </c:dLbl>
            <c:dLbl>
              <c:idx val="18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0F4-4A29-8CCD-49C6F4647880}"/>
                </c:ext>
              </c:extLst>
            </c:dLbl>
            <c:dLbl>
              <c:idx val="19"/>
              <c:layout>
                <c:manualLayout>
                  <c:x val="0"/>
                  <c:y val="-3.816793893129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9D-4BE8-9167-6F80FBB589E2}"/>
                </c:ext>
              </c:extLst>
            </c:dLbl>
            <c:dLbl>
              <c:idx val="21"/>
              <c:layout>
                <c:manualLayout>
                  <c:x val="3.5778178672843676E-3"/>
                  <c:y val="-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Pres.'!$A$153:$A$158)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Pres.'!$X$153:$X$158)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8356285.2542641126</c:v>
                </c:pt>
                <c:pt idx="13">
                  <c:v>8345227.2286270959</c:v>
                </c:pt>
                <c:pt idx="14">
                  <c:v>8332459.5018522702</c:v>
                </c:pt>
                <c:pt idx="15">
                  <c:v>8112011.5237456951</c:v>
                </c:pt>
                <c:pt idx="16">
                  <c:v>8029861.4212962417</c:v>
                </c:pt>
                <c:pt idx="17">
                  <c:v>8000974.0106340535</c:v>
                </c:pt>
                <c:pt idx="18">
                  <c:v>8208826.7612123117</c:v>
                </c:pt>
                <c:pt idx="19">
                  <c:v>8233270.864385521</c:v>
                </c:pt>
                <c:pt idx="20">
                  <c:v>8385277.5716469912</c:v>
                </c:pt>
                <c:pt idx="21">
                  <c:v>8591169.7082755156</c:v>
                </c:pt>
                <c:pt idx="22">
                  <c:v>8694401.8041401505</c:v>
                </c:pt>
                <c:pt idx="23">
                  <c:v>8983603.2799970079</c:v>
                </c:pt>
                <c:pt idx="24">
                  <c:v>9089541.4283887241</c:v>
                </c:pt>
                <c:pt idx="25">
                  <c:v>9450529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40608"/>
        <c:axId val="92791552"/>
        <c:axId val="0"/>
      </c:bar3DChart>
      <c:catAx>
        <c:axId val="927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91552"/>
        <c:crosses val="autoZero"/>
        <c:auto val="1"/>
        <c:lblAlgn val="ctr"/>
        <c:lblOffset val="100"/>
        <c:noMultiLvlLbl val="0"/>
      </c:catAx>
      <c:valAx>
        <c:axId val="927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4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103187</xdr:colOff>
      <xdr:row>1</xdr:row>
      <xdr:rowOff>95250</xdr:rowOff>
    </xdr:from>
    <xdr:to>
      <xdr:col>10</xdr:col>
      <xdr:colOff>628650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0562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zoomScaleNormal="100" zoomScaleSheetLayoutView="100" workbookViewId="0">
      <selection activeCell="C7" sqref="C7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05"/>
      <c r="C3" s="205"/>
      <c r="D3" s="205"/>
      <c r="E3" s="205"/>
      <c r="F3" s="205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200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201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07" t="s">
        <v>95</v>
      </c>
      <c r="G10" s="207"/>
      <c r="H10" s="207"/>
      <c r="I10" s="207"/>
      <c r="J10" s="207"/>
      <c r="K10" s="208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06" t="s">
        <v>104</v>
      </c>
      <c r="C12" s="206"/>
      <c r="D12" s="206"/>
      <c r="E12" s="165"/>
      <c r="F12" s="203" t="s">
        <v>102</v>
      </c>
      <c r="G12" s="203"/>
      <c r="H12" s="203"/>
      <c r="I12" s="203"/>
      <c r="J12" s="203"/>
      <c r="K12" s="204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06" t="s">
        <v>103</v>
      </c>
      <c r="C14" s="206"/>
      <c r="D14" s="206"/>
      <c r="E14" s="165"/>
      <c r="F14" s="203" t="s">
        <v>108</v>
      </c>
      <c r="G14" s="203"/>
      <c r="H14" s="203"/>
      <c r="I14" s="203"/>
      <c r="J14" s="203"/>
      <c r="K14" s="204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06" t="s">
        <v>101</v>
      </c>
      <c r="C16" s="206"/>
      <c r="D16" s="206"/>
      <c r="E16" s="165"/>
      <c r="F16" s="203" t="s">
        <v>109</v>
      </c>
      <c r="G16" s="203"/>
      <c r="H16" s="203"/>
      <c r="I16" s="203"/>
      <c r="J16" s="203"/>
      <c r="K16" s="204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 xr:uid="{00000000-0004-0000-0000-000000000000}"/>
    <hyperlink ref="B14" location="'POR OPERADORA'!A1" display="2. Por Operadora" xr:uid="{00000000-0004-0000-0000-000001000000}"/>
    <hyperlink ref="B16" location="EVOLUCION!A1" display="3. Evolución" xr:uid="{00000000-0004-0000-0000-000002000000}"/>
    <hyperlink ref="B12:D12" location="'Líneas por Tecnología y Pres.'!A1" display="1. Líneas por Tecnología y Operador" xr:uid="{00000000-0004-0000-0000-000003000000}"/>
    <hyperlink ref="B14:D14" location="'Evolución '!A1" display="2. Evolución de Tecnología por Operador" xr:uid="{00000000-0004-0000-0000-000004000000}"/>
    <hyperlink ref="B16:D16" location="'Evolución Tecnológica'!A1" display="3. Evolución Tecnológica" xr:uid="{00000000-0004-0000-0000-000005000000}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60"/>
  <sheetViews>
    <sheetView showGridLines="0" tabSelected="1" zoomScaleNormal="100" workbookViewId="0">
      <pane xSplit="1" ySplit="11" topLeftCell="B149" activePane="bottomRight" state="frozen"/>
      <selection pane="topRight" activeCell="B1" sqref="B1"/>
      <selection pane="bottomLeft" activeCell="A12" sqref="A12"/>
      <selection pane="bottomRight" activeCell="N157" sqref="N157:R157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Marzo de 2021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12" t="s">
        <v>99</v>
      </c>
      <c r="O7" s="212"/>
      <c r="P7" s="212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Febrero de 2021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15" t="s">
        <v>1</v>
      </c>
      <c r="C10" s="215"/>
      <c r="D10" s="215"/>
      <c r="E10" s="215"/>
      <c r="F10" s="216"/>
      <c r="G10" s="36" t="s">
        <v>2</v>
      </c>
      <c r="H10" s="219" t="s">
        <v>3</v>
      </c>
      <c r="I10" s="215"/>
      <c r="J10" s="215"/>
      <c r="K10" s="215"/>
      <c r="L10" s="216"/>
      <c r="M10" s="36" t="s">
        <v>2</v>
      </c>
      <c r="N10" s="215" t="s">
        <v>98</v>
      </c>
      <c r="O10" s="215"/>
      <c r="P10" s="215"/>
      <c r="Q10" s="215"/>
      <c r="R10" s="215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17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18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7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57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7" t="s">
        <v>175</v>
      </c>
      <c r="B137" s="194">
        <v>0</v>
      </c>
      <c r="C137" s="195">
        <v>1036947</v>
      </c>
      <c r="D137" s="195">
        <v>2542742</v>
      </c>
      <c r="E137" s="195">
        <v>1954674</v>
      </c>
      <c r="F137" s="196">
        <v>2808627</v>
      </c>
      <c r="G137" s="164">
        <f t="shared" si="22"/>
        <v>8342990</v>
      </c>
      <c r="H137" s="194">
        <v>0</v>
      </c>
      <c r="I137" s="195">
        <v>639023.80309079424</v>
      </c>
      <c r="J137" s="195">
        <v>1513323.1805146195</v>
      </c>
      <c r="K137" s="195">
        <v>0</v>
      </c>
      <c r="L137" s="195">
        <v>2414030.0163945863</v>
      </c>
      <c r="M137" s="164">
        <f t="shared" si="124"/>
        <v>4566377</v>
      </c>
      <c r="N137" s="194">
        <v>0</v>
      </c>
      <c r="O137" s="195">
        <v>104397</v>
      </c>
      <c r="P137" s="198">
        <v>0</v>
      </c>
      <c r="Q137" s="195">
        <v>250623</v>
      </c>
      <c r="R137" s="195">
        <v>2685055</v>
      </c>
      <c r="S137" s="179">
        <f t="shared" ref="S137:S139" si="255">SUM(N137:R137)</f>
        <v>3040075</v>
      </c>
      <c r="T137" s="199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7" t="s">
        <v>176</v>
      </c>
      <c r="B138" s="194">
        <v>0</v>
      </c>
      <c r="C138" s="195">
        <v>1273105</v>
      </c>
      <c r="D138" s="195">
        <v>2297614</v>
      </c>
      <c r="E138" s="195">
        <v>1939201</v>
      </c>
      <c r="F138" s="196">
        <v>2845707</v>
      </c>
      <c r="G138" s="164">
        <f t="shared" si="22"/>
        <v>8355627</v>
      </c>
      <c r="H138" s="194">
        <v>0</v>
      </c>
      <c r="I138" s="195">
        <v>615160.12557940534</v>
      </c>
      <c r="J138" s="195">
        <v>1501590.7160090841</v>
      </c>
      <c r="K138" s="195">
        <v>0</v>
      </c>
      <c r="L138" s="195">
        <v>2423312.1584115112</v>
      </c>
      <c r="M138" s="164">
        <f t="shared" si="124"/>
        <v>4540063.0000000009</v>
      </c>
      <c r="N138" s="194">
        <v>0</v>
      </c>
      <c r="O138" s="195">
        <v>99931</v>
      </c>
      <c r="P138" s="198">
        <v>0</v>
      </c>
      <c r="Q138" s="195">
        <v>282756</v>
      </c>
      <c r="R138" s="195">
        <v>2690469</v>
      </c>
      <c r="S138" s="179">
        <f t="shared" si="255"/>
        <v>3073156</v>
      </c>
      <c r="T138" s="199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7" t="s">
        <v>177</v>
      </c>
      <c r="B139" s="194">
        <v>0</v>
      </c>
      <c r="C139" s="195">
        <v>1288839</v>
      </c>
      <c r="D139" s="195">
        <v>2190402</v>
      </c>
      <c r="E139" s="195">
        <v>1913446</v>
      </c>
      <c r="F139" s="196">
        <v>2978434</v>
      </c>
      <c r="G139" s="164">
        <f t="shared" si="22"/>
        <v>8371121</v>
      </c>
      <c r="H139" s="194">
        <v>0</v>
      </c>
      <c r="I139" s="195">
        <v>586443.1743795143</v>
      </c>
      <c r="J139" s="195">
        <v>1482001.8358311625</v>
      </c>
      <c r="K139" s="195">
        <v>0</v>
      </c>
      <c r="L139" s="195">
        <v>2413009.9897893229</v>
      </c>
      <c r="M139" s="164">
        <f t="shared" si="124"/>
        <v>4481455</v>
      </c>
      <c r="N139" s="194">
        <v>0</v>
      </c>
      <c r="O139" s="195">
        <v>99233</v>
      </c>
      <c r="P139" s="198">
        <v>0</v>
      </c>
      <c r="Q139" s="195">
        <v>270853</v>
      </c>
      <c r="R139" s="195">
        <v>2647748</v>
      </c>
      <c r="S139" s="179">
        <f t="shared" si="255"/>
        <v>3017834</v>
      </c>
      <c r="T139" s="199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7" t="s">
        <v>178</v>
      </c>
      <c r="B140" s="194">
        <v>0</v>
      </c>
      <c r="C140" s="195">
        <v>1378766</v>
      </c>
      <c r="D140" s="195">
        <v>2096846</v>
      </c>
      <c r="E140" s="195">
        <v>1923688</v>
      </c>
      <c r="F140" s="196">
        <v>2992729</v>
      </c>
      <c r="G140" s="164">
        <f t="shared" si="22"/>
        <v>8392029</v>
      </c>
      <c r="H140" s="194">
        <v>0</v>
      </c>
      <c r="I140" s="195">
        <v>566933.43626380432</v>
      </c>
      <c r="J140" s="195">
        <v>1490248.0604035605</v>
      </c>
      <c r="K140" s="195">
        <v>0</v>
      </c>
      <c r="L140" s="195">
        <v>2403810.5033326349</v>
      </c>
      <c r="M140" s="164">
        <f t="shared" si="124"/>
        <v>4460992</v>
      </c>
      <c r="N140" s="194">
        <v>0</v>
      </c>
      <c r="O140" s="195">
        <v>99177</v>
      </c>
      <c r="P140" s="198">
        <v>0</v>
      </c>
      <c r="Q140" s="195">
        <v>270274</v>
      </c>
      <c r="R140" s="195">
        <v>2671946</v>
      </c>
      <c r="S140" s="179">
        <f t="shared" ref="S140" si="272">SUM(N140:R140)</f>
        <v>3041397</v>
      </c>
      <c r="T140" s="199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7" t="s">
        <v>179</v>
      </c>
      <c r="B141" s="194">
        <v>0</v>
      </c>
      <c r="C141" s="195">
        <v>1442084</v>
      </c>
      <c r="D141" s="195">
        <v>2024572</v>
      </c>
      <c r="E141" s="195">
        <v>1904420</v>
      </c>
      <c r="F141" s="196">
        <v>3050822</v>
      </c>
      <c r="G141" s="164">
        <f t="shared" si="22"/>
        <v>8421898</v>
      </c>
      <c r="H141" s="194">
        <v>0</v>
      </c>
      <c r="I141" s="195">
        <v>549851.79023063998</v>
      </c>
      <c r="J141" s="195">
        <v>1497149.8711330192</v>
      </c>
      <c r="K141" s="195">
        <v>0</v>
      </c>
      <c r="L141" s="195">
        <v>2392672.338636341</v>
      </c>
      <c r="M141" s="164">
        <f t="shared" si="124"/>
        <v>4439674</v>
      </c>
      <c r="N141" s="194">
        <v>0</v>
      </c>
      <c r="O141" s="195">
        <v>89587</v>
      </c>
      <c r="P141" s="198">
        <v>0</v>
      </c>
      <c r="Q141" s="195">
        <v>189288</v>
      </c>
      <c r="R141" s="195">
        <v>2704418</v>
      </c>
      <c r="S141" s="179">
        <f t="shared" ref="S141:S142" si="279">SUM(N141:R141)</f>
        <v>2983293</v>
      </c>
      <c r="T141" s="199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7" t="s">
        <v>180</v>
      </c>
      <c r="B142" s="194">
        <v>0</v>
      </c>
      <c r="C142" s="195">
        <v>1463023</v>
      </c>
      <c r="D142" s="195">
        <v>1999145</v>
      </c>
      <c r="E142" s="195">
        <v>1941589</v>
      </c>
      <c r="F142" s="196">
        <v>3005588</v>
      </c>
      <c r="G142" s="164">
        <f t="shared" si="22"/>
        <v>8409345</v>
      </c>
      <c r="H142" s="194">
        <v>0</v>
      </c>
      <c r="I142" s="195">
        <v>538376.96196450223</v>
      </c>
      <c r="J142" s="195">
        <v>1487800.605483087</v>
      </c>
      <c r="K142" s="195">
        <v>0</v>
      </c>
      <c r="L142" s="195">
        <v>2376684.4325524108</v>
      </c>
      <c r="M142" s="164">
        <f t="shared" si="124"/>
        <v>4402862</v>
      </c>
      <c r="N142" s="194">
        <v>0</v>
      </c>
      <c r="O142" s="195">
        <v>89730</v>
      </c>
      <c r="P142" s="198">
        <v>0</v>
      </c>
      <c r="Q142" s="195">
        <v>83595</v>
      </c>
      <c r="R142" s="195">
        <v>2746219</v>
      </c>
      <c r="S142" s="179">
        <f t="shared" si="279"/>
        <v>2919544</v>
      </c>
      <c r="T142" s="199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7" t="s">
        <v>181</v>
      </c>
      <c r="B143" s="194">
        <v>0</v>
      </c>
      <c r="C143" s="195">
        <v>1453004</v>
      </c>
      <c r="D143" s="195">
        <v>2008824</v>
      </c>
      <c r="E143" s="195">
        <v>1942559</v>
      </c>
      <c r="F143" s="196">
        <v>3036292</v>
      </c>
      <c r="G143" s="164">
        <f t="shared" si="22"/>
        <v>8440679</v>
      </c>
      <c r="H143" s="194">
        <v>0</v>
      </c>
      <c r="I143" s="195">
        <v>533899.14953975286</v>
      </c>
      <c r="J143" s="195">
        <v>1493320.6167953878</v>
      </c>
      <c r="K143" s="195">
        <v>0</v>
      </c>
      <c r="L143" s="195">
        <v>2393657.2336648591</v>
      </c>
      <c r="M143" s="164">
        <f t="shared" si="124"/>
        <v>4420877</v>
      </c>
      <c r="N143" s="194">
        <v>0</v>
      </c>
      <c r="O143" s="195">
        <v>89817</v>
      </c>
      <c r="P143" s="198">
        <v>0</v>
      </c>
      <c r="Q143" s="195">
        <v>79775</v>
      </c>
      <c r="R143" s="195">
        <v>2745093</v>
      </c>
      <c r="S143" s="179">
        <f t="shared" ref="S143" si="286">SUM(N143:R143)</f>
        <v>2914685</v>
      </c>
      <c r="T143" s="199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4">
        <v>0</v>
      </c>
      <c r="C144" s="195">
        <v>1452334</v>
      </c>
      <c r="D144" s="195">
        <v>1970422</v>
      </c>
      <c r="E144" s="195">
        <v>1937931</v>
      </c>
      <c r="F144" s="196">
        <v>3132367</v>
      </c>
      <c r="G144" s="164">
        <f t="shared" si="22"/>
        <v>8493054</v>
      </c>
      <c r="H144" s="194">
        <v>0</v>
      </c>
      <c r="I144" s="195">
        <v>525011.50494642626</v>
      </c>
      <c r="J144" s="195">
        <v>1498097.7049002838</v>
      </c>
      <c r="K144" s="195">
        <v>0</v>
      </c>
      <c r="L144" s="195">
        <v>2433246.7901532901</v>
      </c>
      <c r="M144" s="164">
        <f t="shared" si="124"/>
        <v>4456356</v>
      </c>
      <c r="N144" s="194">
        <v>0</v>
      </c>
      <c r="O144" s="195">
        <v>90785</v>
      </c>
      <c r="P144" s="198">
        <v>0</v>
      </c>
      <c r="Q144" s="195">
        <v>57576</v>
      </c>
      <c r="R144" s="195">
        <v>2755329</v>
      </c>
      <c r="S144" s="179">
        <f t="shared" ref="S144" si="293">SUM(N144:R144)</f>
        <v>2903690</v>
      </c>
      <c r="T144" s="199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7" t="s">
        <v>182</v>
      </c>
      <c r="B145" s="194">
        <v>0</v>
      </c>
      <c r="C145" s="195">
        <v>1459613</v>
      </c>
      <c r="D145" s="195">
        <v>1969054</v>
      </c>
      <c r="E145" s="195">
        <v>1940173</v>
      </c>
      <c r="F145" s="196">
        <v>3156102</v>
      </c>
      <c r="G145" s="164">
        <f t="shared" si="22"/>
        <v>8524942</v>
      </c>
      <c r="H145" s="194">
        <v>0</v>
      </c>
      <c r="I145" s="195">
        <v>523389.56798006874</v>
      </c>
      <c r="J145" s="195">
        <v>1509766.1777558187</v>
      </c>
      <c r="K145" s="195">
        <v>0</v>
      </c>
      <c r="L145" s="195">
        <v>2452622.2542641126</v>
      </c>
      <c r="M145" s="164">
        <f t="shared" si="124"/>
        <v>4485778</v>
      </c>
      <c r="N145" s="194">
        <v>0</v>
      </c>
      <c r="O145" s="195">
        <v>90653</v>
      </c>
      <c r="P145" s="198">
        <v>0</v>
      </c>
      <c r="Q145" s="195">
        <v>58023</v>
      </c>
      <c r="R145" s="195">
        <v>2747561</v>
      </c>
      <c r="S145" s="179">
        <f t="shared" ref="S145" si="300">SUM(N145:R145)</f>
        <v>2896237</v>
      </c>
      <c r="T145" s="199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7" t="s">
        <v>184</v>
      </c>
      <c r="B146" s="194">
        <v>0</v>
      </c>
      <c r="C146" s="195">
        <v>1462078</v>
      </c>
      <c r="D146" s="195">
        <v>1980238</v>
      </c>
      <c r="E146" s="195">
        <v>1944552</v>
      </c>
      <c r="F146" s="196">
        <v>3160568</v>
      </c>
      <c r="G146" s="164">
        <f t="shared" si="22"/>
        <v>8547436</v>
      </c>
      <c r="H146" s="194">
        <v>0</v>
      </c>
      <c r="I146" s="195">
        <v>520017.51872638636</v>
      </c>
      <c r="J146" s="195">
        <v>1518121.2526465177</v>
      </c>
      <c r="K146" s="195">
        <v>0</v>
      </c>
      <c r="L146" s="195">
        <v>2453358.2286270959</v>
      </c>
      <c r="M146" s="164">
        <f t="shared" si="124"/>
        <v>4491497</v>
      </c>
      <c r="N146" s="194">
        <v>0</v>
      </c>
      <c r="O146" s="195">
        <v>90809</v>
      </c>
      <c r="P146" s="198">
        <v>0</v>
      </c>
      <c r="Q146" s="195">
        <v>57415</v>
      </c>
      <c r="R146" s="195">
        <v>2731301</v>
      </c>
      <c r="S146" s="179">
        <f t="shared" ref="S146:S147" si="307">SUM(N146:R146)</f>
        <v>2879525</v>
      </c>
      <c r="T146" s="199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7" t="s">
        <v>185</v>
      </c>
      <c r="B147" s="194">
        <v>0</v>
      </c>
      <c r="C147" s="195">
        <v>1463245</v>
      </c>
      <c r="D147" s="195">
        <v>1917544</v>
      </c>
      <c r="E147" s="195">
        <v>1923263</v>
      </c>
      <c r="F147" s="196">
        <v>3161040</v>
      </c>
      <c r="G147" s="164">
        <f t="shared" si="22"/>
        <v>8465092</v>
      </c>
      <c r="H147" s="194">
        <v>0</v>
      </c>
      <c r="I147" s="195">
        <v>504295.41743360192</v>
      </c>
      <c r="J147" s="195">
        <v>1490435.080714127</v>
      </c>
      <c r="K147" s="195">
        <v>0</v>
      </c>
      <c r="L147" s="195">
        <v>2409483.5018522707</v>
      </c>
      <c r="M147" s="164">
        <f t="shared" si="124"/>
        <v>4404214</v>
      </c>
      <c r="N147" s="194">
        <v>0</v>
      </c>
      <c r="O147" s="195">
        <v>90524</v>
      </c>
      <c r="P147" s="198">
        <v>0</v>
      </c>
      <c r="Q147" s="195">
        <v>57455</v>
      </c>
      <c r="R147" s="195">
        <v>2761936</v>
      </c>
      <c r="S147" s="179">
        <f t="shared" si="307"/>
        <v>2909915</v>
      </c>
      <c r="T147" s="199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7" t="s">
        <v>186</v>
      </c>
      <c r="B148" s="194">
        <v>0</v>
      </c>
      <c r="C148" s="195">
        <v>1410378</v>
      </c>
      <c r="D148" s="195">
        <v>1890436</v>
      </c>
      <c r="E148" s="195">
        <v>1834080</v>
      </c>
      <c r="F148" s="196">
        <v>3022990</v>
      </c>
      <c r="G148" s="164">
        <f t="shared" si="22"/>
        <v>8157884</v>
      </c>
      <c r="H148" s="194">
        <v>0</v>
      </c>
      <c r="I148" s="195">
        <v>490883.54601835331</v>
      </c>
      <c r="J148" s="195">
        <v>1445156.9302359514</v>
      </c>
      <c r="K148" s="195">
        <v>0</v>
      </c>
      <c r="L148" s="195">
        <v>2315911.5237456956</v>
      </c>
      <c r="M148" s="164">
        <f t="shared" si="124"/>
        <v>4251952</v>
      </c>
      <c r="N148" s="194">
        <v>0</v>
      </c>
      <c r="O148" s="195">
        <v>90504</v>
      </c>
      <c r="P148" s="198">
        <v>0</v>
      </c>
      <c r="Q148" s="195">
        <v>57436</v>
      </c>
      <c r="R148" s="195">
        <v>2773110</v>
      </c>
      <c r="S148" s="179">
        <f t="shared" ref="S148" si="320">SUM(N148:R148)</f>
        <v>2921050</v>
      </c>
      <c r="T148" s="199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7" t="s">
        <v>187</v>
      </c>
      <c r="B149" s="194">
        <v>0</v>
      </c>
      <c r="C149" s="195">
        <v>1360597</v>
      </c>
      <c r="D149" s="195">
        <v>1835391</v>
      </c>
      <c r="E149" s="195">
        <v>1826578</v>
      </c>
      <c r="F149" s="196">
        <v>2965233</v>
      </c>
      <c r="G149" s="164">
        <f t="shared" si="22"/>
        <v>7987799</v>
      </c>
      <c r="H149" s="194">
        <v>0</v>
      </c>
      <c r="I149" s="195">
        <v>533526.94080739119</v>
      </c>
      <c r="J149" s="195">
        <v>1269174.6378963673</v>
      </c>
      <c r="K149" s="195">
        <v>0</v>
      </c>
      <c r="L149" s="195">
        <v>2313001.4212962417</v>
      </c>
      <c r="M149" s="164">
        <f t="shared" si="124"/>
        <v>4115703</v>
      </c>
      <c r="N149" s="194">
        <v>0</v>
      </c>
      <c r="O149" s="195">
        <v>90059</v>
      </c>
      <c r="P149" s="198">
        <v>0</v>
      </c>
      <c r="Q149" s="195">
        <v>56734</v>
      </c>
      <c r="R149" s="195">
        <v>2751627</v>
      </c>
      <c r="S149" s="179">
        <f t="shared" ref="S149" si="327">SUM(N149:R149)</f>
        <v>2898420</v>
      </c>
      <c r="T149" s="199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7" t="s">
        <v>188</v>
      </c>
      <c r="B150" s="194">
        <v>0</v>
      </c>
      <c r="C150" s="195">
        <v>1343983</v>
      </c>
      <c r="D150" s="195">
        <v>1840529</v>
      </c>
      <c r="E150" s="195">
        <v>1715037</v>
      </c>
      <c r="F150" s="196">
        <v>2978022</v>
      </c>
      <c r="G150" s="164">
        <f t="shared" si="22"/>
        <v>7877571</v>
      </c>
      <c r="H150" s="194">
        <v>0</v>
      </c>
      <c r="I150" s="195">
        <v>441417.04464024014</v>
      </c>
      <c r="J150" s="195">
        <v>1398679.9447257062</v>
      </c>
      <c r="K150" s="195">
        <v>0</v>
      </c>
      <c r="L150" s="195">
        <v>2294281.0106340535</v>
      </c>
      <c r="M150" s="164">
        <f t="shared" si="124"/>
        <v>4134378</v>
      </c>
      <c r="N150" s="194">
        <v>0</v>
      </c>
      <c r="O150" s="195">
        <v>88685</v>
      </c>
      <c r="P150" s="198">
        <v>0</v>
      </c>
      <c r="Q150" s="195">
        <v>48471</v>
      </c>
      <c r="R150" s="195">
        <v>2728671</v>
      </c>
      <c r="S150" s="179">
        <f t="shared" ref="S150" si="334">SUM(N150:R150)</f>
        <v>2865827</v>
      </c>
      <c r="T150" s="199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7" t="s">
        <v>191</v>
      </c>
      <c r="B151" s="194">
        <v>0</v>
      </c>
      <c r="C151" s="195">
        <v>1131825</v>
      </c>
      <c r="D151" s="195">
        <v>1809662</v>
      </c>
      <c r="E151" s="195">
        <v>1655750</v>
      </c>
      <c r="F151" s="196">
        <v>3120834</v>
      </c>
      <c r="G151" s="164">
        <f t="shared" si="22"/>
        <v>7718071</v>
      </c>
      <c r="H151" s="194">
        <v>0</v>
      </c>
      <c r="I151" s="195">
        <v>427119.68068942928</v>
      </c>
      <c r="J151" s="195">
        <v>1389489.5580982594</v>
      </c>
      <c r="K151" s="195">
        <v>0</v>
      </c>
      <c r="L151" s="195">
        <v>2449953.7612123117</v>
      </c>
      <c r="M151" s="164">
        <f t="shared" si="124"/>
        <v>4266563</v>
      </c>
      <c r="N151" s="194">
        <v>0</v>
      </c>
      <c r="O151" s="195">
        <v>88220</v>
      </c>
      <c r="P151" s="198">
        <v>0</v>
      </c>
      <c r="Q151" s="195">
        <v>46178</v>
      </c>
      <c r="R151" s="195">
        <v>2638039</v>
      </c>
      <c r="S151" s="179">
        <f t="shared" ref="S151" si="341">SUM(N151:R151)</f>
        <v>2772437</v>
      </c>
      <c r="T151" s="199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7" t="s">
        <v>192</v>
      </c>
      <c r="B152" s="194">
        <v>0</v>
      </c>
      <c r="C152" s="195">
        <v>1137328</v>
      </c>
      <c r="D152" s="195">
        <v>1873506</v>
      </c>
      <c r="E152" s="195">
        <v>1633388</v>
      </c>
      <c r="F152" s="196">
        <v>3162366</v>
      </c>
      <c r="G152" s="164">
        <f t="shared" si="22"/>
        <v>7806588</v>
      </c>
      <c r="H152" s="194">
        <v>0</v>
      </c>
      <c r="I152" s="195">
        <v>424029.10570360837</v>
      </c>
      <c r="J152" s="195">
        <v>1510481.0299108701</v>
      </c>
      <c r="K152" s="195">
        <v>0</v>
      </c>
      <c r="L152" s="195">
        <v>2441398.8643855215</v>
      </c>
      <c r="M152" s="164">
        <f t="shared" si="124"/>
        <v>4375909</v>
      </c>
      <c r="N152" s="194">
        <v>0</v>
      </c>
      <c r="O152" s="195">
        <v>88198</v>
      </c>
      <c r="P152" s="198">
        <v>0</v>
      </c>
      <c r="Q152" s="195">
        <v>45599</v>
      </c>
      <c r="R152" s="195">
        <v>2629506</v>
      </c>
      <c r="S152" s="179">
        <f t="shared" ref="S152" si="348">SUM(N152:R152)</f>
        <v>2763303</v>
      </c>
      <c r="T152" s="199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7" t="s">
        <v>193</v>
      </c>
      <c r="B153" s="194">
        <v>0</v>
      </c>
      <c r="C153" s="195">
        <v>1135521</v>
      </c>
      <c r="D153" s="195">
        <v>1884095</v>
      </c>
      <c r="E153" s="195">
        <v>1604661</v>
      </c>
      <c r="F153" s="196">
        <v>3197600</v>
      </c>
      <c r="G153" s="164">
        <f t="shared" si="22"/>
        <v>7821877</v>
      </c>
      <c r="H153" s="194">
        <v>0</v>
      </c>
      <c r="I153" s="195">
        <v>448233.63150954049</v>
      </c>
      <c r="J153" s="195">
        <v>1479342.7968434687</v>
      </c>
      <c r="K153" s="195">
        <v>0</v>
      </c>
      <c r="L153" s="195">
        <v>2558433.5716469912</v>
      </c>
      <c r="M153" s="164">
        <f t="shared" si="124"/>
        <v>4486010</v>
      </c>
      <c r="N153" s="194">
        <v>0</v>
      </c>
      <c r="O153" s="195">
        <v>88301</v>
      </c>
      <c r="P153" s="198">
        <v>0</v>
      </c>
      <c r="Q153" s="195">
        <v>45394</v>
      </c>
      <c r="R153" s="195">
        <v>2629244</v>
      </c>
      <c r="S153" s="179">
        <f t="shared" ref="S153:S157" si="355">SUM(N153:R153)</f>
        <v>2762939</v>
      </c>
      <c r="T153" s="199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7" t="s">
        <v>196</v>
      </c>
      <c r="B154" s="194">
        <v>0</v>
      </c>
      <c r="C154" s="195">
        <v>1129801</v>
      </c>
      <c r="D154" s="195">
        <v>1912851</v>
      </c>
      <c r="E154" s="195">
        <v>1573379</v>
      </c>
      <c r="F154" s="196">
        <v>3194210</v>
      </c>
      <c r="G154" s="164">
        <f t="shared" si="22"/>
        <v>7810241</v>
      </c>
      <c r="H154" s="194">
        <v>0</v>
      </c>
      <c r="I154" s="195">
        <v>388843.45342215186</v>
      </c>
      <c r="J154" s="195">
        <v>1465441.8383023327</v>
      </c>
      <c r="K154" s="195">
        <v>0</v>
      </c>
      <c r="L154" s="195">
        <v>2747569.7082755156</v>
      </c>
      <c r="M154" s="164">
        <f t="shared" si="124"/>
        <v>4601855</v>
      </c>
      <c r="N154" s="194">
        <v>0</v>
      </c>
      <c r="O154" s="195">
        <v>88272</v>
      </c>
      <c r="P154" s="198">
        <v>0</v>
      </c>
      <c r="Q154" s="195">
        <v>42883</v>
      </c>
      <c r="R154" s="195">
        <v>2649390</v>
      </c>
      <c r="S154" s="179">
        <f t="shared" si="355"/>
        <v>2780545</v>
      </c>
      <c r="T154" s="199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7" t="s">
        <v>197</v>
      </c>
      <c r="B155" s="194">
        <v>0</v>
      </c>
      <c r="C155" s="195">
        <v>1132158</v>
      </c>
      <c r="D155" s="195">
        <v>1954284</v>
      </c>
      <c r="E155" s="195">
        <v>1539405</v>
      </c>
      <c r="F155" s="196">
        <v>3210249</v>
      </c>
      <c r="G155" s="164">
        <f t="shared" si="22"/>
        <v>7836096</v>
      </c>
      <c r="H155" s="194">
        <v>0</v>
      </c>
      <c r="I155" s="195">
        <v>523404.76278181537</v>
      </c>
      <c r="J155" s="195">
        <v>1294725.4330780332</v>
      </c>
      <c r="K155" s="195">
        <v>0</v>
      </c>
      <c r="L155" s="195">
        <v>2818032.8041401515</v>
      </c>
      <c r="M155" s="164">
        <f t="shared" si="124"/>
        <v>4636163</v>
      </c>
      <c r="N155" s="194">
        <v>0</v>
      </c>
      <c r="O155" s="195">
        <v>88264</v>
      </c>
      <c r="P155" s="198">
        <v>0</v>
      </c>
      <c r="Q155" s="195">
        <v>42685</v>
      </c>
      <c r="R155" s="195">
        <v>2666120</v>
      </c>
      <c r="S155" s="179">
        <f t="shared" si="355"/>
        <v>2797069</v>
      </c>
      <c r="T155" s="199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7" t="s">
        <v>198</v>
      </c>
      <c r="B156" s="194">
        <v>0</v>
      </c>
      <c r="C156" s="195">
        <v>1158751</v>
      </c>
      <c r="D156" s="195">
        <v>2009264</v>
      </c>
      <c r="E156" s="195">
        <v>1548440</v>
      </c>
      <c r="F156" s="196">
        <v>3212798</v>
      </c>
      <c r="G156" s="164">
        <f t="shared" si="22"/>
        <v>7929253</v>
      </c>
      <c r="H156" s="194">
        <v>0</v>
      </c>
      <c r="I156" s="195">
        <v>348601.62105436565</v>
      </c>
      <c r="J156" s="195">
        <v>1305745.0989486256</v>
      </c>
      <c r="K156" s="195">
        <v>0</v>
      </c>
      <c r="L156" s="195">
        <v>3075378.2799970084</v>
      </c>
      <c r="M156" s="164">
        <f t="shared" si="124"/>
        <v>4729725</v>
      </c>
      <c r="N156" s="194">
        <v>0</v>
      </c>
      <c r="O156" s="195">
        <v>88328</v>
      </c>
      <c r="P156" s="198">
        <v>0</v>
      </c>
      <c r="Q156" s="195">
        <v>42633</v>
      </c>
      <c r="R156" s="195">
        <v>2695427</v>
      </c>
      <c r="S156" s="179">
        <f t="shared" si="355"/>
        <v>2826388</v>
      </c>
      <c r="T156" s="199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199</v>
      </c>
      <c r="B157" s="200">
        <v>0</v>
      </c>
      <c r="C157" s="201">
        <v>1162024</v>
      </c>
      <c r="D157" s="201">
        <v>2031223</v>
      </c>
      <c r="E157" s="201">
        <v>1552277</v>
      </c>
      <c r="F157" s="202">
        <v>3219750</v>
      </c>
      <c r="G157" s="164">
        <f t="shared" si="22"/>
        <v>7965274</v>
      </c>
      <c r="H157" s="200">
        <v>0</v>
      </c>
      <c r="I157" s="201">
        <v>337497.73040745506</v>
      </c>
      <c r="J157" s="201">
        <v>1218062.8412038207</v>
      </c>
      <c r="K157" s="201">
        <v>0</v>
      </c>
      <c r="L157" s="201">
        <v>3245047.4283887246</v>
      </c>
      <c r="M157" s="164">
        <f t="shared" si="124"/>
        <v>4800608</v>
      </c>
      <c r="N157" s="200">
        <v>0</v>
      </c>
      <c r="O157" s="201">
        <v>88508</v>
      </c>
      <c r="P157" s="200">
        <v>0</v>
      </c>
      <c r="Q157" s="201">
        <v>41925</v>
      </c>
      <c r="R157" s="201">
        <v>2624744</v>
      </c>
      <c r="S157" s="179">
        <f t="shared" si="355"/>
        <v>2755177</v>
      </c>
      <c r="T157" s="199">
        <f t="shared" ref="T157" si="374">SUM(B157,H157,N157)</f>
        <v>0</v>
      </c>
      <c r="U157" s="92">
        <f t="shared" ref="U157" si="375">SUM(C157,I157,O157)</f>
        <v>1588029.730407455</v>
      </c>
      <c r="V157" s="92">
        <f t="shared" ref="V157" si="376">SUM(D157,J157,P157)</f>
        <v>3249285.8412038209</v>
      </c>
      <c r="W157" s="92">
        <f t="shared" ref="W157" si="377">SUM(E157,K157,Q157)</f>
        <v>1594202</v>
      </c>
      <c r="X157" s="92">
        <f t="shared" ref="X157" si="378">SUM(F157,L157,R157)</f>
        <v>9089541.4283887241</v>
      </c>
      <c r="Y157" s="93">
        <f t="shared" ref="Y157" si="379">+G157+M157+S157</f>
        <v>15521059</v>
      </c>
    </row>
    <row r="158" spans="1:25" s="2" customFormat="1" ht="13.5" thickBot="1" x14ac:dyDescent="0.25">
      <c r="A158" s="12" t="s">
        <v>202</v>
      </c>
      <c r="B158" s="200">
        <v>0</v>
      </c>
      <c r="C158" s="201">
        <v>1169065</v>
      </c>
      <c r="D158" s="201">
        <v>2048617</v>
      </c>
      <c r="E158" s="201">
        <v>1559907</v>
      </c>
      <c r="F158" s="202">
        <v>3235305</v>
      </c>
      <c r="G158" s="230">
        <v>8012894</v>
      </c>
      <c r="H158" s="200">
        <v>0</v>
      </c>
      <c r="I158" s="201">
        <v>335586</v>
      </c>
      <c r="J158" s="201">
        <v>1001328</v>
      </c>
      <c r="K158" s="201">
        <v>0</v>
      </c>
      <c r="L158" s="201">
        <v>3519963</v>
      </c>
      <c r="M158" s="230">
        <v>4856877</v>
      </c>
      <c r="N158" s="200">
        <v>0</v>
      </c>
      <c r="O158" s="201">
        <v>93850</v>
      </c>
      <c r="P158" s="200">
        <v>0</v>
      </c>
      <c r="Q158" s="201">
        <v>42653</v>
      </c>
      <c r="R158" s="201">
        <v>2695261</v>
      </c>
      <c r="S158" s="230">
        <v>2831764</v>
      </c>
      <c r="T158" s="199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7.25" customHeight="1" x14ac:dyDescent="0.2">
      <c r="A159" s="191" t="s">
        <v>100</v>
      </c>
      <c r="B159" s="209" t="s">
        <v>195</v>
      </c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1"/>
    </row>
    <row r="160" spans="1:25" s="2" customFormat="1" ht="17.25" customHeight="1" x14ac:dyDescent="0.2">
      <c r="A160" s="192" t="s">
        <v>120</v>
      </c>
      <c r="B160" s="213" t="s">
        <v>117</v>
      </c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213"/>
      <c r="X160" s="213"/>
      <c r="Y160" s="214"/>
    </row>
    <row r="161" spans="1:25" s="2" customFormat="1" ht="12.75" x14ac:dyDescent="0.2">
      <c r="A161" s="192" t="s">
        <v>131</v>
      </c>
      <c r="B161" s="225" t="s">
        <v>121</v>
      </c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6"/>
    </row>
    <row r="162" spans="1:25" s="2" customFormat="1" ht="15.75" customHeight="1" x14ac:dyDescent="0.2">
      <c r="A162" s="192" t="s">
        <v>137</v>
      </c>
      <c r="B162" s="225" t="s">
        <v>132</v>
      </c>
      <c r="C162" s="225"/>
      <c r="D162" s="225"/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6"/>
    </row>
    <row r="163" spans="1:25" s="2" customFormat="1" ht="15.75" customHeight="1" x14ac:dyDescent="0.2">
      <c r="A163" s="193" t="s">
        <v>144</v>
      </c>
      <c r="B163" s="225" t="s">
        <v>139</v>
      </c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6"/>
    </row>
    <row r="164" spans="1:25" s="2" customFormat="1" ht="15.75" customHeight="1" x14ac:dyDescent="0.2">
      <c r="A164" s="193" t="s">
        <v>147</v>
      </c>
      <c r="B164" s="222" t="s">
        <v>145</v>
      </c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4"/>
    </row>
    <row r="165" spans="1:25" s="2" customFormat="1" ht="15.75" customHeight="1" x14ac:dyDescent="0.2">
      <c r="A165" s="193" t="s">
        <v>152</v>
      </c>
      <c r="B165" s="222" t="s">
        <v>148</v>
      </c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4"/>
    </row>
    <row r="166" spans="1:25" s="2" customFormat="1" ht="15.75" customHeight="1" x14ac:dyDescent="0.2">
      <c r="A166" s="193" t="s">
        <v>156</v>
      </c>
      <c r="B166" s="222" t="s">
        <v>158</v>
      </c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4"/>
    </row>
    <row r="167" spans="1:25" s="2" customFormat="1" ht="15.75" customHeight="1" x14ac:dyDescent="0.2">
      <c r="A167" s="193" t="s">
        <v>160</v>
      </c>
      <c r="B167" s="222" t="s">
        <v>155</v>
      </c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4"/>
    </row>
    <row r="168" spans="1:25" s="2" customFormat="1" ht="15.75" customHeight="1" x14ac:dyDescent="0.2">
      <c r="A168" s="193" t="s">
        <v>166</v>
      </c>
      <c r="B168" s="222" t="s">
        <v>162</v>
      </c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4"/>
    </row>
    <row r="169" spans="1:25" s="2" customFormat="1" ht="15.75" customHeight="1" x14ac:dyDescent="0.2">
      <c r="A169" s="193" t="s">
        <v>170</v>
      </c>
      <c r="B169" s="222" t="s">
        <v>167</v>
      </c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4"/>
    </row>
    <row r="170" spans="1:25" s="2" customFormat="1" ht="15.75" customHeight="1" x14ac:dyDescent="0.2">
      <c r="A170" s="193" t="s">
        <v>194</v>
      </c>
      <c r="B170" s="222" t="s">
        <v>171</v>
      </c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4"/>
    </row>
    <row r="171" spans="1:25" s="2" customFormat="1" ht="12.75" x14ac:dyDescent="0.2">
      <c r="A171" s="193" t="s">
        <v>190</v>
      </c>
      <c r="B171" s="220" t="s">
        <v>189</v>
      </c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1"/>
      <c r="T171" s="6"/>
      <c r="U171" s="6"/>
      <c r="V171" s="6"/>
      <c r="W171" s="6"/>
      <c r="X171" s="6"/>
      <c r="Y171" s="6"/>
    </row>
    <row r="172" spans="1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s="7" customFormat="1" ht="12.75" x14ac:dyDescent="0.2">
      <c r="A252" s="2"/>
      <c r="B252" s="2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s="7" customFormat="1" ht="12" x14ac:dyDescent="0.2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s="7" customFormat="1" ht="12" x14ac:dyDescent="0.2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s="3" customFormat="1" ht="12" x14ac:dyDescent="0.2">
      <c r="A255" s="7"/>
      <c r="B255" s="7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s="3" customFormat="1" ht="12" x14ac:dyDescent="0.2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s="3" customFormat="1" ht="12" x14ac:dyDescent="0.2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s="2" customFormat="1" ht="12.75" x14ac:dyDescent="0.2">
      <c r="A258" s="3"/>
      <c r="B258" s="3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x14ac:dyDescent="0.25">
      <c r="A260" s="2"/>
      <c r="B260" s="2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</sheetData>
  <mergeCells count="18">
    <mergeCell ref="B171:S171"/>
    <mergeCell ref="B170:Y170"/>
    <mergeCell ref="B169:Y169"/>
    <mergeCell ref="B168:Y168"/>
    <mergeCell ref="B161:Y161"/>
    <mergeCell ref="B164:Y164"/>
    <mergeCell ref="B167:Y167"/>
    <mergeCell ref="B166:Y166"/>
    <mergeCell ref="B165:Y165"/>
    <mergeCell ref="B163:Y163"/>
    <mergeCell ref="B162:Y162"/>
    <mergeCell ref="B159:Y159"/>
    <mergeCell ref="N7:P7"/>
    <mergeCell ref="B160:Y160"/>
    <mergeCell ref="B10:F10"/>
    <mergeCell ref="Y10:Y11"/>
    <mergeCell ref="H10:L10"/>
    <mergeCell ref="N10:R10"/>
  </mergeCells>
  <phoneticPr fontId="26" type="noConversion"/>
  <hyperlinks>
    <hyperlink ref="N7" location="Índice!A1" display="Regresar al ïndice" xr:uid="{00000000-0004-0000-0100-000000000000}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showGridLines="0" defaultGridColor="0" topLeftCell="B50" colorId="23" zoomScale="110" zoomScaleNormal="110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Marzo de 2021</v>
      </c>
      <c r="C7" s="155"/>
      <c r="D7" s="155"/>
      <c r="E7" s="155"/>
      <c r="F7" s="155"/>
      <c r="G7" s="155"/>
      <c r="H7" s="155"/>
      <c r="I7" s="24"/>
      <c r="J7" s="24"/>
      <c r="K7" s="24"/>
      <c r="L7" s="227" t="s">
        <v>99</v>
      </c>
      <c r="M7" s="228"/>
    </row>
    <row r="8" spans="1:13" s="19" customFormat="1" ht="20.100000000000001" customHeight="1" thickBot="1" x14ac:dyDescent="0.3">
      <c r="A8" s="117"/>
      <c r="B8" s="159" t="str">
        <f>Índice!B8</f>
        <v>Fecha de corte: Febrero de 2021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4"/>
  <sheetViews>
    <sheetView showGridLines="0" topLeftCell="A2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Marzo de 2021</v>
      </c>
      <c r="C7" s="155"/>
      <c r="D7" s="155"/>
      <c r="E7" s="155"/>
      <c r="F7" s="155"/>
      <c r="G7" s="155"/>
      <c r="H7" s="180"/>
      <c r="I7" s="180"/>
      <c r="J7" s="180"/>
      <c r="K7" s="229" t="s">
        <v>99</v>
      </c>
      <c r="L7" s="229"/>
      <c r="M7" s="229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Febrero de 2021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 xr:uid="{00000000-0004-0000-03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Giovana Méndez Gruezo</cp:lastModifiedBy>
  <dcterms:created xsi:type="dcterms:W3CDTF">2015-09-25T14:51:52Z</dcterms:created>
  <dcterms:modified xsi:type="dcterms:W3CDTF">2021-03-24T16:52:28Z</dcterms:modified>
</cp:coreProperties>
</file>