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defaultThemeVersion="153222"/>
  <mc:AlternateContent xmlns:mc="http://schemas.openxmlformats.org/markup-compatibility/2006">
    <mc:Choice Requires="x15">
      <x15ac:absPath xmlns:x15ac="http://schemas.microsoft.com/office/spreadsheetml/2010/11/ac" url="C:\Users\mateo.campoverde\Desktop\Arcotel - MCJ\01. ESTADÍSTICAS\8. CABLE SUBMARINO\2021\11. Noviembre\"/>
    </mc:Choice>
  </mc:AlternateContent>
  <bookViews>
    <workbookView xWindow="0" yWindow="0" windowWidth="19200" windowHeight="10995"/>
  </bookViews>
  <sheets>
    <sheet name="Indice" sheetId="7" r:id="rId1"/>
    <sheet name="CABLE SUMARINO" sheetId="1" r:id="rId2"/>
    <sheet name="G Participación cable submarino" sheetId="6" r:id="rId3"/>
    <sheet name="Hoja1" sheetId="8" state="hidden" r:id="rId4"/>
  </sheets>
  <calcPr calcId="152511"/>
</workbook>
</file>

<file path=xl/calcChain.xml><?xml version="1.0" encoding="utf-8"?>
<calcChain xmlns="http://schemas.openxmlformats.org/spreadsheetml/2006/main">
  <c r="K91" i="1" l="1"/>
  <c r="K90" i="1"/>
  <c r="J90" i="1" l="1"/>
  <c r="J91" i="1"/>
  <c r="H90" i="1"/>
  <c r="H91" i="1"/>
  <c r="G90" i="1"/>
  <c r="I90" i="1" s="1"/>
  <c r="G91" i="1"/>
  <c r="I91" i="1" s="1"/>
  <c r="G89" i="1"/>
  <c r="I89" i="1" s="1"/>
  <c r="J89" i="1" l="1"/>
  <c r="H89" i="1"/>
  <c r="G88" i="1"/>
  <c r="H88" i="1" s="1"/>
  <c r="G87" i="1"/>
  <c r="H87" i="1" s="1"/>
  <c r="G86" i="1"/>
  <c r="H86" i="1" s="1"/>
  <c r="J88" i="1" l="1"/>
  <c r="I88" i="1"/>
  <c r="J87" i="1"/>
  <c r="I87" i="1"/>
  <c r="J86" i="1"/>
  <c r="I86" i="1"/>
  <c r="G85" i="1"/>
  <c r="J85" i="1" s="1"/>
  <c r="G84" i="1"/>
  <c r="H84" i="1" s="1"/>
  <c r="G83" i="1"/>
  <c r="H83" i="1" s="1"/>
  <c r="I85" i="1" l="1"/>
  <c r="H85" i="1"/>
  <c r="I84" i="1"/>
  <c r="J84" i="1"/>
  <c r="J83" i="1"/>
  <c r="I83" i="1"/>
  <c r="G82" i="1"/>
  <c r="I82" i="1" s="1"/>
  <c r="H82" i="1"/>
  <c r="G81" i="1"/>
  <c r="I81" i="1" s="1"/>
  <c r="H81" i="1"/>
  <c r="G80" i="1"/>
  <c r="I80" i="1" s="1"/>
  <c r="H80" i="1"/>
  <c r="J81" i="1" l="1"/>
  <c r="J82" i="1"/>
  <c r="J80" i="1"/>
  <c r="G79" i="1"/>
  <c r="I79" i="1" s="1"/>
  <c r="G78" i="1"/>
  <c r="J78" i="1" s="1"/>
  <c r="G77" i="1"/>
  <c r="J77" i="1" s="1"/>
  <c r="H79" i="1" l="1"/>
  <c r="J79" i="1"/>
  <c r="I78" i="1"/>
  <c r="H78" i="1"/>
  <c r="H77" i="1"/>
  <c r="I77" i="1"/>
  <c r="G76" i="1"/>
  <c r="I76" i="1" s="1"/>
  <c r="H76" i="1"/>
  <c r="G75" i="1"/>
  <c r="J75" i="1" s="1"/>
  <c r="H75" i="1"/>
  <c r="G74" i="1"/>
  <c r="J74" i="1" s="1"/>
  <c r="H74" i="1"/>
  <c r="I74" i="1"/>
  <c r="J76" i="1" l="1"/>
  <c r="I75" i="1"/>
  <c r="J73" i="1"/>
  <c r="I73" i="1"/>
  <c r="G71" i="1"/>
  <c r="J71" i="1" s="1"/>
  <c r="G72" i="1"/>
  <c r="J72" i="1" s="1"/>
  <c r="G73" i="1"/>
  <c r="H73" i="1" s="1"/>
  <c r="G70" i="1"/>
  <c r="H70" i="1"/>
  <c r="I70" i="1"/>
  <c r="J70" i="1"/>
  <c r="G69" i="1"/>
  <c r="H69" i="1"/>
  <c r="I69" i="1"/>
  <c r="J69" i="1"/>
  <c r="G68" i="1"/>
  <c r="H68" i="1"/>
  <c r="I68" i="1"/>
  <c r="J68" i="1"/>
  <c r="H72" i="1" l="1"/>
  <c r="H71" i="1"/>
  <c r="I72" i="1"/>
  <c r="I71" i="1"/>
  <c r="H65" i="1"/>
  <c r="G65" i="1"/>
  <c r="J65" i="1" s="1"/>
  <c r="G66" i="1"/>
  <c r="J66" i="1" s="1"/>
  <c r="G67" i="1"/>
  <c r="H67" i="1" s="1"/>
  <c r="I67" i="1" l="1"/>
  <c r="I66" i="1"/>
  <c r="H66" i="1"/>
  <c r="I65" i="1"/>
  <c r="J67" i="1"/>
  <c r="G64" i="1"/>
  <c r="I64" i="1" s="1"/>
  <c r="G63" i="1"/>
  <c r="H63" i="1"/>
  <c r="I63" i="1"/>
  <c r="J63" i="1"/>
  <c r="G62" i="1"/>
  <c r="H62" i="1"/>
  <c r="I62" i="1"/>
  <c r="J62" i="1"/>
  <c r="H64" i="1" l="1"/>
  <c r="J64" i="1"/>
  <c r="I60" i="1"/>
  <c r="H60" i="1"/>
  <c r="H61" i="1"/>
  <c r="G59" i="1"/>
  <c r="J59" i="1" s="1"/>
  <c r="G60" i="1"/>
  <c r="J60" i="1" s="1"/>
  <c r="G61" i="1"/>
  <c r="J61" i="1" s="1"/>
  <c r="I59" i="1" l="1"/>
  <c r="H59" i="1"/>
  <c r="I61" i="1"/>
  <c r="G56" i="1"/>
  <c r="J56" i="1" s="1"/>
  <c r="G57" i="1"/>
  <c r="J57" i="1" s="1"/>
  <c r="G58" i="1"/>
  <c r="H58" i="1" s="1"/>
  <c r="J58" i="1" l="1"/>
  <c r="H57" i="1"/>
  <c r="H56" i="1"/>
  <c r="I58" i="1"/>
  <c r="I57" i="1"/>
  <c r="I56" i="1"/>
  <c r="H55" i="1"/>
  <c r="G53" i="1"/>
  <c r="I53" i="1" s="1"/>
  <c r="G54" i="1"/>
  <c r="I54" i="1" s="1"/>
  <c r="G55" i="1"/>
  <c r="I55" i="1" s="1"/>
  <c r="J55" i="1" l="1"/>
  <c r="J54" i="1"/>
  <c r="J53" i="1"/>
  <c r="H54" i="1"/>
  <c r="H53" i="1"/>
  <c r="G50" i="1"/>
  <c r="H50" i="1" s="1"/>
  <c r="G51" i="1"/>
  <c r="J51" i="1" s="1"/>
  <c r="G52" i="1"/>
  <c r="H52" i="1" s="1"/>
  <c r="H51" i="1" l="1"/>
  <c r="I51" i="1"/>
  <c r="J50" i="1"/>
  <c r="I50" i="1"/>
  <c r="I52" i="1"/>
  <c r="J52" i="1"/>
  <c r="I48" i="1"/>
  <c r="I49" i="1"/>
  <c r="G47" i="1"/>
  <c r="I47" i="1" s="1"/>
  <c r="G48" i="1"/>
  <c r="H48" i="1" s="1"/>
  <c r="G49" i="1"/>
  <c r="J49" i="1" s="1"/>
  <c r="J48" i="1" l="1"/>
  <c r="H47" i="1"/>
  <c r="H49" i="1"/>
  <c r="J47" i="1"/>
  <c r="G44" i="1"/>
  <c r="G45" i="1"/>
  <c r="G46" i="1"/>
  <c r="J44" i="1" l="1"/>
  <c r="H44" i="1"/>
  <c r="I44" i="1"/>
  <c r="J46" i="1"/>
  <c r="I46" i="1"/>
  <c r="H46" i="1"/>
  <c r="J45" i="1"/>
  <c r="I45" i="1"/>
  <c r="H45" i="1"/>
  <c r="D41" i="1"/>
  <c r="G41" i="1" l="1"/>
  <c r="J41" i="1" s="1"/>
  <c r="D42" i="1"/>
  <c r="G38" i="1"/>
  <c r="G39" i="1"/>
  <c r="G40" i="1"/>
  <c r="I41" i="1" l="1"/>
  <c r="H41" i="1"/>
  <c r="H40" i="1"/>
  <c r="I40" i="1"/>
  <c r="J40" i="1"/>
  <c r="H39" i="1"/>
  <c r="I39" i="1"/>
  <c r="J39" i="1"/>
  <c r="J38" i="1"/>
  <c r="I38" i="1"/>
  <c r="H38" i="1"/>
  <c r="D43" i="1"/>
  <c r="G42" i="1"/>
  <c r="G35" i="1"/>
  <c r="G36" i="1"/>
  <c r="G37" i="1"/>
  <c r="I37" i="1" l="1"/>
  <c r="J37" i="1"/>
  <c r="H37" i="1"/>
  <c r="J36" i="1"/>
  <c r="H36" i="1"/>
  <c r="I36" i="1"/>
  <c r="I35" i="1"/>
  <c r="H35" i="1"/>
  <c r="J35" i="1"/>
  <c r="I42" i="1"/>
  <c r="H42" i="1"/>
  <c r="G43" i="1"/>
  <c r="J43" i="1" s="1"/>
  <c r="J42" i="1"/>
  <c r="G32" i="1"/>
  <c r="G33" i="1"/>
  <c r="G34" i="1"/>
  <c r="I34" i="1" l="1"/>
  <c r="J34" i="1"/>
  <c r="H34" i="1"/>
  <c r="I33" i="1"/>
  <c r="J33" i="1"/>
  <c r="H33" i="1"/>
  <c r="J32" i="1"/>
  <c r="I32" i="1"/>
  <c r="H32" i="1"/>
  <c r="I43" i="1"/>
  <c r="H43" i="1"/>
  <c r="G29" i="1"/>
  <c r="G30" i="1"/>
  <c r="G31" i="1"/>
  <c r="H31" i="1" l="1"/>
  <c r="J31" i="1"/>
  <c r="I31" i="1"/>
  <c r="J30" i="1"/>
  <c r="I30" i="1"/>
  <c r="H30" i="1"/>
  <c r="H29" i="1"/>
  <c r="J29" i="1"/>
  <c r="I29" i="1"/>
  <c r="G28" i="1"/>
  <c r="J28" i="1" l="1"/>
  <c r="I28" i="1"/>
  <c r="H28" i="1"/>
  <c r="G27" i="1"/>
  <c r="G26" i="1"/>
  <c r="I27" i="1" l="1"/>
  <c r="J27" i="1"/>
  <c r="H27" i="1"/>
  <c r="J26" i="1"/>
  <c r="I26" i="1"/>
  <c r="H26" i="1"/>
  <c r="G23" i="1"/>
  <c r="G24" i="1"/>
  <c r="G25" i="1"/>
  <c r="I25" i="1" l="1"/>
  <c r="H25" i="1"/>
  <c r="J25" i="1"/>
  <c r="H24" i="1"/>
  <c r="J24" i="1"/>
  <c r="I24" i="1"/>
  <c r="H23" i="1"/>
  <c r="I23" i="1"/>
  <c r="J23" i="1"/>
  <c r="G12" i="1"/>
  <c r="G13" i="1"/>
  <c r="G14" i="1"/>
  <c r="G15" i="1"/>
  <c r="G16" i="1"/>
  <c r="G17" i="1"/>
  <c r="G18" i="1"/>
  <c r="G19" i="1"/>
  <c r="G20" i="1"/>
  <c r="G21" i="1"/>
  <c r="G22" i="1"/>
  <c r="G11" i="1"/>
  <c r="H16" i="1" l="1"/>
  <c r="I16" i="1"/>
  <c r="J16" i="1"/>
  <c r="I18" i="1"/>
  <c r="H18" i="1"/>
  <c r="J18" i="1"/>
  <c r="J14" i="1"/>
  <c r="I14" i="1"/>
  <c r="H14" i="1"/>
  <c r="J21" i="1"/>
  <c r="I21" i="1"/>
  <c r="H21" i="1"/>
  <c r="J20" i="1"/>
  <c r="H20" i="1"/>
  <c r="I20" i="1"/>
  <c r="J12" i="1"/>
  <c r="H12" i="1"/>
  <c r="I12" i="1"/>
  <c r="I17" i="1"/>
  <c r="H17" i="1"/>
  <c r="J17" i="1"/>
  <c r="H15" i="1"/>
  <c r="I15" i="1"/>
  <c r="J15" i="1"/>
  <c r="J22" i="1"/>
  <c r="I22" i="1"/>
  <c r="H22" i="1"/>
  <c r="I13" i="1"/>
  <c r="J13" i="1"/>
  <c r="H13" i="1"/>
  <c r="H19" i="1"/>
  <c r="I19" i="1"/>
  <c r="J19" i="1"/>
  <c r="B8" i="6"/>
  <c r="B7" i="6"/>
  <c r="A8" i="1"/>
  <c r="A7" i="1"/>
</calcChain>
</file>

<file path=xl/sharedStrings.xml><?xml version="1.0" encoding="utf-8"?>
<sst xmlns="http://schemas.openxmlformats.org/spreadsheetml/2006/main" count="141" uniqueCount="131">
  <si>
    <t>MES/AÑO</t>
  </si>
  <si>
    <t>Jul 2015</t>
  </si>
  <si>
    <t>Ene 2015</t>
  </si>
  <si>
    <t>Feb 2015</t>
  </si>
  <si>
    <t>Mar 2015</t>
  </si>
  <si>
    <t>Abr 2015</t>
  </si>
  <si>
    <t>May 2015</t>
  </si>
  <si>
    <t>Jun 2015</t>
  </si>
  <si>
    <t>Participación de Mercado</t>
  </si>
  <si>
    <t>Nota 1:</t>
  </si>
  <si>
    <t>Fecha de publicación: 20 de Septiembre de 2015</t>
  </si>
  <si>
    <t>Fecha de Corte: Julio de 2015</t>
  </si>
  <si>
    <t>Volver al Indice</t>
  </si>
  <si>
    <t>Fuente: Registros administrativos ARCOTEL</t>
  </si>
  <si>
    <t>Hoja</t>
  </si>
  <si>
    <t>Descripción</t>
  </si>
  <si>
    <t>Sep 2015</t>
  </si>
  <si>
    <t>Ago 2015</t>
  </si>
  <si>
    <t>Oct 2015</t>
  </si>
  <si>
    <t>Nov 2015</t>
  </si>
  <si>
    <t>Dic 2015</t>
  </si>
  <si>
    <t>-</t>
  </si>
  <si>
    <t>CORPORACIÓN NACIONAL DE TELECOMUNICACIONES - CNT EP</t>
  </si>
  <si>
    <t>CABLE ANDINO S.A. CORPANDINO</t>
  </si>
  <si>
    <t>2. Participación de Mercado</t>
  </si>
  <si>
    <t>Indicador: Número de Abonados, Clientes o Suscriptores</t>
  </si>
  <si>
    <t>Categoria: ABONADOS, CLIENTES O SUSCRIPTORES</t>
  </si>
  <si>
    <t>Detalle de Número de Abonados, Clientes o Suscriptores por Operador de Cable Submarino</t>
  </si>
  <si>
    <t>Gráfico de participación de mercado del Servicio de Capacidad de Cable Submarino</t>
  </si>
  <si>
    <t>TOTAL NACIONAL DE ABONADOS, CLIENTES O SUSCRIPTORES</t>
  </si>
  <si>
    <t>Abonados, Clientes o Suscriptores</t>
  </si>
  <si>
    <t>Estadística obtenida del Formato CS-RT-001: Reporte de Abonados, Clientes o Suscriptores, remitido por los operadores de Cable Submarino</t>
  </si>
  <si>
    <t>Ene 2016</t>
  </si>
  <si>
    <t>Feb 2016</t>
  </si>
  <si>
    <t>Mar 2016</t>
  </si>
  <si>
    <t>Abr 2016</t>
  </si>
  <si>
    <t>May 2016</t>
  </si>
  <si>
    <t>Jun 2016</t>
  </si>
  <si>
    <t>1. Abonados, Clientes o Suscriptores Modalidad Cable Submarino</t>
  </si>
  <si>
    <t>Jul 2016</t>
  </si>
  <si>
    <t>Ago 2016</t>
  </si>
  <si>
    <t>Sep 2016</t>
  </si>
  <si>
    <t>Oct 2016</t>
  </si>
  <si>
    <t>Nov 2016</t>
  </si>
  <si>
    <t>Dic 2016</t>
  </si>
  <si>
    <t>Ene 2017</t>
  </si>
  <si>
    <t>Feb 2017</t>
  </si>
  <si>
    <t>Mar 2017</t>
  </si>
  <si>
    <t>Abr 2017</t>
  </si>
  <si>
    <t>Jun 2017</t>
  </si>
  <si>
    <t>May 2017</t>
  </si>
  <si>
    <t xml:space="preserve">Nota 2: </t>
  </si>
  <si>
    <t xml:space="preserve">El prestador TELEFONICA INTERNATIONAL WHOLESALE SERVICES ECUADOR S.A. - TIWS solicita cambio de su denominación a TELXIUS, requerimiento consta aprobado en el sistema de Registro de Titulo Habilitantes SACOF en el Tomo-Foja 69-6921-1 de fecha 26 de octubre de 2017. </t>
  </si>
  <si>
    <t>TELXIUS</t>
  </si>
  <si>
    <t>Jul 2017</t>
  </si>
  <si>
    <t>Ago 2017</t>
  </si>
  <si>
    <t>sep 2017</t>
  </si>
  <si>
    <t xml:space="preserve">Nota 3: </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</si>
  <si>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</si>
  <si>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Color celeste</t>
  </si>
  <si>
    <t>Se utiliza este color para indicar que la información publicada ha sido extraida de los reportes presentados por los prestadores para el periodo establecido.</t>
  </si>
  <si>
    <t>Color verde</t>
  </si>
  <si>
    <t>Se utiliza este color en el caso de no contar con la información del prestador, por lo cual se aplica tasa de crecimiento compuesta para los casos que se cuenta con información de otros periodos.</t>
  </si>
  <si>
    <t>nov 2017</t>
  </si>
  <si>
    <t>dic 2017</t>
  </si>
  <si>
    <t>Son los subregistros recuperados (significa actualizaciones de la información dada por el prestador pero que se habia publicado como tasa de crecimiento</t>
  </si>
  <si>
    <t>Color gris</t>
  </si>
  <si>
    <t>Participación TELXIUS</t>
  </si>
  <si>
    <t>Participación CNT EP</t>
  </si>
  <si>
    <t>Participación CABLE ANDINO</t>
  </si>
  <si>
    <t>Fuente: Registros Administrativos ARCOTEL</t>
  </si>
  <si>
    <t>oct 2017</t>
  </si>
  <si>
    <t>ene 2018</t>
  </si>
  <si>
    <t>feb 2018</t>
  </si>
  <si>
    <t>mar 2018</t>
  </si>
  <si>
    <t>abr2018</t>
  </si>
  <si>
    <t>may2018</t>
  </si>
  <si>
    <t>jun2018</t>
  </si>
  <si>
    <t>jul2018</t>
  </si>
  <si>
    <t>ago2018</t>
  </si>
  <si>
    <t>sep2018</t>
  </si>
  <si>
    <t>oct2018</t>
  </si>
  <si>
    <t>nov2018</t>
  </si>
  <si>
    <t>dic2018</t>
  </si>
  <si>
    <t>ene2019</t>
  </si>
  <si>
    <t>feb2019</t>
  </si>
  <si>
    <t>mar2019</t>
  </si>
  <si>
    <t>jun2019</t>
  </si>
  <si>
    <t>Nota 4:</t>
  </si>
  <si>
    <t>El prestador de servicio TELXIUS, no presentó el reporte de Abonados CS-RT-001, correspondiente al segundo trimestre del año 2019 por lo cual se replican los valores presentados en el primer trimestre del año 2019.</t>
  </si>
  <si>
    <t>abri2019</t>
  </si>
  <si>
    <t>may2019</t>
  </si>
  <si>
    <t>jul2019</t>
  </si>
  <si>
    <t>ago2019</t>
  </si>
  <si>
    <t>sep2019</t>
  </si>
  <si>
    <t>oct2019</t>
  </si>
  <si>
    <t>nov2019</t>
  </si>
  <si>
    <t>dic2019</t>
  </si>
  <si>
    <t>SERVICIO DE CABLE SUBMARINO</t>
  </si>
  <si>
    <t>ene2020</t>
  </si>
  <si>
    <t>feb2020</t>
  </si>
  <si>
    <t>mar2020</t>
  </si>
  <si>
    <t>abr2020</t>
  </si>
  <si>
    <t>may2020</t>
  </si>
  <si>
    <t>jun2020</t>
  </si>
  <si>
    <t>jul2020</t>
  </si>
  <si>
    <t>Ago2020</t>
  </si>
  <si>
    <t>Sep2020</t>
  </si>
  <si>
    <t>Oct2020</t>
  </si>
  <si>
    <t>Nov2020</t>
  </si>
  <si>
    <t>Dic2020</t>
  </si>
  <si>
    <t>Ene2021</t>
  </si>
  <si>
    <t>Feb2021</t>
  </si>
  <si>
    <t>Mar2021</t>
  </si>
  <si>
    <t>Jun2021</t>
  </si>
  <si>
    <t>Abr2021</t>
  </si>
  <si>
    <t>May2021</t>
  </si>
  <si>
    <t>Nota 5</t>
  </si>
  <si>
    <t>En el segundo trimestre del año 2021 se replican los datos reportados del primer trimestre del 2021 por el prestador CNT ya que el mismo ha notificado inconvenientes en su red interna por lo cual no puede entregar la información del 2do trimestre</t>
  </si>
  <si>
    <t>Fecha de corte: Septiembre 2021  (Actualización trimestral)</t>
  </si>
  <si>
    <t>Jul2021</t>
  </si>
  <si>
    <t>Ago2021</t>
  </si>
  <si>
    <t>Sep2021</t>
  </si>
  <si>
    <t>COLUMBUS NETWORKS DE ECUADOR</t>
  </si>
  <si>
    <t>Participación COLUMBUS</t>
  </si>
  <si>
    <t>Nota 6</t>
  </si>
  <si>
    <t>CONECEL S.A.</t>
  </si>
  <si>
    <t>Participación CONECEL S.A</t>
  </si>
  <si>
    <t>COLUMBUSNETWORKS y CONECEL S.A.: Sus títulos habilitantes fueron suscritos en mayo de 2021, por lo cual cuentan con un año de permiso para entrar en operaciones y no presentar a la ARCOTEL de manera obligatoria la información de abonados. Para el tercer trimestre del 2021 COLUMBUS aunque no es obligatorio remite el reporte de abonados por lo cual se empieza a incluir en la estadística. Y en el caso de CONECEL no se recibió ningún comunicado entregando dicha información.</t>
  </si>
  <si>
    <t>PARTICIPACIÓN DE MERCADO SEPTIEMBRE 2021</t>
  </si>
  <si>
    <t>Fecha de publicación: Diciembre 2021</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</si>
</sst>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amily val="2"/>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font>
    <font>
      <b/>
      <sz val="11"/>
      <color theme="0"/>
      <name val="Arial"/>
      <family val="2"/>
    </font>
    <font>
      <sz val="11"/>
      <color theme="1"/>
      <name val="Arial"/>
      <family val="2"/>
    </font>
    <font>
      <sz val="10"/>
      <color theme="1"/>
      <name val="Arial"/>
      <family val="2"/>
    </font>
    <font>
      <sz val="10"/>
      <color rgb="FFFF0000"/>
      <name val="Arial"/>
      <family val="2"/>
    </font>
  </fonts>
  <fills count="10">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rgb="FF95B3D7"/>
        <bgColor indexed="64"/>
      </patternFill>
    </fill>
    <fill>
      <patternFill patternType="solid">
        <fgColor indexed="9"/>
        <bgColor indexed="64"/>
      </patternFill>
    </fill>
    <fill>
      <patternFill patternType="solid">
        <fgColor theme="2" tint="-0.499984740745262"/>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pplyNumberFormat="0" applyFill="0" applyBorder="0" applyAlignment="0" applyProtection="0"/>
    <xf numFmtId="0" fontId="3" fillId="0" borderId="0" applyNumberFormat="0" applyFill="0" applyBorder="0" applyAlignment="0" applyProtection="0"/>
    <xf numFmtId="0" fontId="16" fillId="0" borderId="0" applyNumberFormat="0" applyFill="0" applyBorder="0" applyAlignment="0" applyProtection="0"/>
    <xf numFmtId="0" fontId="2" fillId="0" borderId="0"/>
    <xf numFmtId="0" fontId="1" fillId="0" borderId="0"/>
    <xf numFmtId="9" fontId="3" fillId="0" borderId="0" applyFont="0" applyFill="0" applyBorder="0" applyAlignment="0" applyProtection="0"/>
  </cellStyleXfs>
  <cellXfs count="127">
    <xf numFmtId="0" fontId="0" fillId="0" borderId="0" xfId="0"/>
    <xf numFmtId="0" fontId="0" fillId="0" borderId="0" xfId="0" applyBorder="1"/>
    <xf numFmtId="0" fontId="3" fillId="5" borderId="0" xfId="0" applyFont="1" applyFill="1" applyBorder="1"/>
    <xf numFmtId="0" fontId="0" fillId="5" borderId="0" xfId="0" applyFill="1" applyBorder="1"/>
    <xf numFmtId="0" fontId="5" fillId="6" borderId="0" xfId="0" applyFont="1" applyFill="1" applyBorder="1"/>
    <xf numFmtId="0" fontId="0" fillId="6" borderId="0" xfId="0" applyFill="1" applyBorder="1"/>
    <xf numFmtId="0" fontId="13" fillId="6" borderId="0" xfId="0" applyFont="1" applyFill="1" applyBorder="1" applyAlignment="1"/>
    <xf numFmtId="0" fontId="0" fillId="3" borderId="0" xfId="0" applyFont="1" applyFill="1" applyBorder="1"/>
    <xf numFmtId="0" fontId="11" fillId="6" borderId="3" xfId="0" applyFont="1" applyFill="1" applyBorder="1"/>
    <xf numFmtId="0" fontId="11" fillId="6" borderId="4" xfId="0" applyFont="1" applyFill="1" applyBorder="1"/>
    <xf numFmtId="0" fontId="11" fillId="6" borderId="5" xfId="0" applyFont="1" applyFill="1" applyBorder="1"/>
    <xf numFmtId="0" fontId="0" fillId="6" borderId="6" xfId="0" applyFill="1" applyBorder="1"/>
    <xf numFmtId="0" fontId="0" fillId="6" borderId="7" xfId="0" applyFill="1" applyBorder="1"/>
    <xf numFmtId="0" fontId="0" fillId="3" borderId="6" xfId="0" applyFont="1" applyFill="1" applyBorder="1"/>
    <xf numFmtId="0" fontId="0" fillId="3" borderId="7" xfId="0" applyFont="1" applyFill="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3" borderId="3" xfId="0" applyFont="1" applyFill="1" applyBorder="1"/>
    <xf numFmtId="0" fontId="17" fillId="3" borderId="4" xfId="0" applyFont="1" applyFill="1" applyBorder="1"/>
    <xf numFmtId="0" fontId="0" fillId="3" borderId="4" xfId="0" applyFont="1" applyFill="1" applyBorder="1"/>
    <xf numFmtId="0" fontId="0" fillId="3" borderId="5" xfId="0" applyFont="1" applyFill="1" applyBorder="1"/>
    <xf numFmtId="0" fontId="0" fillId="3" borderId="8" xfId="0" applyFont="1" applyFill="1" applyBorder="1"/>
    <xf numFmtId="0" fontId="0" fillId="3" borderId="9" xfId="0" applyFont="1" applyFill="1" applyBorder="1"/>
    <xf numFmtId="0" fontId="0" fillId="3" borderId="10" xfId="0" applyFont="1" applyFill="1" applyBorder="1"/>
    <xf numFmtId="0" fontId="0" fillId="5" borderId="1" xfId="0" applyFill="1" applyBorder="1"/>
    <xf numFmtId="0" fontId="0" fillId="5" borderId="2" xfId="0" applyFill="1" applyBorder="1"/>
    <xf numFmtId="0" fontId="0" fillId="5" borderId="11" xfId="0" applyFill="1" applyBorder="1"/>
    <xf numFmtId="0" fontId="17" fillId="3" borderId="9" xfId="0" applyFont="1" applyFill="1" applyBorder="1"/>
    <xf numFmtId="0" fontId="4" fillId="3" borderId="0" xfId="0" applyFont="1" applyFill="1" applyBorder="1"/>
    <xf numFmtId="0" fontId="4" fillId="3" borderId="9" xfId="0" applyFont="1" applyFill="1" applyBorder="1"/>
    <xf numFmtId="0" fontId="4" fillId="6" borderId="3" xfId="0" applyFont="1" applyFill="1" applyBorder="1"/>
    <xf numFmtId="0" fontId="4" fillId="6" borderId="4" xfId="0" applyFont="1" applyFill="1" applyBorder="1"/>
    <xf numFmtId="0" fontId="4" fillId="6" borderId="6" xfId="0" applyFont="1" applyFill="1" applyBorder="1"/>
    <xf numFmtId="0" fontId="4" fillId="6" borderId="0" xfId="0" applyFont="1" applyFill="1" applyBorder="1"/>
    <xf numFmtId="0" fontId="7" fillId="6" borderId="0" xfId="0" applyFont="1" applyFill="1" applyBorder="1" applyAlignment="1"/>
    <xf numFmtId="0" fontId="0" fillId="6" borderId="3" xfId="0" applyFill="1" applyBorder="1"/>
    <xf numFmtId="0" fontId="0" fillId="6" borderId="4" xfId="0" applyFill="1" applyBorder="1"/>
    <xf numFmtId="0" fontId="0" fillId="6" borderId="5" xfId="0" applyFill="1" applyBorder="1"/>
    <xf numFmtId="0" fontId="7" fillId="6" borderId="0" xfId="0" applyFont="1" applyFill="1" applyBorder="1" applyAlignment="1">
      <alignment horizontal="left"/>
    </xf>
    <xf numFmtId="0" fontId="0" fillId="5" borderId="1" xfId="0" applyFont="1" applyFill="1" applyBorder="1"/>
    <xf numFmtId="0" fontId="17" fillId="5" borderId="2" xfId="0" applyFont="1" applyFill="1" applyBorder="1" applyAlignment="1">
      <alignment horizontal="left"/>
    </xf>
    <xf numFmtId="0" fontId="0" fillId="5" borderId="2" xfId="0" applyFont="1" applyFill="1" applyBorder="1"/>
    <xf numFmtId="0" fontId="0" fillId="5" borderId="11" xfId="0" applyFont="1" applyFill="1" applyBorder="1"/>
    <xf numFmtId="0" fontId="4" fillId="3" borderId="4" xfId="0" applyFont="1" applyFill="1" applyBorder="1"/>
    <xf numFmtId="0" fontId="1" fillId="2" borderId="3" xfId="4" applyFill="1" applyBorder="1"/>
    <xf numFmtId="0" fontId="0" fillId="2" borderId="0" xfId="0" applyFill="1" applyBorder="1"/>
    <xf numFmtId="0" fontId="0" fillId="2" borderId="7" xfId="0" applyFill="1" applyBorder="1"/>
    <xf numFmtId="0" fontId="6" fillId="0" borderId="0" xfId="0" applyFont="1" applyBorder="1"/>
    <xf numFmtId="0" fontId="17" fillId="3" borderId="0" xfId="0" applyFont="1" applyFill="1" applyBorder="1" applyAlignment="1"/>
    <xf numFmtId="0" fontId="18" fillId="3" borderId="0" xfId="0" applyFont="1" applyFill="1" applyBorder="1"/>
    <xf numFmtId="0" fontId="16" fillId="0" borderId="0" xfId="2" applyFill="1" applyBorder="1" applyAlignment="1"/>
    <xf numFmtId="0" fontId="1" fillId="0" borderId="0" xfId="4" applyFill="1" applyBorder="1"/>
    <xf numFmtId="0" fontId="1" fillId="0" borderId="0" xfId="4" applyFill="1" applyBorder="1" applyAlignment="1"/>
    <xf numFmtId="0" fontId="15" fillId="6" borderId="0" xfId="0" applyFont="1" applyFill="1" applyBorder="1" applyAlignment="1"/>
    <xf numFmtId="0" fontId="19" fillId="6" borderId="0" xfId="0" applyFont="1" applyFill="1" applyBorder="1" applyAlignment="1"/>
    <xf numFmtId="0" fontId="5" fillId="6" borderId="6" xfId="0" applyFont="1" applyFill="1" applyBorder="1"/>
    <xf numFmtId="0" fontId="5" fillId="6" borderId="6" xfId="0" applyFont="1" applyFill="1" applyBorder="1" applyAlignment="1">
      <alignment horizontal="left"/>
    </xf>
    <xf numFmtId="0" fontId="19" fillId="6" borderId="6" xfId="0" applyFont="1" applyFill="1" applyBorder="1" applyAlignment="1"/>
    <xf numFmtId="0" fontId="17" fillId="3" borderId="3" xfId="0" applyFont="1" applyFill="1" applyBorder="1"/>
    <xf numFmtId="0" fontId="17" fillId="3" borderId="6" xfId="0" applyFont="1" applyFill="1" applyBorder="1" applyAlignment="1"/>
    <xf numFmtId="0" fontId="17" fillId="3" borderId="8" xfId="0" applyFont="1" applyFill="1" applyBorder="1"/>
    <xf numFmtId="0" fontId="5" fillId="6" borderId="0" xfId="0" applyFont="1" applyFill="1" applyBorder="1" applyAlignment="1"/>
    <xf numFmtId="49" fontId="9" fillId="5" borderId="0" xfId="1" applyNumberFormat="1" applyFont="1" applyFill="1" applyBorder="1" applyAlignment="1">
      <alignment horizontal="center"/>
    </xf>
    <xf numFmtId="3" fontId="9" fillId="5" borderId="0" xfId="0" applyNumberFormat="1" applyFont="1" applyFill="1" applyBorder="1" applyAlignment="1">
      <alignment horizontal="center"/>
    </xf>
    <xf numFmtId="3" fontId="10" fillId="5" borderId="0" xfId="0" applyNumberFormat="1" applyFont="1" applyFill="1" applyBorder="1" applyAlignment="1">
      <alignment horizontal="center"/>
    </xf>
    <xf numFmtId="0" fontId="20" fillId="0" borderId="0" xfId="4" applyFont="1" applyFill="1" applyBorder="1" applyAlignment="1">
      <alignment wrapText="1"/>
    </xf>
    <xf numFmtId="3" fontId="9" fillId="7" borderId="12" xfId="1" applyNumberFormat="1" applyFont="1" applyFill="1" applyBorder="1" applyAlignment="1">
      <alignment horizontal="center" vertical="center"/>
    </xf>
    <xf numFmtId="0" fontId="3" fillId="4" borderId="12" xfId="1" applyFont="1" applyFill="1" applyBorder="1" applyAlignment="1">
      <alignment horizontal="left" vertical="center"/>
    </xf>
    <xf numFmtId="0" fontId="3" fillId="4" borderId="12" xfId="1" applyFont="1" applyFill="1" applyBorder="1" applyAlignment="1">
      <alignment horizontal="center" vertical="center"/>
    </xf>
    <xf numFmtId="0" fontId="20" fillId="0" borderId="0" xfId="4" applyFont="1" applyFill="1" applyBorder="1" applyAlignment="1">
      <alignment horizontal="left" wrapText="1"/>
    </xf>
    <xf numFmtId="0" fontId="0" fillId="5" borderId="0" xfId="0" applyFill="1"/>
    <xf numFmtId="0" fontId="22" fillId="9" borderId="12" xfId="0" applyFont="1" applyFill="1" applyBorder="1" applyAlignment="1">
      <alignment vertical="center"/>
    </xf>
    <xf numFmtId="0" fontId="0" fillId="0" borderId="0" xfId="0" applyBorder="1" applyAlignment="1">
      <alignment vertical="center"/>
    </xf>
    <xf numFmtId="1" fontId="0" fillId="0" borderId="0" xfId="0" applyNumberFormat="1" applyBorder="1" applyAlignment="1">
      <alignment vertical="center"/>
    </xf>
    <xf numFmtId="0" fontId="0" fillId="0" borderId="0" xfId="0" applyFill="1" applyBorder="1"/>
    <xf numFmtId="0" fontId="0" fillId="0" borderId="0" xfId="0" applyFill="1" applyBorder="1" applyAlignment="1"/>
    <xf numFmtId="0" fontId="1" fillId="0" borderId="14" xfId="4" applyFill="1" applyBorder="1"/>
    <xf numFmtId="0" fontId="1" fillId="0" borderId="13" xfId="4" applyFill="1" applyBorder="1"/>
    <xf numFmtId="0" fontId="1" fillId="0" borderId="16" xfId="4" applyFill="1" applyBorder="1"/>
    <xf numFmtId="0" fontId="20" fillId="0" borderId="17" xfId="4" applyFont="1" applyFill="1" applyBorder="1" applyAlignment="1">
      <alignment horizontal="left" wrapText="1"/>
    </xf>
    <xf numFmtId="0" fontId="1" fillId="0" borderId="18" xfId="4" applyFill="1" applyBorder="1"/>
    <xf numFmtId="0" fontId="16" fillId="0" borderId="19" xfId="2" applyFill="1" applyBorder="1" applyAlignment="1"/>
    <xf numFmtId="0" fontId="1" fillId="0" borderId="19" xfId="4" applyFill="1" applyBorder="1"/>
    <xf numFmtId="9" fontId="0" fillId="0" borderId="12" xfId="5" applyFont="1" applyBorder="1"/>
    <xf numFmtId="0" fontId="4" fillId="3" borderId="13" xfId="0" applyFont="1" applyFill="1" applyBorder="1"/>
    <xf numFmtId="3" fontId="9" fillId="0" borderId="12" xfId="0" applyNumberFormat="1" applyFont="1" applyFill="1" applyBorder="1" applyAlignment="1">
      <alignment horizontal="center"/>
    </xf>
    <xf numFmtId="0" fontId="21" fillId="5" borderId="12" xfId="0" applyFont="1" applyFill="1" applyBorder="1" applyAlignment="1">
      <alignment horizontal="center" vertical="center"/>
    </xf>
    <xf numFmtId="0" fontId="0" fillId="0" borderId="14" xfId="0" applyBorder="1"/>
    <xf numFmtId="0" fontId="0" fillId="0" borderId="13" xfId="0" applyBorder="1"/>
    <xf numFmtId="0" fontId="8" fillId="2" borderId="12" xfId="0" applyFont="1" applyFill="1" applyBorder="1" applyAlignment="1">
      <alignment horizontal="center" vertical="center" wrapText="1"/>
    </xf>
    <xf numFmtId="0" fontId="3" fillId="8" borderId="12" xfId="1" applyFont="1" applyFill="1" applyBorder="1" applyAlignment="1">
      <alignment vertical="center"/>
    </xf>
    <xf numFmtId="0" fontId="0" fillId="0" borderId="12" xfId="0" applyBorder="1" applyAlignment="1">
      <alignment vertical="center"/>
    </xf>
    <xf numFmtId="49" fontId="9" fillId="0" borderId="12" xfId="1" applyNumberFormat="1" applyFont="1" applyFill="1" applyBorder="1" applyAlignment="1">
      <alignment horizontal="center"/>
    </xf>
    <xf numFmtId="3" fontId="10" fillId="5" borderId="12" xfId="0" applyNumberFormat="1" applyFont="1" applyFill="1" applyBorder="1" applyAlignment="1">
      <alignment horizontal="center"/>
    </xf>
    <xf numFmtId="10" fontId="0" fillId="0" borderId="12" xfId="5" applyNumberFormat="1" applyFont="1" applyBorder="1"/>
    <xf numFmtId="0" fontId="0" fillId="0" borderId="17" xfId="0" applyBorder="1"/>
    <xf numFmtId="0" fontId="4" fillId="3" borderId="19" xfId="0" applyFont="1" applyFill="1" applyBorder="1"/>
    <xf numFmtId="0" fontId="0" fillId="0" borderId="12" xfId="0" applyBorder="1"/>
    <xf numFmtId="0" fontId="0" fillId="5" borderId="12" xfId="0" applyFill="1" applyBorder="1"/>
    <xf numFmtId="0" fontId="12" fillId="6" borderId="0" xfId="0" applyFont="1" applyFill="1" applyBorder="1" applyAlignment="1">
      <alignment horizontal="left"/>
    </xf>
    <xf numFmtId="0" fontId="16" fillId="0" borderId="13" xfId="2" applyFill="1" applyBorder="1" applyAlignment="1">
      <alignment horizontal="left"/>
    </xf>
    <xf numFmtId="0" fontId="20" fillId="0" borderId="13" xfId="4" applyFont="1" applyFill="1" applyBorder="1" applyAlignment="1">
      <alignment horizontal="left" wrapText="1"/>
    </xf>
    <xf numFmtId="0" fontId="20" fillId="0" borderId="15" xfId="4" applyFont="1" applyFill="1" applyBorder="1" applyAlignment="1">
      <alignment horizontal="left" wrapText="1"/>
    </xf>
    <xf numFmtId="0" fontId="19" fillId="2" borderId="4" xfId="4" applyFont="1" applyFill="1" applyBorder="1" applyAlignment="1">
      <alignment horizontal="left"/>
    </xf>
    <xf numFmtId="0" fontId="19" fillId="2" borderId="5" xfId="4" applyFont="1" applyFill="1" applyBorder="1" applyAlignment="1">
      <alignment horizontal="left"/>
    </xf>
    <xf numFmtId="0" fontId="20" fillId="0" borderId="0" xfId="4" applyFont="1" applyFill="1" applyBorder="1" applyAlignment="1">
      <alignment horizontal="left" wrapText="1"/>
    </xf>
    <xf numFmtId="0" fontId="20" fillId="0" borderId="17" xfId="4" applyFont="1" applyFill="1" applyBorder="1" applyAlignment="1">
      <alignment horizontal="left" wrapText="1"/>
    </xf>
    <xf numFmtId="0" fontId="20" fillId="0" borderId="19" xfId="4" applyFont="1" applyFill="1" applyBorder="1" applyAlignment="1">
      <alignment horizontal="left" wrapText="1"/>
    </xf>
    <xf numFmtId="0" fontId="20" fillId="0" borderId="20" xfId="4" applyFont="1" applyFill="1" applyBorder="1" applyAlignment="1">
      <alignment horizontal="left" wrapText="1"/>
    </xf>
    <xf numFmtId="0" fontId="0" fillId="0" borderId="0" xfId="0" applyFill="1" applyBorder="1" applyAlignment="1">
      <alignment horizontal="left" vertical="center"/>
    </xf>
    <xf numFmtId="0" fontId="16" fillId="0" borderId="0" xfId="2" applyFill="1" applyBorder="1" applyAlignment="1">
      <alignment horizontal="left" vertical="center"/>
    </xf>
    <xf numFmtId="0" fontId="0" fillId="0" borderId="12" xfId="0" applyBorder="1" applyAlignment="1">
      <alignment horizontal="left" vertical="center" wrapText="1"/>
    </xf>
    <xf numFmtId="0" fontId="3" fillId="8" borderId="12" xfId="1" applyFont="1" applyFill="1" applyBorder="1" applyAlignment="1">
      <alignment horizontal="left" vertical="center" wrapText="1"/>
    </xf>
    <xf numFmtId="0" fontId="3" fillId="8" borderId="12" xfId="1" applyFont="1" applyFill="1" applyBorder="1" applyAlignment="1">
      <alignment horizontal="left" wrapText="1"/>
    </xf>
    <xf numFmtId="0" fontId="4" fillId="5" borderId="3" xfId="0" applyFont="1" applyFill="1" applyBorder="1" applyAlignment="1">
      <alignment horizontal="center"/>
    </xf>
    <xf numFmtId="0" fontId="4" fillId="5" borderId="4" xfId="0" applyFont="1" applyFill="1" applyBorder="1" applyAlignment="1">
      <alignment horizontal="center"/>
    </xf>
    <xf numFmtId="0" fontId="21" fillId="5" borderId="12" xfId="0" applyFont="1" applyFill="1" applyBorder="1" applyAlignment="1">
      <alignment horizontal="left" vertical="center" wrapText="1"/>
    </xf>
    <xf numFmtId="0" fontId="21" fillId="5" borderId="21" xfId="0" applyFont="1" applyFill="1" applyBorder="1" applyAlignment="1">
      <alignment horizontal="left" vertical="center" wrapText="1"/>
    </xf>
    <xf numFmtId="0" fontId="21" fillId="5" borderId="22" xfId="0" applyFont="1" applyFill="1" applyBorder="1" applyAlignment="1">
      <alignment horizontal="left" vertical="center" wrapText="1"/>
    </xf>
    <xf numFmtId="0" fontId="21" fillId="5" borderId="23" xfId="0" applyFont="1" applyFill="1" applyBorder="1" applyAlignment="1">
      <alignment horizontal="left" vertical="center" wrapText="1"/>
    </xf>
    <xf numFmtId="3" fontId="5" fillId="2" borderId="4" xfId="0" applyNumberFormat="1" applyFont="1" applyFill="1" applyBorder="1" applyAlignment="1">
      <alignment horizontal="center" vertical="center"/>
    </xf>
    <xf numFmtId="0" fontId="6" fillId="6" borderId="0" xfId="0" applyFont="1" applyFill="1" applyBorder="1" applyAlignment="1">
      <alignment horizontal="left"/>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cellXfs>
  <cellStyles count="6">
    <cellStyle name="=C:\WINNT\SYSTEM32\COMMAND.COM 3" xfId="1"/>
    <cellStyle name="Hipervínculo" xfId="2" builtinId="8"/>
    <cellStyle name="Normal" xfId="0" builtinId="0"/>
    <cellStyle name="Normal 2" xfId="3"/>
    <cellStyle name="Normal 3" xfId="4"/>
    <cellStyle name="Porcentaje" xfId="5" builtinId="5"/>
  </cellStyles>
  <dxfs count="0"/>
  <tableStyles count="0" defaultTableStyle="TableStyleMedium2" defaultPivotStyle="PivotStyleLight16"/>
  <colors>
    <mruColors>
      <color rgb="FFE09128"/>
      <color rgb="FFFEC2B8"/>
      <color rgb="FF0C10A2"/>
      <color rgb="FFFC3C1C"/>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explosion val="4"/>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1-CDBC-414C-BE70-56015CB2FABF}"/>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3-CDBC-414C-BE70-56015CB2FABF}"/>
              </c:ext>
            </c:extLst>
          </c:dPt>
          <c:dPt>
            <c:idx val="2"/>
            <c:bubble3D val="0"/>
            <c:explosion val="4"/>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5-CDBC-414C-BE70-56015CB2FABF}"/>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7-E51F-4B4C-BB6F-95865741A57E}"/>
              </c:ext>
            </c:extLst>
          </c:dPt>
          <c:dLbls>
            <c:dLbl>
              <c:idx val="0"/>
              <c:layout>
                <c:manualLayout>
                  <c:x val="-0.1870355736569472"/>
                  <c:y val="-7.9286946110139894E-2"/>
                </c:manualLayout>
              </c:layout>
              <c:dLblPos val="bestFit"/>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1-CDBC-414C-BE70-56015CB2FABF}"/>
                </c:ext>
                <c:ext xmlns:c15="http://schemas.microsoft.com/office/drawing/2012/chart" uri="{CE6537A1-D6FC-4f65-9D91-7224C49458BB}">
                  <c15:layout/>
                </c:ext>
              </c:extLst>
            </c:dLbl>
            <c:dLbl>
              <c:idx val="1"/>
              <c:layout>
                <c:manualLayout>
                  <c:x val="0.16780566775617964"/>
                  <c:y val="-9.8072806170584614E-2"/>
                </c:manualLayout>
              </c:layout>
              <c:dLblPos val="bestFit"/>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3-CDBC-414C-BE70-56015CB2FABF}"/>
                </c:ext>
                <c:ext xmlns:c15="http://schemas.microsoft.com/office/drawing/2012/chart" uri="{CE6537A1-D6FC-4f65-9D91-7224C49458BB}">
                  <c15:layout/>
                </c:ext>
              </c:extLst>
            </c:dLbl>
            <c:dLbl>
              <c:idx val="2"/>
              <c:layout>
                <c:manualLayout>
                  <c:x val="0.13759716596346375"/>
                  <c:y val="8.9112469712930867E-2"/>
                </c:manualLayout>
              </c:layout>
              <c:numFmt formatCode="0.00%" sourceLinked="0"/>
              <c:spPr>
                <a:noFill/>
                <a:ln>
                  <a:noFill/>
                </a:ln>
                <a:effectLst/>
              </c:spPr>
              <c:txPr>
                <a:bodyPr rot="0" spcFirstLastPara="1" vertOverflow="ellipsis" vert="horz" wrap="square" lIns="38100" tIns="19050" rIns="38100" bIns="19050" anchor="ctr" anchorCtr="1">
                  <a:noAutofit/>
                </a:bodyPr>
                <a:lstStyle/>
                <a:p>
                  <a:pPr>
                    <a:defRPr lang="es-ES" sz="1400" b="1" i="0" u="none" strike="noStrike" kern="1200" baseline="0">
                      <a:solidFill>
                        <a:sysClr val="windowText" lastClr="000000"/>
                      </a:solidFill>
                      <a:latin typeface="+mn-lt"/>
                      <a:ea typeface="+mn-ea"/>
                      <a:cs typeface="+mn-cs"/>
                    </a:defRPr>
                  </a:pPr>
                  <a:endParaRPr lang="es-ES"/>
                </a:p>
              </c:txPr>
              <c:dLblPos val="bestFit"/>
              <c:showLegendKey val="0"/>
              <c:showVal val="0"/>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5-CDBC-414C-BE70-56015CB2FABF}"/>
                </c:ext>
                <c:ext xmlns:c15="http://schemas.microsoft.com/office/drawing/2012/chart" uri="{CE6537A1-D6FC-4f65-9D91-7224C49458BB}">
                  <c15:layout>
                    <c:manualLayout>
                      <c:w val="0.17941398264546624"/>
                      <c:h val="0.15285153521046765"/>
                    </c:manualLayout>
                  </c15:layout>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lang="es-ES" sz="1400" b="1" i="0" u="none" strike="noStrike" kern="1200" baseline="0">
                    <a:solidFill>
                      <a:sysClr val="windowText" lastClr="000000"/>
                    </a:solidFill>
                    <a:latin typeface="+mn-lt"/>
                    <a:ea typeface="+mn-ea"/>
                    <a:cs typeface="+mn-cs"/>
                  </a:defRPr>
                </a:pPr>
                <a:endParaRPr lang="es-ES"/>
              </a:p>
            </c:txPr>
            <c:dLblPos val="inEnd"/>
            <c:showLegendKey val="0"/>
            <c:showVal val="0"/>
            <c:showCatName val="1"/>
            <c:showSerName val="0"/>
            <c:showPercent val="1"/>
            <c:showBubbleSize val="0"/>
            <c:separator>, </c:separator>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'CABLE SUMARINO'!$B$10:$E$10</c:f>
              <c:strCache>
                <c:ptCount val="4"/>
                <c:pt idx="0">
                  <c:v>TELXIUS</c:v>
                </c:pt>
                <c:pt idx="1">
                  <c:v>CORPORACIÓN NACIONAL DE TELECOMUNICACIONES - CNT EP</c:v>
                </c:pt>
                <c:pt idx="2">
                  <c:v>CABLE ANDINO S.A. CORPANDINO</c:v>
                </c:pt>
                <c:pt idx="3">
                  <c:v>COLUMBUS NETWORKS DE ECUADOR</c:v>
                </c:pt>
              </c:strCache>
            </c:strRef>
          </c:cat>
          <c:val>
            <c:numRef>
              <c:f>'CABLE SUMARINO'!$H$91:$K$91</c:f>
              <c:numCache>
                <c:formatCode>0.00%</c:formatCode>
                <c:ptCount val="4"/>
                <c:pt idx="0">
                  <c:v>0.61538461538461542</c:v>
                </c:pt>
                <c:pt idx="1">
                  <c:v>0.15384615384615385</c:v>
                </c:pt>
                <c:pt idx="2">
                  <c:v>0.15384615384615385</c:v>
                </c:pt>
                <c:pt idx="3">
                  <c:v>7.6923076923076927E-2</c:v>
                </c:pt>
              </c:numCache>
            </c:numRef>
          </c:val>
          <c:extLst xmlns:c16r2="http://schemas.microsoft.com/office/drawing/2015/06/chart">
            <c:ext xmlns:c16="http://schemas.microsoft.com/office/drawing/2014/chart" uri="{C3380CC4-5D6E-409C-BE32-E72D297353CC}">
              <c16:uniqueId val="{00000006-CDBC-414C-BE70-56015CB2FABF}"/>
            </c:ext>
          </c:extLst>
        </c:ser>
        <c:dLbls>
          <c:showLegendKey val="0"/>
          <c:showVal val="1"/>
          <c:showCatName val="0"/>
          <c:showSerName val="0"/>
          <c:showPercent val="0"/>
          <c:showBubbleSize val="0"/>
          <c:showLeaderLines val="1"/>
        </c:dLbls>
      </c:pie3D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rtl="0">
            <a:defRPr lang="es-ES" sz="1200" b="0" i="0" u="none" strike="noStrike" kern="1200" baseline="0">
              <a:solidFill>
                <a:schemeClr val="dk1">
                  <a:lumMod val="65000"/>
                  <a:lumOff val="35000"/>
                </a:schemeClr>
              </a:solidFill>
              <a:latin typeface="+mn-lt"/>
              <a:ea typeface="+mn-ea"/>
              <a:cs typeface="+mn-cs"/>
            </a:defRPr>
          </a:pPr>
          <a:endParaRPr lang="es-ES"/>
        </a:p>
      </c:txPr>
    </c:legend>
    <c:plotVisOnly val="1"/>
    <c:dispBlanksAs val="zero"/>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250429</xdr:colOff>
      <xdr:row>1</xdr:row>
      <xdr:rowOff>161925</xdr:rowOff>
    </xdr:from>
    <xdr:to>
      <xdr:col>10</xdr:col>
      <xdr:colOff>876301</xdr:colOff>
      <xdr:row>3</xdr:row>
      <xdr:rowOff>219075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41779" y="409575"/>
          <a:ext cx="2911872"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133350</xdr:colOff>
      <xdr:row>1</xdr:row>
      <xdr:rowOff>9525</xdr:rowOff>
    </xdr:from>
    <xdr:to>
      <xdr:col>11</xdr:col>
      <xdr:colOff>759222</xdr:colOff>
      <xdr:row>3</xdr:row>
      <xdr:rowOff>66675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1100" y="257175"/>
          <a:ext cx="2911872" cy="552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19049</xdr:rowOff>
    </xdr:from>
    <xdr:to>
      <xdr:col>12</xdr:col>
      <xdr:colOff>0</xdr:colOff>
      <xdr:row>39</xdr:row>
      <xdr:rowOff>285749</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92926</xdr:colOff>
      <xdr:row>1</xdr:row>
      <xdr:rowOff>46463</xdr:rowOff>
    </xdr:from>
    <xdr:to>
      <xdr:col>11</xdr:col>
      <xdr:colOff>704859</xdr:colOff>
      <xdr:row>3</xdr:row>
      <xdr:rowOff>111047</xdr:rowOff>
    </xdr:to>
    <xdr:pic>
      <xdr:nvPicPr>
        <xdr:cNvPr id="6" name="Imagen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26097" y="290396"/>
          <a:ext cx="2911872" cy="5524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tabSelected="1" zoomScaleSheetLayoutView="100" workbookViewId="0"/>
  </sheetViews>
  <sheetFormatPr baseColWidth="10" defaultRowHeight="12.75" x14ac:dyDescent="0.2"/>
  <cols>
    <col min="1" max="1" width="4.42578125" customWidth="1"/>
    <col min="3" max="3" width="14.28515625" customWidth="1"/>
    <col min="4" max="4" width="33.42578125" customWidth="1"/>
    <col min="11" max="11" width="15.85546875" customWidth="1"/>
  </cols>
  <sheetData>
    <row r="1" spans="1:11" ht="12" customHeight="1" x14ac:dyDescent="0.2">
      <c r="A1" s="8"/>
      <c r="B1" s="9"/>
      <c r="C1" s="9"/>
      <c r="D1" s="9"/>
      <c r="E1" s="9"/>
      <c r="F1" s="9"/>
      <c r="G1" s="9"/>
      <c r="H1" s="9"/>
      <c r="I1" s="9"/>
      <c r="J1" s="9"/>
      <c r="K1" s="10"/>
    </row>
    <row r="2" spans="1:11" ht="20.100000000000001" customHeight="1" x14ac:dyDescent="0.25">
      <c r="A2" s="11"/>
      <c r="B2" s="4" t="s">
        <v>98</v>
      </c>
      <c r="C2" s="5"/>
      <c r="D2" s="5"/>
      <c r="E2" s="5"/>
      <c r="F2" s="5"/>
      <c r="G2" s="5"/>
      <c r="H2" s="5"/>
      <c r="I2" s="5"/>
      <c r="J2" s="5"/>
      <c r="K2" s="12"/>
    </row>
    <row r="3" spans="1:11" ht="20.100000000000001" customHeight="1" x14ac:dyDescent="0.25">
      <c r="A3" s="11"/>
      <c r="B3" s="102"/>
      <c r="C3" s="102"/>
      <c r="D3" s="102"/>
      <c r="E3" s="102"/>
      <c r="F3" s="102"/>
      <c r="G3" s="5"/>
      <c r="H3" s="5"/>
      <c r="I3" s="5"/>
      <c r="J3" s="5"/>
      <c r="K3" s="12"/>
    </row>
    <row r="4" spans="1:11" ht="20.100000000000001" customHeight="1" x14ac:dyDescent="0.25">
      <c r="A4" s="11"/>
      <c r="B4" s="56" t="s">
        <v>26</v>
      </c>
      <c r="C4" s="6"/>
      <c r="D4" s="6"/>
      <c r="E4" s="6"/>
      <c r="F4" s="5"/>
      <c r="G4" s="5"/>
      <c r="H4" s="5"/>
      <c r="I4" s="5"/>
      <c r="J4" s="5"/>
      <c r="K4" s="12"/>
    </row>
    <row r="5" spans="1:11" ht="20.100000000000001" customHeight="1" thickBot="1" x14ac:dyDescent="0.3">
      <c r="A5" s="11"/>
      <c r="B5" s="56" t="s">
        <v>25</v>
      </c>
      <c r="C5" s="5"/>
      <c r="D5" s="5"/>
      <c r="E5" s="5"/>
      <c r="F5" s="5"/>
      <c r="G5" s="5"/>
      <c r="H5" s="5"/>
      <c r="I5" s="5"/>
      <c r="J5" s="5"/>
      <c r="K5" s="12"/>
    </row>
    <row r="6" spans="1:11" ht="20.100000000000001" customHeight="1" x14ac:dyDescent="0.2">
      <c r="A6" s="20"/>
      <c r="B6" s="21" t="s">
        <v>70</v>
      </c>
      <c r="C6" s="22"/>
      <c r="D6" s="22"/>
      <c r="E6" s="22"/>
      <c r="F6" s="22"/>
      <c r="G6" s="22"/>
      <c r="H6" s="22"/>
      <c r="I6" s="22"/>
      <c r="J6" s="22"/>
      <c r="K6" s="23"/>
    </row>
    <row r="7" spans="1:11" ht="20.100000000000001" customHeight="1" x14ac:dyDescent="0.2">
      <c r="A7" s="13"/>
      <c r="B7" s="51" t="s">
        <v>130</v>
      </c>
      <c r="C7" s="51"/>
      <c r="D7" s="51"/>
      <c r="E7" s="51"/>
      <c r="F7" s="7"/>
      <c r="G7" s="7"/>
      <c r="H7" s="7"/>
      <c r="I7" s="7"/>
      <c r="J7" s="7"/>
      <c r="K7" s="14"/>
    </row>
    <row r="8" spans="1:11" ht="20.100000000000001" customHeight="1" thickBot="1" x14ac:dyDescent="0.25">
      <c r="A8" s="24"/>
      <c r="B8" s="30" t="s">
        <v>119</v>
      </c>
      <c r="C8" s="25"/>
      <c r="D8" s="25"/>
      <c r="E8" s="25"/>
      <c r="F8" s="25"/>
      <c r="G8" s="25"/>
      <c r="H8" s="25"/>
      <c r="I8" s="25"/>
      <c r="J8" s="25"/>
      <c r="K8" s="26"/>
    </row>
    <row r="9" spans="1:11" ht="20.100000000000001" customHeight="1" thickBot="1" x14ac:dyDescent="0.25">
      <c r="A9" s="27"/>
      <c r="B9" s="28"/>
      <c r="C9" s="28"/>
      <c r="D9" s="28"/>
      <c r="E9" s="28"/>
      <c r="F9" s="28"/>
      <c r="G9" s="28"/>
      <c r="H9" s="28"/>
      <c r="I9" s="28"/>
      <c r="J9" s="28"/>
      <c r="K9" s="29"/>
    </row>
    <row r="10" spans="1:11" ht="20.100000000000001" customHeight="1" x14ac:dyDescent="0.25">
      <c r="A10" s="47"/>
      <c r="B10" s="106" t="s">
        <v>14</v>
      </c>
      <c r="C10" s="106"/>
      <c r="D10" s="106"/>
      <c r="E10" s="106"/>
      <c r="F10" s="106" t="s">
        <v>15</v>
      </c>
      <c r="G10" s="106"/>
      <c r="H10" s="106"/>
      <c r="I10" s="106"/>
      <c r="J10" s="106"/>
      <c r="K10" s="107"/>
    </row>
    <row r="11" spans="1:11" ht="15" x14ac:dyDescent="0.25">
      <c r="A11" s="79"/>
      <c r="B11" s="103"/>
      <c r="C11" s="103"/>
      <c r="D11" s="80"/>
      <c r="E11" s="80"/>
      <c r="F11" s="104"/>
      <c r="G11" s="104"/>
      <c r="H11" s="104"/>
      <c r="I11" s="104"/>
      <c r="J11" s="104"/>
      <c r="K11" s="105"/>
    </row>
    <row r="12" spans="1:11" ht="15" customHeight="1" x14ac:dyDescent="0.25">
      <c r="A12" s="81"/>
      <c r="B12" s="113" t="s">
        <v>38</v>
      </c>
      <c r="C12" s="113"/>
      <c r="D12" s="113"/>
      <c r="E12" s="54"/>
      <c r="F12" s="108" t="s">
        <v>27</v>
      </c>
      <c r="G12" s="108"/>
      <c r="H12" s="108"/>
      <c r="I12" s="108"/>
      <c r="J12" s="108"/>
      <c r="K12" s="109"/>
    </row>
    <row r="13" spans="1:11" ht="15" x14ac:dyDescent="0.25">
      <c r="A13" s="81"/>
      <c r="B13" s="113"/>
      <c r="C13" s="113"/>
      <c r="D13" s="113"/>
      <c r="E13" s="54"/>
      <c r="F13" s="108"/>
      <c r="G13" s="108"/>
      <c r="H13" s="108"/>
      <c r="I13" s="108"/>
      <c r="J13" s="108"/>
      <c r="K13" s="109"/>
    </row>
    <row r="14" spans="1:11" ht="15" x14ac:dyDescent="0.25">
      <c r="A14" s="81"/>
      <c r="B14" s="55"/>
      <c r="C14" s="55"/>
      <c r="D14" s="54"/>
      <c r="E14" s="54"/>
      <c r="F14" s="72"/>
      <c r="G14" s="72"/>
      <c r="H14" s="72"/>
      <c r="I14" s="72"/>
      <c r="J14" s="72"/>
      <c r="K14" s="82"/>
    </row>
    <row r="15" spans="1:11" ht="15" customHeight="1" x14ac:dyDescent="0.25">
      <c r="A15" s="81"/>
      <c r="B15" s="53" t="s">
        <v>24</v>
      </c>
      <c r="C15" s="53"/>
      <c r="D15" s="54"/>
      <c r="E15" s="54"/>
      <c r="F15" s="108" t="s">
        <v>28</v>
      </c>
      <c r="G15" s="108"/>
      <c r="H15" s="108"/>
      <c r="I15" s="108"/>
      <c r="J15" s="108"/>
      <c r="K15" s="109"/>
    </row>
    <row r="16" spans="1:11" ht="15" customHeight="1" x14ac:dyDescent="0.25">
      <c r="A16" s="83"/>
      <c r="B16" s="84"/>
      <c r="C16" s="84"/>
      <c r="D16" s="85"/>
      <c r="E16" s="85"/>
      <c r="F16" s="110"/>
      <c r="G16" s="110"/>
      <c r="H16" s="110"/>
      <c r="I16" s="110"/>
      <c r="J16" s="110"/>
      <c r="K16" s="111"/>
    </row>
    <row r="17" spans="1:11" ht="15" customHeight="1" x14ac:dyDescent="0.25">
      <c r="A17" s="54"/>
      <c r="B17" s="53"/>
      <c r="C17" s="53"/>
      <c r="D17" s="54"/>
      <c r="E17" s="54"/>
      <c r="F17" s="68"/>
      <c r="G17" s="68"/>
      <c r="H17" s="68"/>
      <c r="I17" s="68"/>
      <c r="J17" s="68"/>
      <c r="K17" s="68"/>
    </row>
    <row r="18" spans="1:11" ht="15" customHeight="1" x14ac:dyDescent="0.25">
      <c r="A18" s="54"/>
      <c r="B18" s="112"/>
      <c r="C18" s="112"/>
      <c r="D18" s="112"/>
      <c r="E18" s="54"/>
      <c r="F18" s="108"/>
      <c r="G18" s="108"/>
      <c r="H18" s="108"/>
      <c r="I18" s="108"/>
      <c r="J18" s="108"/>
      <c r="K18" s="108"/>
    </row>
    <row r="19" spans="1:11" ht="15" customHeight="1" x14ac:dyDescent="0.25">
      <c r="A19" s="54"/>
      <c r="B19" s="112"/>
      <c r="C19" s="112"/>
      <c r="D19" s="112"/>
      <c r="E19" s="54"/>
      <c r="F19" s="108"/>
      <c r="G19" s="108"/>
      <c r="H19" s="108"/>
      <c r="I19" s="108"/>
      <c r="J19" s="108"/>
      <c r="K19" s="108"/>
    </row>
    <row r="20" spans="1:11" ht="15" customHeight="1" x14ac:dyDescent="0.25">
      <c r="A20" s="54"/>
      <c r="B20" s="53"/>
      <c r="C20" s="53"/>
      <c r="D20" s="54"/>
      <c r="E20" s="54"/>
      <c r="F20" s="68"/>
      <c r="G20" s="68"/>
      <c r="H20" s="68"/>
      <c r="I20" s="68"/>
      <c r="J20" s="68"/>
      <c r="K20" s="68"/>
    </row>
    <row r="21" spans="1:11" ht="15" customHeight="1" x14ac:dyDescent="0.25">
      <c r="A21" s="54"/>
      <c r="B21" s="53"/>
      <c r="C21" s="53"/>
      <c r="D21" s="54"/>
      <c r="E21" s="54"/>
      <c r="F21" s="68"/>
      <c r="G21" s="68"/>
      <c r="H21" s="68"/>
      <c r="I21" s="68"/>
      <c r="J21" s="68"/>
      <c r="K21" s="68"/>
    </row>
    <row r="22" spans="1:11" ht="15" x14ac:dyDescent="0.25">
      <c r="A22" s="77"/>
      <c r="B22" s="78"/>
      <c r="C22" s="55"/>
      <c r="D22" s="54"/>
      <c r="E22" s="54"/>
      <c r="F22" s="68"/>
      <c r="G22" s="68"/>
      <c r="H22" s="68"/>
      <c r="I22" s="68"/>
      <c r="J22" s="68"/>
      <c r="K22" s="68"/>
    </row>
  </sheetData>
  <mergeCells count="10">
    <mergeCell ref="F15:K16"/>
    <mergeCell ref="B18:D19"/>
    <mergeCell ref="F18:K19"/>
    <mergeCell ref="F12:K13"/>
    <mergeCell ref="B12:D13"/>
    <mergeCell ref="B3:F3"/>
    <mergeCell ref="B11:C11"/>
    <mergeCell ref="F11:K11"/>
    <mergeCell ref="F10:K10"/>
    <mergeCell ref="B10:E10"/>
  </mergeCells>
  <hyperlinks>
    <hyperlink ref="B12" location="'Lineas por servicio'!A1" display="1. Lineas por modalidad"/>
    <hyperlink ref="B12:C12" location="'Líneas por servicio'!A1" display="1. Lineas por servicio"/>
    <hyperlink ref="B12:D13" location="'CABLE SUMARINO'!A1" display="1. Abonados, Clientes o Suscriptores Modalidad Cable Submarino"/>
    <hyperlink ref="B15" location="'G Participación cable submarino'!A1" display="2. Participación de Mercado"/>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2"/>
  <sheetViews>
    <sheetView showGridLines="0" workbookViewId="0">
      <pane xSplit="1" ySplit="10" topLeftCell="B86" activePane="bottomRight" state="frozen"/>
      <selection pane="topRight" activeCell="B1" sqref="B1"/>
      <selection pane="bottomLeft" activeCell="A14" sqref="A14"/>
      <selection pane="bottomRight" activeCell="D7" sqref="D7"/>
    </sheetView>
  </sheetViews>
  <sheetFormatPr baseColWidth="10" defaultRowHeight="12.75" x14ac:dyDescent="0.2"/>
  <cols>
    <col min="1" max="1" width="21.28515625" customWidth="1"/>
    <col min="2" max="2" width="12.7109375" customWidth="1"/>
    <col min="3" max="3" width="18.5703125" customWidth="1"/>
    <col min="4" max="4" width="17.85546875" customWidth="1"/>
    <col min="5" max="6" width="15.42578125" customWidth="1"/>
    <col min="7" max="7" width="17.28515625" customWidth="1"/>
  </cols>
  <sheetData>
    <row r="1" spans="1:12" ht="20.100000000000001" customHeight="1" x14ac:dyDescent="0.2">
      <c r="A1" s="33"/>
      <c r="B1" s="34"/>
      <c r="C1" s="34"/>
      <c r="D1" s="34"/>
      <c r="E1" s="34"/>
      <c r="F1" s="34"/>
      <c r="G1" s="34"/>
      <c r="H1" s="36"/>
      <c r="I1" s="36"/>
      <c r="J1" s="36"/>
      <c r="K1" s="36"/>
      <c r="L1" s="36"/>
    </row>
    <row r="2" spans="1:12" ht="20.100000000000001" customHeight="1" x14ac:dyDescent="0.25">
      <c r="A2" s="58" t="s">
        <v>98</v>
      </c>
      <c r="B2" s="36"/>
      <c r="C2" s="36"/>
      <c r="D2" s="36"/>
      <c r="E2" s="36"/>
      <c r="F2" s="36"/>
      <c r="G2" s="36"/>
      <c r="H2" s="36"/>
      <c r="I2" s="36"/>
      <c r="J2" s="36"/>
      <c r="K2" s="36"/>
      <c r="L2" s="36"/>
    </row>
    <row r="3" spans="1:12" ht="20.100000000000001" customHeight="1" x14ac:dyDescent="0.25">
      <c r="A3" s="59"/>
      <c r="B3" s="36"/>
      <c r="C3" s="36"/>
      <c r="D3" s="36"/>
      <c r="E3" s="36"/>
      <c r="F3" s="36"/>
      <c r="G3" s="36"/>
      <c r="H3" s="36"/>
      <c r="I3" s="36"/>
      <c r="J3" s="36"/>
      <c r="K3" s="36"/>
      <c r="L3" s="36"/>
    </row>
    <row r="4" spans="1:12" ht="20.100000000000001" customHeight="1" x14ac:dyDescent="0.25">
      <c r="A4" s="60" t="s">
        <v>30</v>
      </c>
      <c r="B4" s="36"/>
      <c r="C4" s="36"/>
      <c r="D4" s="36"/>
      <c r="E4" s="36"/>
      <c r="F4" s="36"/>
      <c r="G4" s="36"/>
      <c r="H4" s="36"/>
      <c r="I4" s="36"/>
      <c r="J4" s="36"/>
      <c r="K4" s="36"/>
      <c r="L4" s="36"/>
    </row>
    <row r="5" spans="1:12" ht="20.100000000000001" customHeight="1" thickBot="1" x14ac:dyDescent="0.25">
      <c r="A5" s="35"/>
      <c r="B5" s="36"/>
      <c r="C5" s="36"/>
      <c r="D5" s="36"/>
      <c r="E5" s="36"/>
      <c r="F5" s="36"/>
      <c r="G5" s="36"/>
      <c r="H5" s="36"/>
      <c r="I5" s="36"/>
      <c r="J5" s="36"/>
      <c r="K5" s="36"/>
      <c r="L5" s="36"/>
    </row>
    <row r="6" spans="1:12" ht="20.100000000000001" customHeight="1" x14ac:dyDescent="0.2">
      <c r="A6" s="61" t="s">
        <v>13</v>
      </c>
      <c r="B6" s="46"/>
      <c r="C6" s="46"/>
      <c r="D6" s="46"/>
      <c r="E6" s="46"/>
      <c r="F6" s="46"/>
      <c r="G6" s="46"/>
      <c r="H6" s="87"/>
      <c r="I6" s="87"/>
      <c r="J6" s="87"/>
      <c r="K6" s="87"/>
      <c r="L6" s="87"/>
    </row>
    <row r="7" spans="1:12" ht="20.100000000000001" customHeight="1" x14ac:dyDescent="0.2">
      <c r="A7" s="62" t="str">
        <f>Indice!B7</f>
        <v>Fecha de publicación: Diciembre 2021</v>
      </c>
      <c r="B7" s="31"/>
      <c r="C7" s="31"/>
      <c r="D7" s="52" t="s">
        <v>12</v>
      </c>
      <c r="E7" s="52"/>
      <c r="F7" s="52"/>
      <c r="G7" s="31"/>
      <c r="H7" s="31"/>
      <c r="I7" s="31"/>
      <c r="J7" s="31"/>
      <c r="K7" s="31"/>
      <c r="L7" s="31"/>
    </row>
    <row r="8" spans="1:12" ht="20.100000000000001" customHeight="1" thickBot="1" x14ac:dyDescent="0.25">
      <c r="A8" s="63" t="str">
        <f>Indice!B8</f>
        <v>Fecha de corte: Septiembre 2021  (Actualización trimestral)</v>
      </c>
      <c r="B8" s="32"/>
      <c r="C8" s="32"/>
      <c r="D8" s="32"/>
      <c r="E8" s="32"/>
      <c r="F8" s="32"/>
      <c r="G8" s="32"/>
      <c r="H8" s="31"/>
      <c r="I8" s="31"/>
      <c r="J8" s="99"/>
      <c r="K8" s="99"/>
      <c r="L8" s="99"/>
    </row>
    <row r="9" spans="1:12" ht="20.100000000000001" customHeight="1" x14ac:dyDescent="0.2">
      <c r="A9" s="117"/>
      <c r="B9" s="118"/>
      <c r="C9" s="118"/>
      <c r="D9" s="118"/>
      <c r="E9" s="118"/>
      <c r="F9" s="118"/>
      <c r="G9" s="118"/>
      <c r="H9" s="90"/>
      <c r="I9" s="91"/>
      <c r="J9" s="98"/>
    </row>
    <row r="10" spans="1:12" ht="61.5" customHeight="1" x14ac:dyDescent="0.2">
      <c r="A10" s="92" t="s">
        <v>0</v>
      </c>
      <c r="B10" s="92" t="s">
        <v>53</v>
      </c>
      <c r="C10" s="92" t="s">
        <v>22</v>
      </c>
      <c r="D10" s="92" t="s">
        <v>23</v>
      </c>
      <c r="E10" s="92" t="s">
        <v>123</v>
      </c>
      <c r="F10" s="92" t="s">
        <v>126</v>
      </c>
      <c r="G10" s="92" t="s">
        <v>29</v>
      </c>
      <c r="H10" s="92" t="s">
        <v>67</v>
      </c>
      <c r="I10" s="92" t="s">
        <v>68</v>
      </c>
      <c r="J10" s="92" t="s">
        <v>69</v>
      </c>
      <c r="K10" s="92" t="s">
        <v>124</v>
      </c>
      <c r="L10" s="92" t="s">
        <v>127</v>
      </c>
    </row>
    <row r="11" spans="1:12" x14ac:dyDescent="0.2">
      <c r="A11" s="95" t="s">
        <v>2</v>
      </c>
      <c r="B11" s="88" t="s">
        <v>21</v>
      </c>
      <c r="C11" s="88" t="s">
        <v>21</v>
      </c>
      <c r="D11" s="88" t="s">
        <v>21</v>
      </c>
      <c r="E11" s="88"/>
      <c r="F11" s="88"/>
      <c r="G11" s="96">
        <f>SUM(B11:D11)</f>
        <v>0</v>
      </c>
      <c r="H11" s="86"/>
      <c r="I11" s="86"/>
      <c r="J11" s="86"/>
      <c r="K11" s="100"/>
      <c r="L11" s="100"/>
    </row>
    <row r="12" spans="1:12" x14ac:dyDescent="0.2">
      <c r="A12" s="95" t="s">
        <v>3</v>
      </c>
      <c r="B12" s="88">
        <v>4</v>
      </c>
      <c r="C12" s="88">
        <v>1</v>
      </c>
      <c r="D12" s="88">
        <v>0</v>
      </c>
      <c r="E12" s="88"/>
      <c r="F12" s="88"/>
      <c r="G12" s="96">
        <f t="shared" ref="G12:G25" si="0">SUM(B12:D12)</f>
        <v>5</v>
      </c>
      <c r="H12" s="86">
        <f>B12/G12</f>
        <v>0.8</v>
      </c>
      <c r="I12" s="86">
        <f t="shared" ref="I12:I90" si="1">C12/G12</f>
        <v>0.2</v>
      </c>
      <c r="J12" s="86">
        <f t="shared" ref="J12:J90" si="2">D12/G12</f>
        <v>0</v>
      </c>
      <c r="K12" s="100"/>
      <c r="L12" s="100"/>
    </row>
    <row r="13" spans="1:12" x14ac:dyDescent="0.2">
      <c r="A13" s="95" t="s">
        <v>4</v>
      </c>
      <c r="B13" s="88">
        <v>4</v>
      </c>
      <c r="C13" s="88">
        <v>1</v>
      </c>
      <c r="D13" s="88">
        <v>0</v>
      </c>
      <c r="E13" s="88"/>
      <c r="F13" s="88"/>
      <c r="G13" s="96">
        <f t="shared" si="0"/>
        <v>5</v>
      </c>
      <c r="H13" s="86">
        <f t="shared" ref="H13:H63" si="3">B13/G13</f>
        <v>0.8</v>
      </c>
      <c r="I13" s="86">
        <f t="shared" si="1"/>
        <v>0.2</v>
      </c>
      <c r="J13" s="86">
        <f t="shared" si="2"/>
        <v>0</v>
      </c>
      <c r="K13" s="100"/>
      <c r="L13" s="100"/>
    </row>
    <row r="14" spans="1:12" x14ac:dyDescent="0.2">
      <c r="A14" s="95" t="s">
        <v>5</v>
      </c>
      <c r="B14" s="88">
        <v>4</v>
      </c>
      <c r="C14" s="88">
        <v>1</v>
      </c>
      <c r="D14" s="88">
        <v>0</v>
      </c>
      <c r="E14" s="88"/>
      <c r="F14" s="88"/>
      <c r="G14" s="96">
        <f t="shared" si="0"/>
        <v>5</v>
      </c>
      <c r="H14" s="86">
        <f t="shared" si="3"/>
        <v>0.8</v>
      </c>
      <c r="I14" s="86">
        <f t="shared" si="1"/>
        <v>0.2</v>
      </c>
      <c r="J14" s="86">
        <f t="shared" si="2"/>
        <v>0</v>
      </c>
      <c r="K14" s="100"/>
      <c r="L14" s="100"/>
    </row>
    <row r="15" spans="1:12" x14ac:dyDescent="0.2">
      <c r="A15" s="95" t="s">
        <v>6</v>
      </c>
      <c r="B15" s="88">
        <v>4</v>
      </c>
      <c r="C15" s="88">
        <v>1</v>
      </c>
      <c r="D15" s="88">
        <v>0</v>
      </c>
      <c r="E15" s="88"/>
      <c r="F15" s="88"/>
      <c r="G15" s="96">
        <f t="shared" si="0"/>
        <v>5</v>
      </c>
      <c r="H15" s="86">
        <f t="shared" si="3"/>
        <v>0.8</v>
      </c>
      <c r="I15" s="86">
        <f t="shared" si="1"/>
        <v>0.2</v>
      </c>
      <c r="J15" s="86">
        <f t="shared" si="2"/>
        <v>0</v>
      </c>
      <c r="K15" s="100"/>
      <c r="L15" s="100"/>
    </row>
    <row r="16" spans="1:12" x14ac:dyDescent="0.2">
      <c r="A16" s="95" t="s">
        <v>7</v>
      </c>
      <c r="B16" s="88">
        <v>4</v>
      </c>
      <c r="C16" s="88">
        <v>1</v>
      </c>
      <c r="D16" s="88">
        <v>0</v>
      </c>
      <c r="E16" s="88"/>
      <c r="F16" s="88"/>
      <c r="G16" s="96">
        <f t="shared" si="0"/>
        <v>5</v>
      </c>
      <c r="H16" s="86">
        <f t="shared" si="3"/>
        <v>0.8</v>
      </c>
      <c r="I16" s="86">
        <f t="shared" si="1"/>
        <v>0.2</v>
      </c>
      <c r="J16" s="86">
        <f t="shared" si="2"/>
        <v>0</v>
      </c>
      <c r="K16" s="100"/>
      <c r="L16" s="100"/>
    </row>
    <row r="17" spans="1:12" x14ac:dyDescent="0.2">
      <c r="A17" s="95" t="s">
        <v>1</v>
      </c>
      <c r="B17" s="88">
        <v>5</v>
      </c>
      <c r="C17" s="88">
        <v>1</v>
      </c>
      <c r="D17" s="88">
        <v>0</v>
      </c>
      <c r="E17" s="88"/>
      <c r="F17" s="88"/>
      <c r="G17" s="96">
        <f t="shared" si="0"/>
        <v>6</v>
      </c>
      <c r="H17" s="86">
        <f t="shared" si="3"/>
        <v>0.83333333333333337</v>
      </c>
      <c r="I17" s="86">
        <f t="shared" si="1"/>
        <v>0.16666666666666666</v>
      </c>
      <c r="J17" s="86">
        <f t="shared" si="2"/>
        <v>0</v>
      </c>
      <c r="K17" s="100"/>
      <c r="L17" s="100"/>
    </row>
    <row r="18" spans="1:12" x14ac:dyDescent="0.2">
      <c r="A18" s="95" t="s">
        <v>17</v>
      </c>
      <c r="B18" s="88">
        <v>5</v>
      </c>
      <c r="C18" s="88">
        <v>1</v>
      </c>
      <c r="D18" s="88">
        <v>0</v>
      </c>
      <c r="E18" s="88"/>
      <c r="F18" s="88"/>
      <c r="G18" s="96">
        <f t="shared" si="0"/>
        <v>6</v>
      </c>
      <c r="H18" s="86">
        <f t="shared" si="3"/>
        <v>0.83333333333333337</v>
      </c>
      <c r="I18" s="86">
        <f t="shared" si="1"/>
        <v>0.16666666666666666</v>
      </c>
      <c r="J18" s="86">
        <f t="shared" si="2"/>
        <v>0</v>
      </c>
      <c r="K18" s="100"/>
      <c r="L18" s="100"/>
    </row>
    <row r="19" spans="1:12" x14ac:dyDescent="0.2">
      <c r="A19" s="95" t="s">
        <v>16</v>
      </c>
      <c r="B19" s="88">
        <v>5</v>
      </c>
      <c r="C19" s="88">
        <v>1</v>
      </c>
      <c r="D19" s="88">
        <v>0</v>
      </c>
      <c r="E19" s="88"/>
      <c r="F19" s="88"/>
      <c r="G19" s="96">
        <f t="shared" si="0"/>
        <v>6</v>
      </c>
      <c r="H19" s="86">
        <f t="shared" si="3"/>
        <v>0.83333333333333337</v>
      </c>
      <c r="I19" s="86">
        <f t="shared" si="1"/>
        <v>0.16666666666666666</v>
      </c>
      <c r="J19" s="86">
        <f t="shared" si="2"/>
        <v>0</v>
      </c>
      <c r="K19" s="100"/>
      <c r="L19" s="100"/>
    </row>
    <row r="20" spans="1:12" x14ac:dyDescent="0.2">
      <c r="A20" s="95" t="s">
        <v>18</v>
      </c>
      <c r="B20" s="88">
        <v>5</v>
      </c>
      <c r="C20" s="88">
        <v>1</v>
      </c>
      <c r="D20" s="88">
        <v>1</v>
      </c>
      <c r="E20" s="88"/>
      <c r="F20" s="88"/>
      <c r="G20" s="96">
        <f t="shared" si="0"/>
        <v>7</v>
      </c>
      <c r="H20" s="86">
        <f t="shared" si="3"/>
        <v>0.7142857142857143</v>
      </c>
      <c r="I20" s="86">
        <f t="shared" si="1"/>
        <v>0.14285714285714285</v>
      </c>
      <c r="J20" s="86">
        <f t="shared" si="2"/>
        <v>0.14285714285714285</v>
      </c>
      <c r="K20" s="100"/>
      <c r="L20" s="100"/>
    </row>
    <row r="21" spans="1:12" x14ac:dyDescent="0.2">
      <c r="A21" s="95" t="s">
        <v>19</v>
      </c>
      <c r="B21" s="88">
        <v>5</v>
      </c>
      <c r="C21" s="88">
        <v>1</v>
      </c>
      <c r="D21" s="88">
        <v>2</v>
      </c>
      <c r="E21" s="88"/>
      <c r="F21" s="88"/>
      <c r="G21" s="96">
        <f t="shared" si="0"/>
        <v>8</v>
      </c>
      <c r="H21" s="86">
        <f t="shared" si="3"/>
        <v>0.625</v>
      </c>
      <c r="I21" s="86">
        <f t="shared" si="1"/>
        <v>0.125</v>
      </c>
      <c r="J21" s="86">
        <f t="shared" si="2"/>
        <v>0.25</v>
      </c>
      <c r="K21" s="100"/>
      <c r="L21" s="100"/>
    </row>
    <row r="22" spans="1:12" x14ac:dyDescent="0.2">
      <c r="A22" s="95" t="s">
        <v>20</v>
      </c>
      <c r="B22" s="88">
        <v>5</v>
      </c>
      <c r="C22" s="88">
        <v>1</v>
      </c>
      <c r="D22" s="88">
        <v>3</v>
      </c>
      <c r="E22" s="88"/>
      <c r="F22" s="88"/>
      <c r="G22" s="96">
        <f t="shared" si="0"/>
        <v>9</v>
      </c>
      <c r="H22" s="86">
        <f t="shared" si="3"/>
        <v>0.55555555555555558</v>
      </c>
      <c r="I22" s="86">
        <f t="shared" si="1"/>
        <v>0.1111111111111111</v>
      </c>
      <c r="J22" s="86">
        <f t="shared" si="2"/>
        <v>0.33333333333333331</v>
      </c>
      <c r="K22" s="100"/>
      <c r="L22" s="100"/>
    </row>
    <row r="23" spans="1:12" x14ac:dyDescent="0.2">
      <c r="A23" s="95" t="s">
        <v>32</v>
      </c>
      <c r="B23" s="88">
        <v>5</v>
      </c>
      <c r="C23" s="88">
        <v>1</v>
      </c>
      <c r="D23" s="88">
        <v>3</v>
      </c>
      <c r="E23" s="88"/>
      <c r="F23" s="88"/>
      <c r="G23" s="96">
        <f t="shared" si="0"/>
        <v>9</v>
      </c>
      <c r="H23" s="86">
        <f t="shared" si="3"/>
        <v>0.55555555555555558</v>
      </c>
      <c r="I23" s="86">
        <f t="shared" si="1"/>
        <v>0.1111111111111111</v>
      </c>
      <c r="J23" s="86">
        <f t="shared" si="2"/>
        <v>0.33333333333333331</v>
      </c>
      <c r="K23" s="100"/>
      <c r="L23" s="100"/>
    </row>
    <row r="24" spans="1:12" x14ac:dyDescent="0.2">
      <c r="A24" s="95" t="s">
        <v>33</v>
      </c>
      <c r="B24" s="88">
        <v>5</v>
      </c>
      <c r="C24" s="88">
        <v>1</v>
      </c>
      <c r="D24" s="88">
        <v>3</v>
      </c>
      <c r="E24" s="88"/>
      <c r="F24" s="88"/>
      <c r="G24" s="96">
        <f t="shared" si="0"/>
        <v>9</v>
      </c>
      <c r="H24" s="86">
        <f t="shared" si="3"/>
        <v>0.55555555555555558</v>
      </c>
      <c r="I24" s="86">
        <f t="shared" si="1"/>
        <v>0.1111111111111111</v>
      </c>
      <c r="J24" s="86">
        <f t="shared" si="2"/>
        <v>0.33333333333333331</v>
      </c>
      <c r="K24" s="100"/>
      <c r="L24" s="100"/>
    </row>
    <row r="25" spans="1:12" x14ac:dyDescent="0.2">
      <c r="A25" s="95" t="s">
        <v>34</v>
      </c>
      <c r="B25" s="88">
        <v>5</v>
      </c>
      <c r="C25" s="88">
        <v>1</v>
      </c>
      <c r="D25" s="88">
        <v>3</v>
      </c>
      <c r="E25" s="88"/>
      <c r="F25" s="88"/>
      <c r="G25" s="96">
        <f t="shared" si="0"/>
        <v>9</v>
      </c>
      <c r="H25" s="86">
        <f t="shared" si="3"/>
        <v>0.55555555555555558</v>
      </c>
      <c r="I25" s="86">
        <f t="shared" si="1"/>
        <v>0.1111111111111111</v>
      </c>
      <c r="J25" s="86">
        <f t="shared" si="2"/>
        <v>0.33333333333333331</v>
      </c>
      <c r="K25" s="100"/>
      <c r="L25" s="100"/>
    </row>
    <row r="26" spans="1:12" x14ac:dyDescent="0.2">
      <c r="A26" s="95" t="s">
        <v>35</v>
      </c>
      <c r="B26" s="88">
        <v>5</v>
      </c>
      <c r="C26" s="88">
        <v>1</v>
      </c>
      <c r="D26" s="88">
        <v>3</v>
      </c>
      <c r="E26" s="88"/>
      <c r="F26" s="88"/>
      <c r="G26" s="96">
        <f t="shared" ref="G26:G27" si="4">SUM(B26:D26)</f>
        <v>9</v>
      </c>
      <c r="H26" s="86">
        <f t="shared" si="3"/>
        <v>0.55555555555555558</v>
      </c>
      <c r="I26" s="86">
        <f t="shared" si="1"/>
        <v>0.1111111111111111</v>
      </c>
      <c r="J26" s="86">
        <f t="shared" si="2"/>
        <v>0.33333333333333331</v>
      </c>
      <c r="K26" s="100"/>
      <c r="L26" s="100"/>
    </row>
    <row r="27" spans="1:12" x14ac:dyDescent="0.2">
      <c r="A27" s="95" t="s">
        <v>36</v>
      </c>
      <c r="B27" s="88">
        <v>5</v>
      </c>
      <c r="C27" s="88">
        <v>1</v>
      </c>
      <c r="D27" s="88">
        <v>3</v>
      </c>
      <c r="E27" s="88"/>
      <c r="F27" s="88"/>
      <c r="G27" s="96">
        <f t="shared" si="4"/>
        <v>9</v>
      </c>
      <c r="H27" s="86">
        <f t="shared" si="3"/>
        <v>0.55555555555555558</v>
      </c>
      <c r="I27" s="86">
        <f t="shared" si="1"/>
        <v>0.1111111111111111</v>
      </c>
      <c r="J27" s="86">
        <f t="shared" si="2"/>
        <v>0.33333333333333331</v>
      </c>
      <c r="K27" s="100"/>
      <c r="L27" s="100"/>
    </row>
    <row r="28" spans="1:12" x14ac:dyDescent="0.2">
      <c r="A28" s="95" t="s">
        <v>37</v>
      </c>
      <c r="B28" s="88">
        <v>5</v>
      </c>
      <c r="C28" s="88">
        <v>1</v>
      </c>
      <c r="D28" s="88">
        <v>3</v>
      </c>
      <c r="E28" s="88"/>
      <c r="F28" s="88"/>
      <c r="G28" s="96">
        <f>SUM(B28:D28)</f>
        <v>9</v>
      </c>
      <c r="H28" s="86">
        <f t="shared" si="3"/>
        <v>0.55555555555555558</v>
      </c>
      <c r="I28" s="86">
        <f t="shared" si="1"/>
        <v>0.1111111111111111</v>
      </c>
      <c r="J28" s="86">
        <f t="shared" si="2"/>
        <v>0.33333333333333331</v>
      </c>
      <c r="K28" s="100"/>
      <c r="L28" s="100"/>
    </row>
    <row r="29" spans="1:12" x14ac:dyDescent="0.2">
      <c r="A29" s="95" t="s">
        <v>39</v>
      </c>
      <c r="B29" s="88">
        <v>5</v>
      </c>
      <c r="C29" s="88">
        <v>1</v>
      </c>
      <c r="D29" s="88">
        <v>3</v>
      </c>
      <c r="E29" s="88"/>
      <c r="F29" s="88"/>
      <c r="G29" s="96">
        <f t="shared" ref="G29:G88" si="5">SUM(B29:D29)</f>
        <v>9</v>
      </c>
      <c r="H29" s="86">
        <f t="shared" si="3"/>
        <v>0.55555555555555558</v>
      </c>
      <c r="I29" s="86">
        <f t="shared" si="1"/>
        <v>0.1111111111111111</v>
      </c>
      <c r="J29" s="86">
        <f t="shared" si="2"/>
        <v>0.33333333333333331</v>
      </c>
      <c r="K29" s="100"/>
      <c r="L29" s="100"/>
    </row>
    <row r="30" spans="1:12" x14ac:dyDescent="0.2">
      <c r="A30" s="95" t="s">
        <v>40</v>
      </c>
      <c r="B30" s="88">
        <v>5</v>
      </c>
      <c r="C30" s="88">
        <v>1</v>
      </c>
      <c r="D30" s="88">
        <v>3</v>
      </c>
      <c r="E30" s="88"/>
      <c r="F30" s="88"/>
      <c r="G30" s="96">
        <f t="shared" si="5"/>
        <v>9</v>
      </c>
      <c r="H30" s="86">
        <f t="shared" si="3"/>
        <v>0.55555555555555558</v>
      </c>
      <c r="I30" s="86">
        <f t="shared" si="1"/>
        <v>0.1111111111111111</v>
      </c>
      <c r="J30" s="86">
        <f t="shared" si="2"/>
        <v>0.33333333333333331</v>
      </c>
      <c r="K30" s="100"/>
      <c r="L30" s="100"/>
    </row>
    <row r="31" spans="1:12" x14ac:dyDescent="0.2">
      <c r="A31" s="95" t="s">
        <v>41</v>
      </c>
      <c r="B31" s="88">
        <v>5</v>
      </c>
      <c r="C31" s="88">
        <v>1</v>
      </c>
      <c r="D31" s="88">
        <v>3</v>
      </c>
      <c r="E31" s="88"/>
      <c r="F31" s="88"/>
      <c r="G31" s="96">
        <f t="shared" si="5"/>
        <v>9</v>
      </c>
      <c r="H31" s="86">
        <f t="shared" si="3"/>
        <v>0.55555555555555558</v>
      </c>
      <c r="I31" s="86">
        <f t="shared" si="1"/>
        <v>0.1111111111111111</v>
      </c>
      <c r="J31" s="86">
        <f t="shared" si="2"/>
        <v>0.33333333333333331</v>
      </c>
      <c r="K31" s="100"/>
      <c r="L31" s="100"/>
    </row>
    <row r="32" spans="1:12" x14ac:dyDescent="0.2">
      <c r="A32" s="95" t="s">
        <v>42</v>
      </c>
      <c r="B32" s="88">
        <v>5</v>
      </c>
      <c r="C32" s="88">
        <v>1</v>
      </c>
      <c r="D32" s="88">
        <v>3</v>
      </c>
      <c r="E32" s="88"/>
      <c r="F32" s="88"/>
      <c r="G32" s="96">
        <f t="shared" si="5"/>
        <v>9</v>
      </c>
      <c r="H32" s="86">
        <f t="shared" si="3"/>
        <v>0.55555555555555558</v>
      </c>
      <c r="I32" s="86">
        <f t="shared" si="1"/>
        <v>0.1111111111111111</v>
      </c>
      <c r="J32" s="86">
        <f t="shared" si="2"/>
        <v>0.33333333333333331</v>
      </c>
      <c r="K32" s="100"/>
      <c r="L32" s="100"/>
    </row>
    <row r="33" spans="1:12" x14ac:dyDescent="0.2">
      <c r="A33" s="95" t="s">
        <v>43</v>
      </c>
      <c r="B33" s="88">
        <v>5</v>
      </c>
      <c r="C33" s="88">
        <v>1</v>
      </c>
      <c r="D33" s="88">
        <v>3</v>
      </c>
      <c r="E33" s="88"/>
      <c r="F33" s="88"/>
      <c r="G33" s="96">
        <f t="shared" si="5"/>
        <v>9</v>
      </c>
      <c r="H33" s="86">
        <f t="shared" si="3"/>
        <v>0.55555555555555558</v>
      </c>
      <c r="I33" s="86">
        <f t="shared" si="1"/>
        <v>0.1111111111111111</v>
      </c>
      <c r="J33" s="86">
        <f t="shared" si="2"/>
        <v>0.33333333333333331</v>
      </c>
      <c r="K33" s="100"/>
      <c r="L33" s="100"/>
    </row>
    <row r="34" spans="1:12" x14ac:dyDescent="0.2">
      <c r="A34" s="95" t="s">
        <v>44</v>
      </c>
      <c r="B34" s="88">
        <v>5</v>
      </c>
      <c r="C34" s="88">
        <v>1</v>
      </c>
      <c r="D34" s="88">
        <v>3</v>
      </c>
      <c r="E34" s="88"/>
      <c r="F34" s="88"/>
      <c r="G34" s="96">
        <f t="shared" si="5"/>
        <v>9</v>
      </c>
      <c r="H34" s="86">
        <f t="shared" si="3"/>
        <v>0.55555555555555558</v>
      </c>
      <c r="I34" s="86">
        <f t="shared" si="1"/>
        <v>0.1111111111111111</v>
      </c>
      <c r="J34" s="86">
        <f t="shared" si="2"/>
        <v>0.33333333333333331</v>
      </c>
      <c r="K34" s="100"/>
      <c r="L34" s="100"/>
    </row>
    <row r="35" spans="1:12" x14ac:dyDescent="0.2">
      <c r="A35" s="95" t="s">
        <v>45</v>
      </c>
      <c r="B35" s="88">
        <v>4</v>
      </c>
      <c r="C35" s="88">
        <v>1</v>
      </c>
      <c r="D35" s="88">
        <v>3</v>
      </c>
      <c r="E35" s="88"/>
      <c r="F35" s="88"/>
      <c r="G35" s="96">
        <f t="shared" si="5"/>
        <v>8</v>
      </c>
      <c r="H35" s="86">
        <f t="shared" si="3"/>
        <v>0.5</v>
      </c>
      <c r="I35" s="86">
        <f t="shared" si="1"/>
        <v>0.125</v>
      </c>
      <c r="J35" s="86">
        <f t="shared" si="2"/>
        <v>0.375</v>
      </c>
      <c r="K35" s="100"/>
      <c r="L35" s="100"/>
    </row>
    <row r="36" spans="1:12" x14ac:dyDescent="0.2">
      <c r="A36" s="95" t="s">
        <v>46</v>
      </c>
      <c r="B36" s="88">
        <v>4</v>
      </c>
      <c r="C36" s="88">
        <v>1</v>
      </c>
      <c r="D36" s="88">
        <v>3</v>
      </c>
      <c r="E36" s="88"/>
      <c r="F36" s="88"/>
      <c r="G36" s="96">
        <f t="shared" si="5"/>
        <v>8</v>
      </c>
      <c r="H36" s="86">
        <f t="shared" si="3"/>
        <v>0.5</v>
      </c>
      <c r="I36" s="86">
        <f t="shared" si="1"/>
        <v>0.125</v>
      </c>
      <c r="J36" s="86">
        <f t="shared" si="2"/>
        <v>0.375</v>
      </c>
      <c r="K36" s="100"/>
      <c r="L36" s="100"/>
    </row>
    <row r="37" spans="1:12" x14ac:dyDescent="0.2">
      <c r="A37" s="95" t="s">
        <v>47</v>
      </c>
      <c r="B37" s="88">
        <v>4</v>
      </c>
      <c r="C37" s="88">
        <v>1</v>
      </c>
      <c r="D37" s="88">
        <v>3</v>
      </c>
      <c r="E37" s="88"/>
      <c r="F37" s="88"/>
      <c r="G37" s="96">
        <f t="shared" si="5"/>
        <v>8</v>
      </c>
      <c r="H37" s="86">
        <f t="shared" si="3"/>
        <v>0.5</v>
      </c>
      <c r="I37" s="86">
        <f t="shared" si="1"/>
        <v>0.125</v>
      </c>
      <c r="J37" s="86">
        <f t="shared" si="2"/>
        <v>0.375</v>
      </c>
      <c r="K37" s="100"/>
      <c r="L37" s="100"/>
    </row>
    <row r="38" spans="1:12" x14ac:dyDescent="0.2">
      <c r="A38" s="95" t="s">
        <v>48</v>
      </c>
      <c r="B38" s="88">
        <v>4</v>
      </c>
      <c r="C38" s="88">
        <v>1</v>
      </c>
      <c r="D38" s="88">
        <v>3</v>
      </c>
      <c r="E38" s="88"/>
      <c r="F38" s="88"/>
      <c r="G38" s="96">
        <f t="shared" si="5"/>
        <v>8</v>
      </c>
      <c r="H38" s="86">
        <f t="shared" si="3"/>
        <v>0.5</v>
      </c>
      <c r="I38" s="86">
        <f t="shared" si="1"/>
        <v>0.125</v>
      </c>
      <c r="J38" s="86">
        <f t="shared" si="2"/>
        <v>0.375</v>
      </c>
      <c r="K38" s="100"/>
      <c r="L38" s="100"/>
    </row>
    <row r="39" spans="1:12" x14ac:dyDescent="0.2">
      <c r="A39" s="95" t="s">
        <v>50</v>
      </c>
      <c r="B39" s="88">
        <v>4</v>
      </c>
      <c r="C39" s="88">
        <v>1</v>
      </c>
      <c r="D39" s="88">
        <v>3</v>
      </c>
      <c r="E39" s="88"/>
      <c r="F39" s="88"/>
      <c r="G39" s="96">
        <f t="shared" si="5"/>
        <v>8</v>
      </c>
      <c r="H39" s="86">
        <f t="shared" si="3"/>
        <v>0.5</v>
      </c>
      <c r="I39" s="86">
        <f t="shared" si="1"/>
        <v>0.125</v>
      </c>
      <c r="J39" s="86">
        <f t="shared" si="2"/>
        <v>0.375</v>
      </c>
      <c r="K39" s="100"/>
      <c r="L39" s="100"/>
    </row>
    <row r="40" spans="1:12" x14ac:dyDescent="0.2">
      <c r="A40" s="95" t="s">
        <v>49</v>
      </c>
      <c r="B40" s="88">
        <v>4</v>
      </c>
      <c r="C40" s="88">
        <v>1</v>
      </c>
      <c r="D40" s="88">
        <v>3</v>
      </c>
      <c r="E40" s="88"/>
      <c r="F40" s="88"/>
      <c r="G40" s="96">
        <f t="shared" si="5"/>
        <v>8</v>
      </c>
      <c r="H40" s="86">
        <f t="shared" si="3"/>
        <v>0.5</v>
      </c>
      <c r="I40" s="86">
        <f t="shared" si="1"/>
        <v>0.125</v>
      </c>
      <c r="J40" s="86">
        <f t="shared" si="2"/>
        <v>0.375</v>
      </c>
      <c r="K40" s="100"/>
      <c r="L40" s="100"/>
    </row>
    <row r="41" spans="1:12" x14ac:dyDescent="0.2">
      <c r="A41" s="95" t="s">
        <v>54</v>
      </c>
      <c r="B41" s="69">
        <v>6</v>
      </c>
      <c r="C41" s="69">
        <v>2</v>
      </c>
      <c r="D41" s="71">
        <f>D40+(D40*(POWER((D40/D38),(1/3))-1))</f>
        <v>3</v>
      </c>
      <c r="E41" s="71"/>
      <c r="F41" s="71"/>
      <c r="G41" s="96">
        <f t="shared" si="5"/>
        <v>11</v>
      </c>
      <c r="H41" s="86">
        <f t="shared" si="3"/>
        <v>0.54545454545454541</v>
      </c>
      <c r="I41" s="86">
        <f t="shared" si="1"/>
        <v>0.18181818181818182</v>
      </c>
      <c r="J41" s="86">
        <f t="shared" si="2"/>
        <v>0.27272727272727271</v>
      </c>
      <c r="K41" s="100"/>
      <c r="L41" s="100"/>
    </row>
    <row r="42" spans="1:12" x14ac:dyDescent="0.2">
      <c r="A42" s="95" t="s">
        <v>55</v>
      </c>
      <c r="B42" s="69">
        <v>6</v>
      </c>
      <c r="C42" s="69">
        <v>3</v>
      </c>
      <c r="D42" s="71">
        <f t="shared" ref="D42:D43" si="6">D41+(D41*(POWER((D41/D39),(1/3))-1))</f>
        <v>3</v>
      </c>
      <c r="E42" s="71"/>
      <c r="F42" s="71"/>
      <c r="G42" s="96">
        <f t="shared" si="5"/>
        <v>12</v>
      </c>
      <c r="H42" s="86">
        <f t="shared" si="3"/>
        <v>0.5</v>
      </c>
      <c r="I42" s="86">
        <f t="shared" si="1"/>
        <v>0.25</v>
      </c>
      <c r="J42" s="86">
        <f t="shared" si="2"/>
        <v>0.25</v>
      </c>
      <c r="K42" s="100"/>
      <c r="L42" s="100"/>
    </row>
    <row r="43" spans="1:12" x14ac:dyDescent="0.2">
      <c r="A43" s="95" t="s">
        <v>56</v>
      </c>
      <c r="B43" s="69">
        <v>6</v>
      </c>
      <c r="C43" s="69">
        <v>3</v>
      </c>
      <c r="D43" s="71">
        <f t="shared" si="6"/>
        <v>3</v>
      </c>
      <c r="E43" s="71"/>
      <c r="F43" s="71"/>
      <c r="G43" s="96">
        <f t="shared" si="5"/>
        <v>12</v>
      </c>
      <c r="H43" s="86">
        <f t="shared" si="3"/>
        <v>0.5</v>
      </c>
      <c r="I43" s="86">
        <f t="shared" si="1"/>
        <v>0.25</v>
      </c>
      <c r="J43" s="86">
        <f t="shared" si="2"/>
        <v>0.25</v>
      </c>
      <c r="K43" s="100"/>
      <c r="L43" s="100"/>
    </row>
    <row r="44" spans="1:12" s="73" customFormat="1" x14ac:dyDescent="0.2">
      <c r="A44" s="95" t="s">
        <v>71</v>
      </c>
      <c r="B44" s="69">
        <v>6</v>
      </c>
      <c r="C44" s="69">
        <v>3</v>
      </c>
      <c r="D44" s="69">
        <v>3</v>
      </c>
      <c r="E44" s="69"/>
      <c r="F44" s="69"/>
      <c r="G44" s="96">
        <f t="shared" si="5"/>
        <v>12</v>
      </c>
      <c r="H44" s="86">
        <f t="shared" si="3"/>
        <v>0.5</v>
      </c>
      <c r="I44" s="86">
        <f t="shared" si="1"/>
        <v>0.25</v>
      </c>
      <c r="J44" s="86">
        <f t="shared" si="2"/>
        <v>0.25</v>
      </c>
      <c r="K44" s="101"/>
      <c r="L44" s="101"/>
    </row>
    <row r="45" spans="1:12" s="73" customFormat="1" x14ac:dyDescent="0.2">
      <c r="A45" s="95" t="s">
        <v>63</v>
      </c>
      <c r="B45" s="69">
        <v>6</v>
      </c>
      <c r="C45" s="69">
        <v>3</v>
      </c>
      <c r="D45" s="69">
        <v>3</v>
      </c>
      <c r="E45" s="69"/>
      <c r="F45" s="69"/>
      <c r="G45" s="96">
        <f t="shared" si="5"/>
        <v>12</v>
      </c>
      <c r="H45" s="86">
        <f t="shared" si="3"/>
        <v>0.5</v>
      </c>
      <c r="I45" s="86">
        <f t="shared" si="1"/>
        <v>0.25</v>
      </c>
      <c r="J45" s="86">
        <f t="shared" si="2"/>
        <v>0.25</v>
      </c>
      <c r="K45" s="101"/>
      <c r="L45" s="101"/>
    </row>
    <row r="46" spans="1:12" s="73" customFormat="1" x14ac:dyDescent="0.2">
      <c r="A46" s="95" t="s">
        <v>64</v>
      </c>
      <c r="B46" s="69">
        <v>6</v>
      </c>
      <c r="C46" s="69">
        <v>3</v>
      </c>
      <c r="D46" s="69">
        <v>3</v>
      </c>
      <c r="E46" s="69"/>
      <c r="F46" s="69"/>
      <c r="G46" s="96">
        <f t="shared" si="5"/>
        <v>12</v>
      </c>
      <c r="H46" s="86">
        <f t="shared" si="3"/>
        <v>0.5</v>
      </c>
      <c r="I46" s="86">
        <f t="shared" si="1"/>
        <v>0.25</v>
      </c>
      <c r="J46" s="86">
        <f t="shared" si="2"/>
        <v>0.25</v>
      </c>
      <c r="K46" s="101"/>
      <c r="L46" s="101"/>
    </row>
    <row r="47" spans="1:12" s="73" customFormat="1" x14ac:dyDescent="0.2">
      <c r="A47" s="95" t="s">
        <v>72</v>
      </c>
      <c r="B47" s="69">
        <v>6</v>
      </c>
      <c r="C47" s="69">
        <v>3</v>
      </c>
      <c r="D47" s="69">
        <v>3</v>
      </c>
      <c r="E47" s="69"/>
      <c r="F47" s="69"/>
      <c r="G47" s="96">
        <f t="shared" si="5"/>
        <v>12</v>
      </c>
      <c r="H47" s="86">
        <f t="shared" si="3"/>
        <v>0.5</v>
      </c>
      <c r="I47" s="86">
        <f t="shared" si="1"/>
        <v>0.25</v>
      </c>
      <c r="J47" s="86">
        <f t="shared" si="2"/>
        <v>0.25</v>
      </c>
      <c r="K47" s="101"/>
      <c r="L47" s="101"/>
    </row>
    <row r="48" spans="1:12" s="73" customFormat="1" x14ac:dyDescent="0.2">
      <c r="A48" s="95" t="s">
        <v>73</v>
      </c>
      <c r="B48" s="69">
        <v>6</v>
      </c>
      <c r="C48" s="69">
        <v>3</v>
      </c>
      <c r="D48" s="69">
        <v>3</v>
      </c>
      <c r="E48" s="69"/>
      <c r="F48" s="69"/>
      <c r="G48" s="96">
        <f t="shared" si="5"/>
        <v>12</v>
      </c>
      <c r="H48" s="86">
        <f t="shared" si="3"/>
        <v>0.5</v>
      </c>
      <c r="I48" s="86">
        <f t="shared" si="1"/>
        <v>0.25</v>
      </c>
      <c r="J48" s="86">
        <f t="shared" si="2"/>
        <v>0.25</v>
      </c>
      <c r="K48" s="101"/>
      <c r="L48" s="101"/>
    </row>
    <row r="49" spans="1:12" s="73" customFormat="1" x14ac:dyDescent="0.2">
      <c r="A49" s="95" t="s">
        <v>74</v>
      </c>
      <c r="B49" s="69">
        <v>6</v>
      </c>
      <c r="C49" s="69">
        <v>3</v>
      </c>
      <c r="D49" s="69">
        <v>3</v>
      </c>
      <c r="E49" s="69"/>
      <c r="F49" s="69"/>
      <c r="G49" s="96">
        <f t="shared" si="5"/>
        <v>12</v>
      </c>
      <c r="H49" s="86">
        <f t="shared" si="3"/>
        <v>0.5</v>
      </c>
      <c r="I49" s="86">
        <f t="shared" si="1"/>
        <v>0.25</v>
      </c>
      <c r="J49" s="86">
        <f t="shared" si="2"/>
        <v>0.25</v>
      </c>
      <c r="K49" s="101"/>
      <c r="L49" s="101"/>
    </row>
    <row r="50" spans="1:12" s="73" customFormat="1" x14ac:dyDescent="0.2">
      <c r="A50" s="95" t="s">
        <v>75</v>
      </c>
      <c r="B50" s="69">
        <v>6</v>
      </c>
      <c r="C50" s="69">
        <v>3</v>
      </c>
      <c r="D50" s="69">
        <v>3</v>
      </c>
      <c r="E50" s="69"/>
      <c r="F50" s="69"/>
      <c r="G50" s="96">
        <f t="shared" si="5"/>
        <v>12</v>
      </c>
      <c r="H50" s="86">
        <f t="shared" si="3"/>
        <v>0.5</v>
      </c>
      <c r="I50" s="86">
        <f t="shared" si="1"/>
        <v>0.25</v>
      </c>
      <c r="J50" s="86">
        <f t="shared" si="2"/>
        <v>0.25</v>
      </c>
      <c r="K50" s="101"/>
      <c r="L50" s="101"/>
    </row>
    <row r="51" spans="1:12" s="73" customFormat="1" x14ac:dyDescent="0.2">
      <c r="A51" s="95" t="s">
        <v>76</v>
      </c>
      <c r="B51" s="69">
        <v>6</v>
      </c>
      <c r="C51" s="69">
        <v>3</v>
      </c>
      <c r="D51" s="69">
        <v>3</v>
      </c>
      <c r="E51" s="69"/>
      <c r="F51" s="69"/>
      <c r="G51" s="96">
        <f t="shared" si="5"/>
        <v>12</v>
      </c>
      <c r="H51" s="86">
        <f t="shared" si="3"/>
        <v>0.5</v>
      </c>
      <c r="I51" s="86">
        <f t="shared" si="1"/>
        <v>0.25</v>
      </c>
      <c r="J51" s="86">
        <f t="shared" si="2"/>
        <v>0.25</v>
      </c>
      <c r="K51" s="101"/>
      <c r="L51" s="101"/>
    </row>
    <row r="52" spans="1:12" s="73" customFormat="1" x14ac:dyDescent="0.2">
      <c r="A52" s="95" t="s">
        <v>77</v>
      </c>
      <c r="B52" s="69">
        <v>6</v>
      </c>
      <c r="C52" s="69">
        <v>3</v>
      </c>
      <c r="D52" s="69">
        <v>3</v>
      </c>
      <c r="E52" s="69"/>
      <c r="F52" s="69"/>
      <c r="G52" s="96">
        <f t="shared" si="5"/>
        <v>12</v>
      </c>
      <c r="H52" s="86">
        <f t="shared" si="3"/>
        <v>0.5</v>
      </c>
      <c r="I52" s="86">
        <f t="shared" si="1"/>
        <v>0.25</v>
      </c>
      <c r="J52" s="86">
        <f t="shared" si="2"/>
        <v>0.25</v>
      </c>
      <c r="K52" s="101"/>
      <c r="L52" s="101"/>
    </row>
    <row r="53" spans="1:12" s="73" customFormat="1" x14ac:dyDescent="0.2">
      <c r="A53" s="95" t="s">
        <v>78</v>
      </c>
      <c r="B53" s="69">
        <v>6</v>
      </c>
      <c r="C53" s="69">
        <v>3</v>
      </c>
      <c r="D53" s="69">
        <v>3</v>
      </c>
      <c r="E53" s="69"/>
      <c r="F53" s="69"/>
      <c r="G53" s="96">
        <f t="shared" si="5"/>
        <v>12</v>
      </c>
      <c r="H53" s="86">
        <f t="shared" si="3"/>
        <v>0.5</v>
      </c>
      <c r="I53" s="86">
        <f t="shared" si="1"/>
        <v>0.25</v>
      </c>
      <c r="J53" s="86">
        <f t="shared" si="2"/>
        <v>0.25</v>
      </c>
      <c r="K53" s="101"/>
      <c r="L53" s="101"/>
    </row>
    <row r="54" spans="1:12" s="73" customFormat="1" x14ac:dyDescent="0.2">
      <c r="A54" s="95" t="s">
        <v>79</v>
      </c>
      <c r="B54" s="69">
        <v>6</v>
      </c>
      <c r="C54" s="69">
        <v>3</v>
      </c>
      <c r="D54" s="69">
        <v>3</v>
      </c>
      <c r="E54" s="69"/>
      <c r="F54" s="69"/>
      <c r="G54" s="96">
        <f t="shared" si="5"/>
        <v>12</v>
      </c>
      <c r="H54" s="86">
        <f t="shared" si="3"/>
        <v>0.5</v>
      </c>
      <c r="I54" s="86">
        <f t="shared" si="1"/>
        <v>0.25</v>
      </c>
      <c r="J54" s="86">
        <f t="shared" si="2"/>
        <v>0.25</v>
      </c>
      <c r="K54" s="101"/>
      <c r="L54" s="101"/>
    </row>
    <row r="55" spans="1:12" s="73" customFormat="1" x14ac:dyDescent="0.2">
      <c r="A55" s="95" t="s">
        <v>80</v>
      </c>
      <c r="B55" s="69">
        <v>6</v>
      </c>
      <c r="C55" s="69">
        <v>3</v>
      </c>
      <c r="D55" s="69">
        <v>3</v>
      </c>
      <c r="E55" s="69"/>
      <c r="F55" s="69"/>
      <c r="G55" s="96">
        <f t="shared" si="5"/>
        <v>12</v>
      </c>
      <c r="H55" s="86">
        <f t="shared" si="3"/>
        <v>0.5</v>
      </c>
      <c r="I55" s="86">
        <f t="shared" si="1"/>
        <v>0.25</v>
      </c>
      <c r="J55" s="86">
        <f t="shared" si="2"/>
        <v>0.25</v>
      </c>
      <c r="K55" s="101"/>
      <c r="L55" s="101"/>
    </row>
    <row r="56" spans="1:12" s="73" customFormat="1" x14ac:dyDescent="0.2">
      <c r="A56" s="95" t="s">
        <v>81</v>
      </c>
      <c r="B56" s="69">
        <v>6</v>
      </c>
      <c r="C56" s="69">
        <v>3</v>
      </c>
      <c r="D56" s="69">
        <v>3</v>
      </c>
      <c r="E56" s="69"/>
      <c r="F56" s="69"/>
      <c r="G56" s="96">
        <f t="shared" si="5"/>
        <v>12</v>
      </c>
      <c r="H56" s="86">
        <f t="shared" si="3"/>
        <v>0.5</v>
      </c>
      <c r="I56" s="86">
        <f t="shared" si="1"/>
        <v>0.25</v>
      </c>
      <c r="J56" s="86">
        <f t="shared" si="2"/>
        <v>0.25</v>
      </c>
      <c r="K56" s="101"/>
      <c r="L56" s="101"/>
    </row>
    <row r="57" spans="1:12" s="73" customFormat="1" x14ac:dyDescent="0.2">
      <c r="A57" s="95" t="s">
        <v>82</v>
      </c>
      <c r="B57" s="69">
        <v>6</v>
      </c>
      <c r="C57" s="69">
        <v>3</v>
      </c>
      <c r="D57" s="69">
        <v>3</v>
      </c>
      <c r="E57" s="69"/>
      <c r="F57" s="69"/>
      <c r="G57" s="96">
        <f t="shared" si="5"/>
        <v>12</v>
      </c>
      <c r="H57" s="86">
        <f t="shared" si="3"/>
        <v>0.5</v>
      </c>
      <c r="I57" s="86">
        <f t="shared" si="1"/>
        <v>0.25</v>
      </c>
      <c r="J57" s="86">
        <f t="shared" si="2"/>
        <v>0.25</v>
      </c>
      <c r="K57" s="101"/>
      <c r="L57" s="101"/>
    </row>
    <row r="58" spans="1:12" s="73" customFormat="1" x14ac:dyDescent="0.2">
      <c r="A58" s="95" t="s">
        <v>83</v>
      </c>
      <c r="B58" s="69">
        <v>6</v>
      </c>
      <c r="C58" s="69">
        <v>3</v>
      </c>
      <c r="D58" s="69">
        <v>3</v>
      </c>
      <c r="E58" s="69"/>
      <c r="F58" s="69"/>
      <c r="G58" s="96">
        <f t="shared" si="5"/>
        <v>12</v>
      </c>
      <c r="H58" s="86">
        <f t="shared" si="3"/>
        <v>0.5</v>
      </c>
      <c r="I58" s="86">
        <f t="shared" si="1"/>
        <v>0.25</v>
      </c>
      <c r="J58" s="86">
        <f t="shared" si="2"/>
        <v>0.25</v>
      </c>
      <c r="K58" s="101"/>
      <c r="L58" s="101"/>
    </row>
    <row r="59" spans="1:12" s="73" customFormat="1" x14ac:dyDescent="0.2">
      <c r="A59" s="95" t="s">
        <v>84</v>
      </c>
      <c r="B59" s="69">
        <v>7</v>
      </c>
      <c r="C59" s="69">
        <v>3</v>
      </c>
      <c r="D59" s="69">
        <v>3</v>
      </c>
      <c r="E59" s="69"/>
      <c r="F59" s="69"/>
      <c r="G59" s="96">
        <f t="shared" si="5"/>
        <v>13</v>
      </c>
      <c r="H59" s="86">
        <f t="shared" si="3"/>
        <v>0.53846153846153844</v>
      </c>
      <c r="I59" s="86">
        <f t="shared" si="1"/>
        <v>0.23076923076923078</v>
      </c>
      <c r="J59" s="86">
        <f t="shared" si="2"/>
        <v>0.23076923076923078</v>
      </c>
      <c r="K59" s="101"/>
      <c r="L59" s="101"/>
    </row>
    <row r="60" spans="1:12" s="73" customFormat="1" x14ac:dyDescent="0.2">
      <c r="A60" s="95" t="s">
        <v>85</v>
      </c>
      <c r="B60" s="69">
        <v>7</v>
      </c>
      <c r="C60" s="69">
        <v>3</v>
      </c>
      <c r="D60" s="69">
        <v>3</v>
      </c>
      <c r="E60" s="69"/>
      <c r="F60" s="69"/>
      <c r="G60" s="96">
        <f t="shared" si="5"/>
        <v>13</v>
      </c>
      <c r="H60" s="86">
        <f t="shared" si="3"/>
        <v>0.53846153846153844</v>
      </c>
      <c r="I60" s="86">
        <f t="shared" si="1"/>
        <v>0.23076923076923078</v>
      </c>
      <c r="J60" s="86">
        <f t="shared" si="2"/>
        <v>0.23076923076923078</v>
      </c>
      <c r="K60" s="101"/>
      <c r="L60" s="101"/>
    </row>
    <row r="61" spans="1:12" s="73" customFormat="1" x14ac:dyDescent="0.2">
      <c r="A61" s="95" t="s">
        <v>86</v>
      </c>
      <c r="B61" s="69">
        <v>7</v>
      </c>
      <c r="C61" s="69">
        <v>2</v>
      </c>
      <c r="D61" s="69">
        <v>3</v>
      </c>
      <c r="E61" s="69"/>
      <c r="F61" s="69"/>
      <c r="G61" s="96">
        <f t="shared" si="5"/>
        <v>12</v>
      </c>
      <c r="H61" s="86">
        <f t="shared" si="3"/>
        <v>0.58333333333333337</v>
      </c>
      <c r="I61" s="86">
        <f t="shared" si="1"/>
        <v>0.16666666666666666</v>
      </c>
      <c r="J61" s="86">
        <f t="shared" si="2"/>
        <v>0.25</v>
      </c>
      <c r="K61" s="101"/>
      <c r="L61" s="101"/>
    </row>
    <row r="62" spans="1:12" s="73" customFormat="1" x14ac:dyDescent="0.2">
      <c r="A62" s="95" t="s">
        <v>90</v>
      </c>
      <c r="B62" s="69">
        <v>7</v>
      </c>
      <c r="C62" s="69">
        <v>2</v>
      </c>
      <c r="D62" s="69">
        <v>3</v>
      </c>
      <c r="E62" s="69"/>
      <c r="F62" s="69"/>
      <c r="G62" s="96">
        <f t="shared" si="5"/>
        <v>12</v>
      </c>
      <c r="H62" s="86">
        <f t="shared" si="3"/>
        <v>0.58333333333333337</v>
      </c>
      <c r="I62" s="86">
        <f t="shared" si="1"/>
        <v>0.16666666666666666</v>
      </c>
      <c r="J62" s="86">
        <f t="shared" si="2"/>
        <v>0.25</v>
      </c>
      <c r="K62" s="101"/>
      <c r="L62" s="101"/>
    </row>
    <row r="63" spans="1:12" s="73" customFormat="1" x14ac:dyDescent="0.2">
      <c r="A63" s="95" t="s">
        <v>91</v>
      </c>
      <c r="B63" s="69">
        <v>7</v>
      </c>
      <c r="C63" s="69">
        <v>2</v>
      </c>
      <c r="D63" s="69">
        <v>3</v>
      </c>
      <c r="E63" s="69"/>
      <c r="F63" s="69"/>
      <c r="G63" s="96">
        <f t="shared" si="5"/>
        <v>12</v>
      </c>
      <c r="H63" s="86">
        <f t="shared" si="3"/>
        <v>0.58333333333333337</v>
      </c>
      <c r="I63" s="86">
        <f t="shared" si="1"/>
        <v>0.16666666666666666</v>
      </c>
      <c r="J63" s="86">
        <f t="shared" si="2"/>
        <v>0.25</v>
      </c>
      <c r="K63" s="101"/>
      <c r="L63" s="101"/>
    </row>
    <row r="64" spans="1:12" s="73" customFormat="1" x14ac:dyDescent="0.2">
      <c r="A64" s="95" t="s">
        <v>87</v>
      </c>
      <c r="B64" s="69">
        <v>7</v>
      </c>
      <c r="C64" s="69">
        <v>2</v>
      </c>
      <c r="D64" s="69">
        <v>3</v>
      </c>
      <c r="E64" s="69"/>
      <c r="F64" s="69"/>
      <c r="G64" s="96">
        <f t="shared" si="5"/>
        <v>12</v>
      </c>
      <c r="H64" s="86">
        <f>B64/G64</f>
        <v>0.58333333333333337</v>
      </c>
      <c r="I64" s="86">
        <f t="shared" si="1"/>
        <v>0.16666666666666666</v>
      </c>
      <c r="J64" s="86">
        <f t="shared" si="2"/>
        <v>0.25</v>
      </c>
      <c r="K64" s="101"/>
      <c r="L64" s="101"/>
    </row>
    <row r="65" spans="1:12" s="3" customFormat="1" x14ac:dyDescent="0.2">
      <c r="A65" s="95" t="s">
        <v>92</v>
      </c>
      <c r="B65" s="69">
        <v>7</v>
      </c>
      <c r="C65" s="69">
        <v>2</v>
      </c>
      <c r="D65" s="69">
        <v>2</v>
      </c>
      <c r="E65" s="69"/>
      <c r="F65" s="69"/>
      <c r="G65" s="96">
        <f t="shared" si="5"/>
        <v>11</v>
      </c>
      <c r="H65" s="86">
        <f t="shared" ref="H65:H91" si="7">B65/G65</f>
        <v>0.63636363636363635</v>
      </c>
      <c r="I65" s="86">
        <f t="shared" si="1"/>
        <v>0.18181818181818182</v>
      </c>
      <c r="J65" s="86">
        <f t="shared" si="2"/>
        <v>0.18181818181818182</v>
      </c>
      <c r="K65" s="101"/>
      <c r="L65" s="101"/>
    </row>
    <row r="66" spans="1:12" s="3" customFormat="1" x14ac:dyDescent="0.2">
      <c r="A66" s="95" t="s">
        <v>93</v>
      </c>
      <c r="B66" s="69">
        <v>7</v>
      </c>
      <c r="C66" s="69">
        <v>2</v>
      </c>
      <c r="D66" s="69">
        <v>2</v>
      </c>
      <c r="E66" s="69"/>
      <c r="F66" s="69"/>
      <c r="G66" s="96">
        <f t="shared" si="5"/>
        <v>11</v>
      </c>
      <c r="H66" s="86">
        <f t="shared" si="7"/>
        <v>0.63636363636363635</v>
      </c>
      <c r="I66" s="86">
        <f t="shared" si="1"/>
        <v>0.18181818181818182</v>
      </c>
      <c r="J66" s="86">
        <f t="shared" si="2"/>
        <v>0.18181818181818182</v>
      </c>
      <c r="K66" s="101"/>
      <c r="L66" s="101"/>
    </row>
    <row r="67" spans="1:12" s="3" customFormat="1" x14ac:dyDescent="0.2">
      <c r="A67" s="95" t="s">
        <v>94</v>
      </c>
      <c r="B67" s="69">
        <v>7</v>
      </c>
      <c r="C67" s="69">
        <v>2</v>
      </c>
      <c r="D67" s="69">
        <v>2</v>
      </c>
      <c r="E67" s="69"/>
      <c r="F67" s="69"/>
      <c r="G67" s="96">
        <f t="shared" si="5"/>
        <v>11</v>
      </c>
      <c r="H67" s="86">
        <f t="shared" si="7"/>
        <v>0.63636363636363635</v>
      </c>
      <c r="I67" s="86">
        <f t="shared" si="1"/>
        <v>0.18181818181818182</v>
      </c>
      <c r="J67" s="86">
        <f t="shared" si="2"/>
        <v>0.18181818181818182</v>
      </c>
      <c r="K67" s="101"/>
      <c r="L67" s="101"/>
    </row>
    <row r="68" spans="1:12" s="3" customFormat="1" x14ac:dyDescent="0.2">
      <c r="A68" s="95" t="s">
        <v>95</v>
      </c>
      <c r="B68" s="69">
        <v>7</v>
      </c>
      <c r="C68" s="69">
        <v>2</v>
      </c>
      <c r="D68" s="69">
        <v>2</v>
      </c>
      <c r="E68" s="69"/>
      <c r="F68" s="69"/>
      <c r="G68" s="96">
        <f t="shared" si="5"/>
        <v>11</v>
      </c>
      <c r="H68" s="86">
        <f t="shared" si="7"/>
        <v>0.63636363636363635</v>
      </c>
      <c r="I68" s="86">
        <f t="shared" si="1"/>
        <v>0.18181818181818182</v>
      </c>
      <c r="J68" s="86">
        <f t="shared" si="2"/>
        <v>0.18181818181818182</v>
      </c>
      <c r="K68" s="101"/>
      <c r="L68" s="101"/>
    </row>
    <row r="69" spans="1:12" s="3" customFormat="1" x14ac:dyDescent="0.2">
      <c r="A69" s="95" t="s">
        <v>96</v>
      </c>
      <c r="B69" s="69">
        <v>7</v>
      </c>
      <c r="C69" s="69">
        <v>2</v>
      </c>
      <c r="D69" s="69">
        <v>2</v>
      </c>
      <c r="E69" s="69"/>
      <c r="F69" s="69"/>
      <c r="G69" s="96">
        <f t="shared" si="5"/>
        <v>11</v>
      </c>
      <c r="H69" s="86">
        <f t="shared" si="7"/>
        <v>0.63636363636363635</v>
      </c>
      <c r="I69" s="86">
        <f t="shared" si="1"/>
        <v>0.18181818181818182</v>
      </c>
      <c r="J69" s="86">
        <f t="shared" si="2"/>
        <v>0.18181818181818182</v>
      </c>
      <c r="K69" s="101"/>
      <c r="L69" s="101"/>
    </row>
    <row r="70" spans="1:12" s="3" customFormat="1" x14ac:dyDescent="0.2">
      <c r="A70" s="95" t="s">
        <v>97</v>
      </c>
      <c r="B70" s="69">
        <v>7</v>
      </c>
      <c r="C70" s="69">
        <v>2</v>
      </c>
      <c r="D70" s="69">
        <v>2</v>
      </c>
      <c r="E70" s="69"/>
      <c r="F70" s="69"/>
      <c r="G70" s="96">
        <f t="shared" si="5"/>
        <v>11</v>
      </c>
      <c r="H70" s="86">
        <f t="shared" si="7"/>
        <v>0.63636363636363635</v>
      </c>
      <c r="I70" s="86">
        <f t="shared" si="1"/>
        <v>0.18181818181818182</v>
      </c>
      <c r="J70" s="86">
        <f t="shared" si="2"/>
        <v>0.18181818181818182</v>
      </c>
      <c r="K70" s="101"/>
      <c r="L70" s="101"/>
    </row>
    <row r="71" spans="1:12" s="3" customFormat="1" x14ac:dyDescent="0.2">
      <c r="A71" s="95" t="s">
        <v>99</v>
      </c>
      <c r="B71" s="69">
        <v>7</v>
      </c>
      <c r="C71" s="69">
        <v>2</v>
      </c>
      <c r="D71" s="69">
        <v>2</v>
      </c>
      <c r="E71" s="69"/>
      <c r="F71" s="69"/>
      <c r="G71" s="96">
        <f t="shared" si="5"/>
        <v>11</v>
      </c>
      <c r="H71" s="86">
        <f t="shared" si="7"/>
        <v>0.63636363636363635</v>
      </c>
      <c r="I71" s="86">
        <f t="shared" si="1"/>
        <v>0.18181818181818182</v>
      </c>
      <c r="J71" s="86">
        <f t="shared" si="2"/>
        <v>0.18181818181818182</v>
      </c>
      <c r="K71" s="101"/>
      <c r="L71" s="101"/>
    </row>
    <row r="72" spans="1:12" s="3" customFormat="1" x14ac:dyDescent="0.2">
      <c r="A72" s="95" t="s">
        <v>100</v>
      </c>
      <c r="B72" s="69">
        <v>7</v>
      </c>
      <c r="C72" s="69">
        <v>2</v>
      </c>
      <c r="D72" s="69">
        <v>2</v>
      </c>
      <c r="E72" s="69"/>
      <c r="F72" s="69"/>
      <c r="G72" s="96">
        <f t="shared" si="5"/>
        <v>11</v>
      </c>
      <c r="H72" s="86">
        <f t="shared" si="7"/>
        <v>0.63636363636363635</v>
      </c>
      <c r="I72" s="86">
        <f t="shared" si="1"/>
        <v>0.18181818181818182</v>
      </c>
      <c r="J72" s="86">
        <f t="shared" si="2"/>
        <v>0.18181818181818182</v>
      </c>
      <c r="K72" s="101"/>
      <c r="L72" s="101"/>
    </row>
    <row r="73" spans="1:12" s="3" customFormat="1" x14ac:dyDescent="0.2">
      <c r="A73" s="95" t="s">
        <v>101</v>
      </c>
      <c r="B73" s="69">
        <v>7</v>
      </c>
      <c r="C73" s="69">
        <v>2</v>
      </c>
      <c r="D73" s="69">
        <v>2</v>
      </c>
      <c r="E73" s="69"/>
      <c r="F73" s="69"/>
      <c r="G73" s="96">
        <f t="shared" si="5"/>
        <v>11</v>
      </c>
      <c r="H73" s="86">
        <f t="shared" si="7"/>
        <v>0.63636363636363635</v>
      </c>
      <c r="I73" s="86">
        <f t="shared" si="1"/>
        <v>0.18181818181818182</v>
      </c>
      <c r="J73" s="86">
        <f t="shared" si="2"/>
        <v>0.18181818181818182</v>
      </c>
      <c r="K73" s="101"/>
      <c r="L73" s="101"/>
    </row>
    <row r="74" spans="1:12" s="3" customFormat="1" x14ac:dyDescent="0.2">
      <c r="A74" s="95" t="s">
        <v>102</v>
      </c>
      <c r="B74" s="69">
        <v>6</v>
      </c>
      <c r="C74" s="69">
        <v>2</v>
      </c>
      <c r="D74" s="69">
        <v>2</v>
      </c>
      <c r="E74" s="69"/>
      <c r="F74" s="69"/>
      <c r="G74" s="96">
        <f t="shared" si="5"/>
        <v>10</v>
      </c>
      <c r="H74" s="86">
        <f t="shared" si="7"/>
        <v>0.6</v>
      </c>
      <c r="I74" s="86">
        <f t="shared" si="1"/>
        <v>0.2</v>
      </c>
      <c r="J74" s="86">
        <f t="shared" si="2"/>
        <v>0.2</v>
      </c>
      <c r="K74" s="101"/>
      <c r="L74" s="101"/>
    </row>
    <row r="75" spans="1:12" s="3" customFormat="1" x14ac:dyDescent="0.2">
      <c r="A75" s="95" t="s">
        <v>103</v>
      </c>
      <c r="B75" s="69">
        <v>6</v>
      </c>
      <c r="C75" s="69">
        <v>2</v>
      </c>
      <c r="D75" s="69">
        <v>2</v>
      </c>
      <c r="E75" s="69"/>
      <c r="F75" s="69"/>
      <c r="G75" s="96">
        <f t="shared" si="5"/>
        <v>10</v>
      </c>
      <c r="H75" s="86">
        <f t="shared" si="7"/>
        <v>0.6</v>
      </c>
      <c r="I75" s="86">
        <f t="shared" si="1"/>
        <v>0.2</v>
      </c>
      <c r="J75" s="86">
        <f t="shared" si="2"/>
        <v>0.2</v>
      </c>
      <c r="K75" s="101"/>
      <c r="L75" s="101"/>
    </row>
    <row r="76" spans="1:12" s="3" customFormat="1" x14ac:dyDescent="0.2">
      <c r="A76" s="95" t="s">
        <v>104</v>
      </c>
      <c r="B76" s="69">
        <v>6</v>
      </c>
      <c r="C76" s="69">
        <v>2</v>
      </c>
      <c r="D76" s="69">
        <v>2</v>
      </c>
      <c r="E76" s="69"/>
      <c r="F76" s="69"/>
      <c r="G76" s="96">
        <f t="shared" si="5"/>
        <v>10</v>
      </c>
      <c r="H76" s="86">
        <f t="shared" si="7"/>
        <v>0.6</v>
      </c>
      <c r="I76" s="86">
        <f t="shared" si="1"/>
        <v>0.2</v>
      </c>
      <c r="J76" s="86">
        <f t="shared" si="2"/>
        <v>0.2</v>
      </c>
      <c r="K76" s="101"/>
      <c r="L76" s="101"/>
    </row>
    <row r="77" spans="1:12" s="3" customFormat="1" x14ac:dyDescent="0.2">
      <c r="A77" s="95" t="s">
        <v>105</v>
      </c>
      <c r="B77" s="69">
        <v>6</v>
      </c>
      <c r="C77" s="69">
        <v>2</v>
      </c>
      <c r="D77" s="69">
        <v>2</v>
      </c>
      <c r="E77" s="69"/>
      <c r="F77" s="69"/>
      <c r="G77" s="96">
        <f t="shared" si="5"/>
        <v>10</v>
      </c>
      <c r="H77" s="97">
        <f t="shared" si="7"/>
        <v>0.6</v>
      </c>
      <c r="I77" s="97">
        <f t="shared" si="1"/>
        <v>0.2</v>
      </c>
      <c r="J77" s="97">
        <f t="shared" si="2"/>
        <v>0.2</v>
      </c>
      <c r="K77" s="101"/>
      <c r="L77" s="101"/>
    </row>
    <row r="78" spans="1:12" s="3" customFormat="1" x14ac:dyDescent="0.2">
      <c r="A78" s="95" t="s">
        <v>106</v>
      </c>
      <c r="B78" s="69">
        <v>8</v>
      </c>
      <c r="C78" s="69">
        <v>2</v>
      </c>
      <c r="D78" s="69">
        <v>2</v>
      </c>
      <c r="E78" s="69"/>
      <c r="F78" s="69"/>
      <c r="G78" s="96">
        <f t="shared" si="5"/>
        <v>12</v>
      </c>
      <c r="H78" s="97">
        <f t="shared" si="7"/>
        <v>0.66666666666666663</v>
      </c>
      <c r="I78" s="97">
        <f t="shared" si="1"/>
        <v>0.16666666666666666</v>
      </c>
      <c r="J78" s="97">
        <f t="shared" si="2"/>
        <v>0.16666666666666666</v>
      </c>
      <c r="K78" s="101"/>
      <c r="L78" s="101"/>
    </row>
    <row r="79" spans="1:12" s="3" customFormat="1" x14ac:dyDescent="0.2">
      <c r="A79" s="95" t="s">
        <v>107</v>
      </c>
      <c r="B79" s="69">
        <v>8</v>
      </c>
      <c r="C79" s="69">
        <v>2</v>
      </c>
      <c r="D79" s="69">
        <v>2</v>
      </c>
      <c r="E79" s="69"/>
      <c r="F79" s="69"/>
      <c r="G79" s="96">
        <f t="shared" si="5"/>
        <v>12</v>
      </c>
      <c r="H79" s="97">
        <f t="shared" si="7"/>
        <v>0.66666666666666663</v>
      </c>
      <c r="I79" s="97">
        <f t="shared" si="1"/>
        <v>0.16666666666666666</v>
      </c>
      <c r="J79" s="97">
        <f t="shared" si="2"/>
        <v>0.16666666666666666</v>
      </c>
      <c r="K79" s="101"/>
      <c r="L79" s="101"/>
    </row>
    <row r="80" spans="1:12" s="3" customFormat="1" x14ac:dyDescent="0.2">
      <c r="A80" s="95" t="s">
        <v>108</v>
      </c>
      <c r="B80" s="69">
        <v>7</v>
      </c>
      <c r="C80" s="69">
        <v>2</v>
      </c>
      <c r="D80" s="69">
        <v>2</v>
      </c>
      <c r="E80" s="69"/>
      <c r="F80" s="69"/>
      <c r="G80" s="96">
        <f t="shared" si="5"/>
        <v>11</v>
      </c>
      <c r="H80" s="97">
        <f t="shared" si="7"/>
        <v>0.63636363636363635</v>
      </c>
      <c r="I80" s="97">
        <f t="shared" si="1"/>
        <v>0.18181818181818182</v>
      </c>
      <c r="J80" s="97">
        <f t="shared" si="2"/>
        <v>0.18181818181818182</v>
      </c>
      <c r="K80" s="101"/>
      <c r="L80" s="101"/>
    </row>
    <row r="81" spans="1:17" s="3" customFormat="1" x14ac:dyDescent="0.2">
      <c r="A81" s="95" t="s">
        <v>109</v>
      </c>
      <c r="B81" s="69">
        <v>7</v>
      </c>
      <c r="C81" s="69">
        <v>2</v>
      </c>
      <c r="D81" s="69">
        <v>2</v>
      </c>
      <c r="E81" s="69"/>
      <c r="F81" s="69"/>
      <c r="G81" s="96">
        <f t="shared" si="5"/>
        <v>11</v>
      </c>
      <c r="H81" s="97">
        <f t="shared" si="7"/>
        <v>0.63636363636363635</v>
      </c>
      <c r="I81" s="97">
        <f t="shared" si="1"/>
        <v>0.18181818181818182</v>
      </c>
      <c r="J81" s="97">
        <f t="shared" si="2"/>
        <v>0.18181818181818182</v>
      </c>
      <c r="K81" s="101"/>
      <c r="L81" s="101"/>
    </row>
    <row r="82" spans="1:17" s="3" customFormat="1" x14ac:dyDescent="0.2">
      <c r="A82" s="95" t="s">
        <v>110</v>
      </c>
      <c r="B82" s="69">
        <v>7</v>
      </c>
      <c r="C82" s="69">
        <v>2</v>
      </c>
      <c r="D82" s="69">
        <v>2</v>
      </c>
      <c r="E82" s="69"/>
      <c r="F82" s="69"/>
      <c r="G82" s="96">
        <f t="shared" si="5"/>
        <v>11</v>
      </c>
      <c r="H82" s="97">
        <f t="shared" si="7"/>
        <v>0.63636363636363635</v>
      </c>
      <c r="I82" s="97">
        <f t="shared" si="1"/>
        <v>0.18181818181818182</v>
      </c>
      <c r="J82" s="97">
        <f t="shared" si="2"/>
        <v>0.18181818181818182</v>
      </c>
      <c r="K82" s="101"/>
      <c r="L82" s="101"/>
    </row>
    <row r="83" spans="1:17" s="3" customFormat="1" x14ac:dyDescent="0.2">
      <c r="A83" s="95" t="s">
        <v>111</v>
      </c>
      <c r="B83" s="69">
        <v>8</v>
      </c>
      <c r="C83" s="69">
        <v>2</v>
      </c>
      <c r="D83" s="69">
        <v>2</v>
      </c>
      <c r="E83" s="69"/>
      <c r="F83" s="69"/>
      <c r="G83" s="96">
        <f t="shared" si="5"/>
        <v>12</v>
      </c>
      <c r="H83" s="97">
        <f t="shared" si="7"/>
        <v>0.66666666666666663</v>
      </c>
      <c r="I83" s="97">
        <f t="shared" si="1"/>
        <v>0.16666666666666666</v>
      </c>
      <c r="J83" s="97">
        <f t="shared" si="2"/>
        <v>0.16666666666666666</v>
      </c>
      <c r="K83" s="101"/>
      <c r="L83" s="101"/>
    </row>
    <row r="84" spans="1:17" s="3" customFormat="1" x14ac:dyDescent="0.2">
      <c r="A84" s="95" t="s">
        <v>112</v>
      </c>
      <c r="B84" s="69">
        <v>8</v>
      </c>
      <c r="C84" s="69">
        <v>2</v>
      </c>
      <c r="D84" s="69">
        <v>2</v>
      </c>
      <c r="E84" s="69"/>
      <c r="F84" s="69"/>
      <c r="G84" s="96">
        <f t="shared" si="5"/>
        <v>12</v>
      </c>
      <c r="H84" s="97">
        <f t="shared" si="7"/>
        <v>0.66666666666666663</v>
      </c>
      <c r="I84" s="97">
        <f t="shared" si="1"/>
        <v>0.16666666666666666</v>
      </c>
      <c r="J84" s="97">
        <f t="shared" si="2"/>
        <v>0.16666666666666666</v>
      </c>
      <c r="K84" s="101"/>
      <c r="L84" s="101"/>
    </row>
    <row r="85" spans="1:17" s="3" customFormat="1" x14ac:dyDescent="0.2">
      <c r="A85" s="95" t="s">
        <v>113</v>
      </c>
      <c r="B85" s="69">
        <v>8</v>
      </c>
      <c r="C85" s="69">
        <v>2</v>
      </c>
      <c r="D85" s="69">
        <v>2</v>
      </c>
      <c r="E85" s="69"/>
      <c r="F85" s="69"/>
      <c r="G85" s="96">
        <f t="shared" si="5"/>
        <v>12</v>
      </c>
      <c r="H85" s="97">
        <f t="shared" si="7"/>
        <v>0.66666666666666663</v>
      </c>
      <c r="I85" s="97">
        <f t="shared" si="1"/>
        <v>0.16666666666666666</v>
      </c>
      <c r="J85" s="97">
        <f t="shared" si="2"/>
        <v>0.16666666666666666</v>
      </c>
      <c r="K85" s="101"/>
      <c r="L85" s="101"/>
    </row>
    <row r="86" spans="1:17" s="3" customFormat="1" x14ac:dyDescent="0.2">
      <c r="A86" s="95" t="s">
        <v>115</v>
      </c>
      <c r="B86" s="69">
        <v>8</v>
      </c>
      <c r="C86" s="69">
        <v>2</v>
      </c>
      <c r="D86" s="69">
        <v>2</v>
      </c>
      <c r="E86" s="69"/>
      <c r="F86" s="69"/>
      <c r="G86" s="96">
        <f t="shared" si="5"/>
        <v>12</v>
      </c>
      <c r="H86" s="97">
        <f t="shared" si="7"/>
        <v>0.66666666666666663</v>
      </c>
      <c r="I86" s="97">
        <f t="shared" si="1"/>
        <v>0.16666666666666666</v>
      </c>
      <c r="J86" s="97">
        <f t="shared" si="2"/>
        <v>0.16666666666666666</v>
      </c>
      <c r="K86" s="101"/>
      <c r="L86" s="101"/>
    </row>
    <row r="87" spans="1:17" s="3" customFormat="1" x14ac:dyDescent="0.2">
      <c r="A87" s="95" t="s">
        <v>116</v>
      </c>
      <c r="B87" s="69">
        <v>8</v>
      </c>
      <c r="C87" s="69">
        <v>2</v>
      </c>
      <c r="D87" s="69">
        <v>2</v>
      </c>
      <c r="E87" s="69"/>
      <c r="F87" s="69"/>
      <c r="G87" s="96">
        <f t="shared" si="5"/>
        <v>12</v>
      </c>
      <c r="H87" s="97">
        <f t="shared" si="7"/>
        <v>0.66666666666666663</v>
      </c>
      <c r="I87" s="97">
        <f t="shared" si="1"/>
        <v>0.16666666666666666</v>
      </c>
      <c r="J87" s="97">
        <f t="shared" si="2"/>
        <v>0.16666666666666666</v>
      </c>
      <c r="K87" s="101"/>
      <c r="L87" s="101"/>
    </row>
    <row r="88" spans="1:17" s="3" customFormat="1" x14ac:dyDescent="0.2">
      <c r="A88" s="95" t="s">
        <v>114</v>
      </c>
      <c r="B88" s="69">
        <v>8</v>
      </c>
      <c r="C88" s="69">
        <v>2</v>
      </c>
      <c r="D88" s="69">
        <v>2</v>
      </c>
      <c r="E88" s="69"/>
      <c r="F88" s="69"/>
      <c r="G88" s="96">
        <f t="shared" si="5"/>
        <v>12</v>
      </c>
      <c r="H88" s="97">
        <f t="shared" si="7"/>
        <v>0.66666666666666663</v>
      </c>
      <c r="I88" s="97">
        <f t="shared" si="1"/>
        <v>0.16666666666666666</v>
      </c>
      <c r="J88" s="97">
        <f t="shared" si="2"/>
        <v>0.16666666666666666</v>
      </c>
      <c r="K88" s="101"/>
      <c r="L88" s="101"/>
    </row>
    <row r="89" spans="1:17" s="3" customFormat="1" x14ac:dyDescent="0.2">
      <c r="A89" s="95" t="s">
        <v>120</v>
      </c>
      <c r="B89" s="69">
        <v>8</v>
      </c>
      <c r="C89" s="69">
        <v>2</v>
      </c>
      <c r="D89" s="69">
        <v>2</v>
      </c>
      <c r="E89" s="69"/>
      <c r="F89" s="69"/>
      <c r="G89" s="96">
        <f>SUM(B89:E89)</f>
        <v>12</v>
      </c>
      <c r="H89" s="97">
        <f t="shared" si="7"/>
        <v>0.66666666666666663</v>
      </c>
      <c r="I89" s="97">
        <f t="shared" si="1"/>
        <v>0.16666666666666666</v>
      </c>
      <c r="J89" s="97">
        <f t="shared" si="2"/>
        <v>0.16666666666666666</v>
      </c>
      <c r="K89" s="101"/>
      <c r="L89" s="101"/>
    </row>
    <row r="90" spans="1:17" s="3" customFormat="1" x14ac:dyDescent="0.2">
      <c r="A90" s="95" t="s">
        <v>121</v>
      </c>
      <c r="B90" s="69">
        <v>8</v>
      </c>
      <c r="C90" s="69">
        <v>2</v>
      </c>
      <c r="D90" s="69">
        <v>2</v>
      </c>
      <c r="E90" s="69">
        <v>1</v>
      </c>
      <c r="F90" s="69" t="s">
        <v>21</v>
      </c>
      <c r="G90" s="96">
        <f t="shared" ref="G90:G91" si="8">SUM(B90:E90)</f>
        <v>13</v>
      </c>
      <c r="H90" s="97">
        <f t="shared" si="7"/>
        <v>0.61538461538461542</v>
      </c>
      <c r="I90" s="97">
        <f t="shared" si="1"/>
        <v>0.15384615384615385</v>
      </c>
      <c r="J90" s="97">
        <f t="shared" si="2"/>
        <v>0.15384615384615385</v>
      </c>
      <c r="K90" s="97">
        <f>E90/G90</f>
        <v>7.6923076923076927E-2</v>
      </c>
      <c r="L90" s="101" t="s">
        <v>21</v>
      </c>
    </row>
    <row r="91" spans="1:17" s="3" customFormat="1" x14ac:dyDescent="0.2">
      <c r="A91" s="95" t="s">
        <v>122</v>
      </c>
      <c r="B91" s="69">
        <v>8</v>
      </c>
      <c r="C91" s="69">
        <v>2</v>
      </c>
      <c r="D91" s="69">
        <v>2</v>
      </c>
      <c r="E91" s="69">
        <v>1</v>
      </c>
      <c r="F91" s="69" t="s">
        <v>21</v>
      </c>
      <c r="G91" s="96">
        <f t="shared" si="8"/>
        <v>13</v>
      </c>
      <c r="H91" s="97">
        <f t="shared" si="7"/>
        <v>0.61538461538461542</v>
      </c>
      <c r="I91" s="97">
        <f t="shared" ref="I91" si="9">C91/G91</f>
        <v>0.15384615384615385</v>
      </c>
      <c r="J91" s="97">
        <f t="shared" ref="J91" si="10">D91/G91</f>
        <v>0.15384615384615385</v>
      </c>
      <c r="K91" s="97">
        <f>E91/G91</f>
        <v>7.6923076923076927E-2</v>
      </c>
      <c r="L91" s="101" t="s">
        <v>21</v>
      </c>
    </row>
    <row r="92" spans="1:17" s="3" customFormat="1" x14ac:dyDescent="0.2">
      <c r="A92" s="65"/>
      <c r="B92" s="66"/>
      <c r="C92" s="66"/>
      <c r="D92" s="66"/>
      <c r="E92" s="66"/>
      <c r="F92" s="66"/>
      <c r="G92" s="67"/>
    </row>
    <row r="93" spans="1:17" s="3" customFormat="1" x14ac:dyDescent="0.2">
      <c r="A93" s="65"/>
      <c r="B93" s="66"/>
      <c r="C93" s="66"/>
      <c r="D93" s="66"/>
      <c r="E93" s="66"/>
      <c r="F93" s="66"/>
      <c r="G93" s="67"/>
    </row>
    <row r="94" spans="1:17" s="3" customFormat="1" ht="23.25" customHeight="1" x14ac:dyDescent="0.2">
      <c r="A94" s="89" t="s">
        <v>9</v>
      </c>
      <c r="B94" s="119" t="s">
        <v>31</v>
      </c>
      <c r="C94" s="119"/>
      <c r="D94" s="119"/>
      <c r="E94" s="119"/>
      <c r="F94" s="119"/>
      <c r="G94" s="119"/>
    </row>
    <row r="95" spans="1:17" ht="44.25" customHeight="1" x14ac:dyDescent="0.2">
      <c r="A95" s="89" t="s">
        <v>51</v>
      </c>
      <c r="B95" s="119" t="s">
        <v>52</v>
      </c>
      <c r="C95" s="119"/>
      <c r="D95" s="119"/>
      <c r="E95" s="119"/>
      <c r="F95" s="119"/>
      <c r="G95" s="119"/>
    </row>
    <row r="96" spans="1:17" ht="46.5" customHeight="1" x14ac:dyDescent="0.2">
      <c r="A96" s="89" t="s">
        <v>57</v>
      </c>
      <c r="B96" s="119" t="s">
        <v>58</v>
      </c>
      <c r="C96" s="119"/>
      <c r="D96" s="119"/>
      <c r="E96" s="119"/>
      <c r="F96" s="119"/>
      <c r="G96" s="119"/>
      <c r="H96" s="3"/>
      <c r="I96" s="3"/>
      <c r="J96" s="3"/>
      <c r="K96" s="3"/>
      <c r="L96" s="3"/>
      <c r="M96" s="3"/>
      <c r="N96" s="3"/>
      <c r="O96" s="3"/>
      <c r="P96" s="3"/>
      <c r="Q96" s="3"/>
    </row>
    <row r="97" spans="1:17" ht="46.5" customHeight="1" x14ac:dyDescent="0.2">
      <c r="A97" s="89" t="s">
        <v>88</v>
      </c>
      <c r="B97" s="120" t="s">
        <v>89</v>
      </c>
      <c r="C97" s="121"/>
      <c r="D97" s="121"/>
      <c r="E97" s="121"/>
      <c r="F97" s="121"/>
      <c r="G97" s="122"/>
      <c r="H97" s="3"/>
      <c r="I97" s="3"/>
      <c r="J97" s="3"/>
      <c r="K97" s="3"/>
      <c r="L97" s="3"/>
      <c r="M97" s="3"/>
      <c r="N97" s="3"/>
      <c r="O97" s="3"/>
      <c r="P97" s="3"/>
      <c r="Q97" s="3"/>
    </row>
    <row r="98" spans="1:17" ht="46.5" customHeight="1" x14ac:dyDescent="0.2">
      <c r="A98" s="89" t="s">
        <v>117</v>
      </c>
      <c r="B98" s="120" t="s">
        <v>118</v>
      </c>
      <c r="C98" s="121"/>
      <c r="D98" s="121"/>
      <c r="E98" s="121"/>
      <c r="F98" s="121"/>
      <c r="G98" s="122"/>
      <c r="H98" s="3"/>
      <c r="I98" s="3"/>
      <c r="J98" s="3"/>
      <c r="K98" s="3"/>
      <c r="L98" s="3"/>
      <c r="M98" s="3"/>
      <c r="N98" s="3"/>
      <c r="O98" s="3"/>
      <c r="P98" s="3"/>
      <c r="Q98" s="3"/>
    </row>
    <row r="99" spans="1:17" ht="64.5" customHeight="1" x14ac:dyDescent="0.2">
      <c r="A99" s="89" t="s">
        <v>125</v>
      </c>
      <c r="B99" s="120" t="s">
        <v>128</v>
      </c>
      <c r="C99" s="121"/>
      <c r="D99" s="121"/>
      <c r="E99" s="121"/>
      <c r="F99" s="121"/>
      <c r="G99" s="122"/>
      <c r="H99" s="3"/>
      <c r="I99" s="3"/>
      <c r="J99" s="3"/>
      <c r="K99" s="3"/>
      <c r="L99" s="3"/>
      <c r="M99" s="3"/>
      <c r="N99" s="3"/>
      <c r="O99" s="3"/>
      <c r="P99" s="3"/>
      <c r="Q99" s="3"/>
    </row>
    <row r="100" spans="1:17" ht="46.5" customHeight="1" x14ac:dyDescent="0.2">
      <c r="A100" s="69"/>
      <c r="B100" s="93" t="s">
        <v>59</v>
      </c>
      <c r="C100" s="115" t="s">
        <v>60</v>
      </c>
      <c r="D100" s="115"/>
      <c r="E100" s="115"/>
      <c r="F100" s="115"/>
      <c r="G100" s="115"/>
      <c r="H100" s="3"/>
      <c r="I100" s="3"/>
      <c r="J100" s="3"/>
      <c r="K100" s="3"/>
      <c r="L100" s="3"/>
      <c r="M100" s="3"/>
      <c r="N100" s="3"/>
      <c r="O100" s="3"/>
      <c r="P100" s="3"/>
      <c r="Q100" s="3"/>
    </row>
    <row r="101" spans="1:17" ht="41.25" customHeight="1" x14ac:dyDescent="0.2">
      <c r="A101" s="70"/>
      <c r="B101" s="93" t="s">
        <v>61</v>
      </c>
      <c r="C101" s="116" t="s">
        <v>62</v>
      </c>
      <c r="D101" s="116"/>
      <c r="E101" s="116"/>
      <c r="F101" s="116"/>
      <c r="G101" s="116"/>
      <c r="H101" s="3"/>
      <c r="I101" s="3"/>
      <c r="J101" s="3"/>
      <c r="K101" s="3"/>
      <c r="L101" s="3"/>
      <c r="M101" s="3"/>
      <c r="N101" s="3"/>
      <c r="O101" s="3"/>
      <c r="P101" s="3"/>
      <c r="Q101" s="3"/>
    </row>
    <row r="102" spans="1:17" ht="31.5" customHeight="1" x14ac:dyDescent="0.2">
      <c r="A102" s="74"/>
      <c r="B102" s="94" t="s">
        <v>66</v>
      </c>
      <c r="C102" s="114" t="s">
        <v>65</v>
      </c>
      <c r="D102" s="114"/>
      <c r="E102" s="114"/>
      <c r="F102" s="114"/>
      <c r="G102" s="114"/>
      <c r="H102" s="75"/>
      <c r="I102" s="75"/>
      <c r="J102" s="75"/>
      <c r="K102" s="75"/>
      <c r="L102" s="75"/>
      <c r="M102" s="76"/>
      <c r="N102" s="76"/>
      <c r="O102" s="76"/>
      <c r="P102" s="75"/>
      <c r="Q102" s="75"/>
    </row>
  </sheetData>
  <mergeCells count="10">
    <mergeCell ref="C102:G102"/>
    <mergeCell ref="C100:G100"/>
    <mergeCell ref="C101:G101"/>
    <mergeCell ref="A9:G9"/>
    <mergeCell ref="B94:G94"/>
    <mergeCell ref="B95:G95"/>
    <mergeCell ref="B96:G96"/>
    <mergeCell ref="B97:G97"/>
    <mergeCell ref="B98:G98"/>
    <mergeCell ref="B99:G99"/>
  </mergeCells>
  <hyperlinks>
    <hyperlink ref="D7" location="Indice!A1" display="Volver al I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zoomScale="82" zoomScaleNormal="82" workbookViewId="0">
      <selection activeCell="K7" sqref="K7"/>
    </sheetView>
  </sheetViews>
  <sheetFormatPr baseColWidth="10" defaultRowHeight="12.75" x14ac:dyDescent="0.2"/>
  <cols>
    <col min="12" max="12" width="15.42578125" customWidth="1"/>
  </cols>
  <sheetData>
    <row r="1" spans="1:12" ht="20.100000000000001" customHeight="1" x14ac:dyDescent="0.2">
      <c r="A1" s="38"/>
      <c r="B1" s="39"/>
      <c r="C1" s="39"/>
      <c r="D1" s="39"/>
      <c r="E1" s="39"/>
      <c r="F1" s="39"/>
      <c r="G1" s="39"/>
      <c r="H1" s="39"/>
      <c r="I1" s="39"/>
      <c r="J1" s="39"/>
      <c r="K1" s="39"/>
      <c r="L1" s="40"/>
    </row>
    <row r="2" spans="1:12" ht="20.100000000000001" customHeight="1" x14ac:dyDescent="0.25">
      <c r="A2" s="11"/>
      <c r="B2" s="4" t="s">
        <v>98</v>
      </c>
      <c r="C2" s="64"/>
      <c r="D2" s="64"/>
      <c r="E2" s="64"/>
      <c r="F2" s="5"/>
      <c r="G2" s="5"/>
      <c r="H2" s="5"/>
      <c r="I2" s="5"/>
      <c r="J2" s="5"/>
      <c r="K2" s="5"/>
      <c r="L2" s="12"/>
    </row>
    <row r="3" spans="1:12" ht="20.100000000000001" customHeight="1" x14ac:dyDescent="0.2">
      <c r="A3" s="11"/>
      <c r="B3" s="37"/>
      <c r="C3" s="37"/>
      <c r="D3" s="37"/>
      <c r="E3" s="37"/>
      <c r="F3" s="37"/>
      <c r="G3" s="41"/>
      <c r="H3" s="5"/>
      <c r="I3" s="5"/>
      <c r="J3" s="5"/>
      <c r="K3" s="5"/>
      <c r="L3" s="12"/>
    </row>
    <row r="4" spans="1:12" ht="20.100000000000001" customHeight="1" x14ac:dyDescent="0.25">
      <c r="A4" s="11"/>
      <c r="B4" s="57" t="s">
        <v>8</v>
      </c>
      <c r="C4" s="5"/>
      <c r="D4" s="5"/>
      <c r="E4" s="5"/>
      <c r="F4" s="5"/>
      <c r="G4" s="5"/>
      <c r="H4" s="5"/>
      <c r="I4" s="5"/>
      <c r="J4" s="5"/>
      <c r="K4" s="5"/>
      <c r="L4" s="12"/>
    </row>
    <row r="5" spans="1:12" ht="20.100000000000001" customHeight="1" thickBot="1" x14ac:dyDescent="0.25">
      <c r="A5" s="11"/>
      <c r="B5" s="124"/>
      <c r="C5" s="124"/>
      <c r="D5" s="124"/>
      <c r="E5" s="124"/>
      <c r="F5" s="5"/>
      <c r="G5" s="5"/>
      <c r="H5" s="5"/>
      <c r="I5" s="5"/>
      <c r="J5" s="5"/>
      <c r="K5" s="5"/>
      <c r="L5" s="12"/>
    </row>
    <row r="6" spans="1:12" ht="20.100000000000001" customHeight="1" x14ac:dyDescent="0.2">
      <c r="A6" s="20"/>
      <c r="B6" s="21" t="s">
        <v>13</v>
      </c>
      <c r="C6" s="22"/>
      <c r="D6" s="22"/>
      <c r="E6" s="22"/>
      <c r="F6" s="22"/>
      <c r="G6" s="22"/>
      <c r="H6" s="22"/>
      <c r="I6" s="22"/>
      <c r="J6" s="22"/>
      <c r="K6" s="22"/>
      <c r="L6" s="23"/>
    </row>
    <row r="7" spans="1:12" ht="20.100000000000001" customHeight="1" x14ac:dyDescent="0.2">
      <c r="A7" s="13"/>
      <c r="B7" s="51" t="str">
        <f>Indice!B7</f>
        <v>Fecha de publicación: Diciembre 2021</v>
      </c>
      <c r="C7" s="51"/>
      <c r="D7" s="51"/>
      <c r="E7" s="51"/>
      <c r="F7" s="51"/>
      <c r="G7" s="7"/>
      <c r="H7" s="7"/>
      <c r="I7" s="7"/>
      <c r="J7" s="7"/>
      <c r="K7" s="52" t="s">
        <v>12</v>
      </c>
      <c r="L7" s="14"/>
    </row>
    <row r="8" spans="1:12" ht="20.100000000000001" customHeight="1" thickBot="1" x14ac:dyDescent="0.25">
      <c r="A8" s="24"/>
      <c r="B8" s="30" t="str">
        <f>Indice!B8</f>
        <v>Fecha de corte: Septiembre 2021  (Actualización trimestral)</v>
      </c>
      <c r="C8" s="25"/>
      <c r="D8" s="25"/>
      <c r="E8" s="25"/>
      <c r="F8" s="25"/>
      <c r="G8" s="25"/>
      <c r="H8" s="25"/>
      <c r="I8" s="25"/>
      <c r="J8" s="25"/>
      <c r="K8" s="25"/>
      <c r="L8" s="26"/>
    </row>
    <row r="9" spans="1:12" ht="20.100000000000001" customHeight="1" thickBot="1" x14ac:dyDescent="0.25">
      <c r="A9" s="42"/>
      <c r="B9" s="43"/>
      <c r="C9" s="43"/>
      <c r="D9" s="43"/>
      <c r="E9" s="43"/>
      <c r="F9" s="44"/>
      <c r="G9" s="44"/>
      <c r="H9" s="44"/>
      <c r="I9" s="44"/>
      <c r="J9" s="44"/>
      <c r="K9" s="44"/>
      <c r="L9" s="45"/>
    </row>
    <row r="10" spans="1:12" ht="20.100000000000001" customHeight="1" x14ac:dyDescent="0.2">
      <c r="A10" s="125" t="s">
        <v>129</v>
      </c>
      <c r="B10" s="126"/>
      <c r="C10" s="126"/>
      <c r="D10" s="126"/>
      <c r="E10" s="126"/>
      <c r="F10" s="126"/>
      <c r="G10" s="126"/>
      <c r="H10" s="123"/>
      <c r="I10" s="123"/>
      <c r="J10" s="48"/>
      <c r="K10" s="48"/>
      <c r="L10" s="49"/>
    </row>
    <row r="11" spans="1:12" x14ac:dyDescent="0.2">
      <c r="A11" s="15"/>
      <c r="B11" s="1"/>
      <c r="C11" s="1"/>
      <c r="D11" s="1"/>
      <c r="E11" s="1"/>
      <c r="F11" s="1"/>
      <c r="G11" s="1"/>
      <c r="H11" s="1"/>
      <c r="I11" s="1"/>
      <c r="J11" s="1"/>
      <c r="K11" s="1"/>
      <c r="L11" s="16"/>
    </row>
    <row r="12" spans="1:12" x14ac:dyDescent="0.2">
      <c r="A12" s="15"/>
      <c r="B12" s="1"/>
      <c r="C12" s="1"/>
      <c r="D12" s="1"/>
      <c r="E12" s="1"/>
      <c r="F12" s="1"/>
      <c r="G12" s="1"/>
      <c r="H12" s="1"/>
      <c r="I12" s="1"/>
      <c r="J12" s="1"/>
      <c r="K12" s="1"/>
      <c r="L12" s="16"/>
    </row>
    <row r="13" spans="1:12" x14ac:dyDescent="0.2">
      <c r="A13" s="15"/>
      <c r="B13" s="1"/>
      <c r="C13" s="1"/>
      <c r="D13" s="1"/>
      <c r="E13" s="1"/>
      <c r="F13" s="1"/>
      <c r="G13" s="1"/>
      <c r="H13" s="1"/>
      <c r="I13" s="1"/>
      <c r="J13" s="1"/>
      <c r="K13" s="1"/>
      <c r="L13" s="16"/>
    </row>
    <row r="14" spans="1:12" x14ac:dyDescent="0.2">
      <c r="A14" s="15"/>
      <c r="B14" s="1"/>
      <c r="C14" s="1"/>
      <c r="D14" s="1"/>
      <c r="E14" s="1"/>
      <c r="F14" s="1"/>
      <c r="G14" s="50"/>
      <c r="H14" s="1"/>
      <c r="I14" s="1"/>
      <c r="J14" s="1"/>
      <c r="K14" s="1"/>
      <c r="L14" s="16"/>
    </row>
    <row r="15" spans="1:12" x14ac:dyDescent="0.2">
      <c r="A15" s="15"/>
      <c r="B15" s="1"/>
      <c r="C15" s="1"/>
      <c r="D15" s="1"/>
      <c r="E15" s="1"/>
      <c r="F15" s="1"/>
      <c r="G15" s="1"/>
      <c r="H15" s="3"/>
      <c r="I15" s="3"/>
      <c r="J15" s="1"/>
      <c r="K15" s="1"/>
      <c r="L15" s="16"/>
    </row>
    <row r="16" spans="1:12" x14ac:dyDescent="0.2">
      <c r="A16" s="15"/>
      <c r="B16" s="1"/>
      <c r="C16" s="1"/>
      <c r="D16" s="1"/>
      <c r="E16" s="1"/>
      <c r="F16" s="1"/>
      <c r="G16" s="1"/>
      <c r="H16" s="1"/>
      <c r="I16" s="1"/>
      <c r="J16" s="1"/>
      <c r="K16" s="1"/>
      <c r="L16" s="16"/>
    </row>
    <row r="17" spans="1:12" x14ac:dyDescent="0.2">
      <c r="A17" s="15"/>
      <c r="B17" s="1"/>
      <c r="C17" s="1"/>
      <c r="D17" s="1"/>
      <c r="E17" s="1"/>
      <c r="F17" s="1"/>
      <c r="G17" s="1"/>
      <c r="H17" s="1"/>
      <c r="I17" s="1"/>
      <c r="J17" s="1"/>
      <c r="K17" s="1"/>
      <c r="L17" s="16"/>
    </row>
    <row r="18" spans="1:12" x14ac:dyDescent="0.2">
      <c r="A18" s="15"/>
      <c r="B18" s="1"/>
      <c r="C18" s="1"/>
      <c r="D18" s="1"/>
      <c r="E18" s="1"/>
      <c r="F18" s="1"/>
      <c r="G18" s="1"/>
      <c r="H18" s="1"/>
      <c r="I18" s="1"/>
      <c r="J18" s="1"/>
      <c r="K18" s="1"/>
      <c r="L18" s="16"/>
    </row>
    <row r="19" spans="1:12" x14ac:dyDescent="0.2">
      <c r="A19" s="15"/>
      <c r="B19" s="1"/>
      <c r="C19" s="1"/>
      <c r="D19" s="1"/>
      <c r="E19" s="1"/>
      <c r="F19" s="1"/>
      <c r="G19" s="1"/>
      <c r="H19" s="1"/>
      <c r="I19" s="1"/>
      <c r="J19" s="1"/>
      <c r="K19" s="1"/>
      <c r="L19" s="16"/>
    </row>
    <row r="20" spans="1:12" x14ac:dyDescent="0.2">
      <c r="A20" s="15"/>
      <c r="B20" s="1"/>
      <c r="C20" s="1"/>
      <c r="D20" s="1"/>
      <c r="E20" s="1"/>
      <c r="F20" s="1"/>
      <c r="G20" s="1"/>
      <c r="H20" s="1"/>
      <c r="I20" s="1"/>
      <c r="J20" s="1"/>
      <c r="K20" s="1"/>
      <c r="L20" s="16"/>
    </row>
    <row r="21" spans="1:12" x14ac:dyDescent="0.2">
      <c r="A21" s="15"/>
      <c r="B21" s="1"/>
      <c r="C21" s="1"/>
      <c r="D21" s="1"/>
      <c r="E21" s="1"/>
      <c r="F21" s="1"/>
      <c r="G21" s="1"/>
      <c r="H21" s="1"/>
      <c r="I21" s="1"/>
      <c r="J21" s="1"/>
      <c r="K21" s="1"/>
      <c r="L21" s="16"/>
    </row>
    <row r="22" spans="1:12" x14ac:dyDescent="0.2">
      <c r="A22" s="15"/>
      <c r="B22" s="1"/>
      <c r="C22" s="1"/>
      <c r="D22" s="1"/>
      <c r="E22" s="1"/>
      <c r="F22" s="1"/>
      <c r="G22" s="1"/>
      <c r="H22" s="1"/>
      <c r="I22" s="1"/>
      <c r="J22" s="1"/>
      <c r="K22" s="1"/>
      <c r="L22" s="16"/>
    </row>
    <row r="23" spans="1:12" x14ac:dyDescent="0.2">
      <c r="A23" s="15"/>
      <c r="B23" s="1"/>
      <c r="C23" s="1"/>
      <c r="D23" s="1"/>
      <c r="E23" s="1"/>
      <c r="F23" s="1"/>
      <c r="G23" s="1"/>
      <c r="H23" s="1"/>
      <c r="I23" s="1"/>
      <c r="J23" s="1"/>
      <c r="K23" s="1"/>
      <c r="L23" s="16"/>
    </row>
    <row r="24" spans="1:12" x14ac:dyDescent="0.2">
      <c r="A24" s="15"/>
      <c r="B24" s="1"/>
      <c r="C24" s="1"/>
      <c r="D24" s="1"/>
      <c r="E24" s="1"/>
      <c r="F24" s="1"/>
      <c r="G24" s="1"/>
      <c r="H24" s="1"/>
      <c r="I24" s="1"/>
      <c r="J24" s="1"/>
      <c r="K24" s="1"/>
      <c r="L24" s="16"/>
    </row>
    <row r="25" spans="1:12" x14ac:dyDescent="0.2">
      <c r="A25" s="15"/>
      <c r="B25" s="1"/>
      <c r="C25" s="1"/>
      <c r="D25" s="1"/>
      <c r="E25" s="1"/>
      <c r="F25" s="1"/>
      <c r="G25" s="1"/>
      <c r="H25" s="1"/>
      <c r="I25" s="1"/>
      <c r="J25" s="1"/>
      <c r="K25" s="1"/>
      <c r="L25" s="16"/>
    </row>
    <row r="26" spans="1:12" x14ac:dyDescent="0.2">
      <c r="A26" s="15"/>
      <c r="B26" s="1"/>
      <c r="C26" s="1"/>
      <c r="D26" s="1"/>
      <c r="E26" s="1"/>
      <c r="F26" s="1"/>
      <c r="G26" s="1"/>
      <c r="H26" s="1"/>
      <c r="I26" s="1"/>
      <c r="J26" s="1"/>
      <c r="K26" s="1"/>
      <c r="L26" s="16"/>
    </row>
    <row r="27" spans="1:12" x14ac:dyDescent="0.2">
      <c r="A27" s="15"/>
      <c r="B27" s="1"/>
      <c r="C27" s="1"/>
      <c r="D27" s="1"/>
      <c r="E27" s="1"/>
      <c r="F27" s="1"/>
      <c r="G27" s="1"/>
      <c r="H27" s="1"/>
      <c r="I27" s="1"/>
      <c r="J27" s="1"/>
      <c r="K27" s="1"/>
      <c r="L27" s="16"/>
    </row>
    <row r="28" spans="1:12" x14ac:dyDescent="0.2">
      <c r="A28" s="15"/>
      <c r="B28" s="1"/>
      <c r="C28" s="1"/>
      <c r="D28" s="1"/>
      <c r="E28" s="1"/>
      <c r="F28" s="1"/>
      <c r="G28" s="1"/>
      <c r="H28" s="1"/>
      <c r="I28" s="1"/>
      <c r="J28" s="1"/>
      <c r="K28" s="1"/>
      <c r="L28" s="16"/>
    </row>
    <row r="29" spans="1:12" x14ac:dyDescent="0.2">
      <c r="A29" s="15"/>
      <c r="B29" s="1"/>
      <c r="C29" s="1"/>
      <c r="D29" s="1"/>
      <c r="E29" s="1"/>
      <c r="F29" s="1"/>
      <c r="G29" s="1"/>
      <c r="H29" s="1"/>
      <c r="I29" s="1"/>
      <c r="J29" s="1"/>
      <c r="K29" s="1"/>
      <c r="L29" s="16"/>
    </row>
    <row r="30" spans="1:12" x14ac:dyDescent="0.2">
      <c r="A30" s="15"/>
      <c r="B30" s="1"/>
      <c r="C30" s="1"/>
      <c r="D30" s="1"/>
      <c r="E30" s="1"/>
      <c r="F30" s="1"/>
      <c r="G30" s="1"/>
      <c r="H30" s="1"/>
      <c r="I30" s="1"/>
      <c r="J30" s="1"/>
      <c r="K30" s="1"/>
      <c r="L30" s="16"/>
    </row>
    <row r="31" spans="1:12" x14ac:dyDescent="0.2">
      <c r="A31" s="15"/>
      <c r="B31" s="1"/>
      <c r="C31" s="1"/>
      <c r="D31" s="1"/>
      <c r="E31" s="1"/>
      <c r="F31" s="1"/>
      <c r="G31" s="1"/>
      <c r="H31" s="1"/>
      <c r="I31" s="1"/>
      <c r="J31" s="1"/>
      <c r="K31" s="1"/>
      <c r="L31" s="16"/>
    </row>
    <row r="32" spans="1:12" x14ac:dyDescent="0.2">
      <c r="A32" s="15"/>
      <c r="B32" s="1"/>
      <c r="C32" s="1"/>
      <c r="D32" s="1"/>
      <c r="E32" s="1"/>
      <c r="F32" s="1"/>
      <c r="G32" s="1"/>
      <c r="H32" s="1"/>
      <c r="I32" s="1"/>
      <c r="J32" s="1"/>
      <c r="K32" s="1"/>
      <c r="L32" s="16"/>
    </row>
    <row r="33" spans="1:12" x14ac:dyDescent="0.2">
      <c r="A33" s="15"/>
      <c r="B33" s="1"/>
      <c r="C33" s="1"/>
      <c r="D33" s="1"/>
      <c r="E33" s="1"/>
      <c r="F33" s="1"/>
      <c r="G33" s="1"/>
      <c r="H33" s="1"/>
      <c r="I33" s="1"/>
      <c r="J33" s="1"/>
      <c r="K33" s="1"/>
      <c r="L33" s="16"/>
    </row>
    <row r="34" spans="1:12" x14ac:dyDescent="0.2">
      <c r="A34" s="15"/>
      <c r="B34" s="1"/>
      <c r="C34" s="1"/>
      <c r="D34" s="1"/>
      <c r="E34" s="1"/>
      <c r="F34" s="1"/>
      <c r="G34" s="1"/>
      <c r="H34" s="1"/>
      <c r="I34" s="1"/>
      <c r="J34" s="1"/>
      <c r="K34" s="1"/>
      <c r="L34" s="16"/>
    </row>
    <row r="35" spans="1:12" x14ac:dyDescent="0.2">
      <c r="A35" s="15"/>
      <c r="B35" s="1"/>
      <c r="C35" s="1"/>
      <c r="D35" s="1"/>
      <c r="E35" s="1"/>
      <c r="F35" s="1"/>
      <c r="G35" s="1"/>
      <c r="H35" s="1"/>
      <c r="I35" s="1"/>
      <c r="J35" s="1"/>
      <c r="K35" s="1"/>
      <c r="L35" s="16"/>
    </row>
    <row r="36" spans="1:12" x14ac:dyDescent="0.2">
      <c r="A36" s="15"/>
      <c r="B36" s="1"/>
      <c r="C36" s="1"/>
      <c r="D36" s="1"/>
      <c r="E36" s="1"/>
      <c r="F36" s="1"/>
      <c r="G36" s="1"/>
      <c r="H36" s="1"/>
      <c r="I36" s="1"/>
      <c r="J36" s="1"/>
      <c r="K36" s="1"/>
      <c r="L36" s="16"/>
    </row>
    <row r="37" spans="1:12" x14ac:dyDescent="0.2">
      <c r="A37" s="15"/>
      <c r="B37" s="1"/>
      <c r="C37" s="1"/>
      <c r="D37" s="1"/>
      <c r="E37" s="1"/>
      <c r="F37" s="1"/>
      <c r="G37" s="1"/>
      <c r="H37" s="1"/>
      <c r="I37" s="1"/>
      <c r="J37" s="1"/>
      <c r="K37" s="1"/>
      <c r="L37" s="16"/>
    </row>
    <row r="38" spans="1:12" x14ac:dyDescent="0.2">
      <c r="A38" s="15"/>
      <c r="B38" s="1"/>
      <c r="C38" s="1"/>
      <c r="D38" s="1"/>
      <c r="E38" s="1"/>
      <c r="F38" s="1"/>
      <c r="G38" s="1"/>
      <c r="H38" s="1"/>
      <c r="I38" s="1"/>
      <c r="J38" s="1"/>
      <c r="K38" s="1"/>
      <c r="L38" s="16"/>
    </row>
    <row r="39" spans="1:12" x14ac:dyDescent="0.2">
      <c r="A39" s="15"/>
      <c r="B39" s="1"/>
      <c r="C39" s="1"/>
      <c r="D39" s="1"/>
      <c r="E39" s="1"/>
      <c r="F39" s="1"/>
      <c r="G39" s="1"/>
      <c r="H39" s="1"/>
      <c r="I39" s="1"/>
      <c r="J39" s="1"/>
      <c r="K39" s="1"/>
      <c r="L39" s="16"/>
    </row>
    <row r="40" spans="1:12" ht="24.75" customHeight="1" thickBot="1" x14ac:dyDescent="0.25">
      <c r="A40" s="17"/>
      <c r="B40" s="18"/>
      <c r="C40" s="18"/>
      <c r="D40" s="18"/>
      <c r="E40" s="18"/>
      <c r="F40" s="18"/>
      <c r="G40" s="18"/>
      <c r="H40" s="18"/>
      <c r="I40" s="18"/>
      <c r="J40" s="18"/>
      <c r="K40" s="18"/>
      <c r="L40" s="19"/>
    </row>
  </sheetData>
  <mergeCells count="3">
    <mergeCell ref="H10:I10"/>
    <mergeCell ref="B5:E5"/>
    <mergeCell ref="A10:G10"/>
  </mergeCells>
  <hyperlinks>
    <hyperlink ref="K7" location="Indice!A1" display="Volver al I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0" sqref="D10"/>
    </sheetView>
  </sheetViews>
  <sheetFormatPr baseColWidth="10" defaultRowHeight="12.75" x14ac:dyDescent="0.2"/>
  <cols>
    <col min="1" max="1" width="26.140625" style="3" customWidth="1"/>
    <col min="2" max="16384" width="11.42578125" style="3"/>
  </cols>
  <sheetData>
    <row r="1" spans="1:1" x14ac:dyDescent="0.2">
      <c r="A1" s="2" t="s">
        <v>10</v>
      </c>
    </row>
    <row r="2" spans="1:1" x14ac:dyDescent="0.2">
      <c r="A2" s="3"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CABLE SUMARINO</vt:lpstr>
      <vt:lpstr>G Participación cable submarino</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dc:creator>
  <cp:lastModifiedBy>CAMPOVERDE JARAMILLO MATEO SEBASTIAN</cp:lastModifiedBy>
  <cp:lastPrinted>2015-10-21T15:49:56Z</cp:lastPrinted>
  <dcterms:created xsi:type="dcterms:W3CDTF">2015-09-24T18:50:13Z</dcterms:created>
  <dcterms:modified xsi:type="dcterms:W3CDTF">2021-12-16T15:42:35Z</dcterms:modified>
</cp:coreProperties>
</file>