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ISTICAS ENE2022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0" i="1" l="1"/>
  <c r="O170" i="1"/>
  <c r="P170" i="1"/>
  <c r="Q170" i="1"/>
  <c r="M170" i="1"/>
  <c r="I170" i="1"/>
  <c r="E170" i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<sst xmlns="http://schemas.openxmlformats.org/spreadsheetml/2006/main" count="235" uniqueCount="214">
  <si>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</si>
  <si>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</si>
  <si>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</si>
  <si>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</si>
  <si>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</si>
  <si>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</si>
  <si>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</si>
  <si>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</si>
  <si>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</si>
  <si>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</si>
  <si>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</si>
  <si>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</si>
  <si>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</si>
  <si>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</si>
  <si>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</si>
  <si>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</si>
  <si>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</si>
  <si>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</si>
  <si>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</si>
  <si>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</si>
  <si>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</si>
  <si>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</si>
  <si>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</si>
  <si>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</si>
  <si>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</si>
  <si>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</si>
  <si>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</si>
  <si>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</si>
  <si>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</si>
  <si>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</si>
  <si>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</si>
  <si>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</si>
  <si>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</si>
  <si>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</si>
  <si>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</si>
  <si>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</si>
  <si>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</si>
  <si>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</si>
  <si>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</si>
  <si>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</si>
  <si>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</si>
  <si>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</si>
  <si>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</si>
  <si>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</si>
  <si>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</si>
  <si>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</si>
  <si>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</si>
  <si>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</si>
  <si>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</si>
  <si>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</si>
  <si>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</si>
  <si>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</si>
  <si>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</si>
  <si>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</si>
  <si>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</si>
  <si>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</si>
  <si>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</si>
  <si>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</si>
  <si>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</si>
  <si>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</si>
  <si>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</si>
  <si>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</si>
  <si>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</si>
  <si>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</si>
  <si>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</si>
  <si>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</si>
  <si>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</si>
  <si>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</si>
  <si>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</si>
  <si>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</si>
  <si>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</si>
  <si>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</si>
  <si>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</si>
  <si>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</si>
  <si>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</si>
  <si>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</si>
  <si>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</si>
  <si>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</si>
  <si>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</si>
  <si>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</si>
  <si>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</si>
  <si>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</si>
  <si>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</si>
  <si>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</si>
  <si>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</si>
  <si>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</si>
  <si>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</si>
  <si>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</si>
  <si>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</si>
  <si>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</si>
  <si>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</si>
  <si>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</si>
  <si>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</si>
  <si>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</si>
  <si>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</si>
  <si>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</si>
  <si>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</si>
  <si>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</si>
  <si>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</si>
  <si>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</si>
  <si>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</si>
  <si>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</si>
  <si>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</si>
  <si>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</si>
  <si>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</si>
  <si>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</si>
  <si>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</si>
  <si>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</si>
  <si>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</si>
  <si>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</si>
  <si>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</si>
  <si>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</si>
  <si>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</si>
  <si>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</si>
  <si>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</si>
  <si>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</si>
  <si>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</si>
  <si>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</si>
  <si>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</si>
  <si>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</si>
  <si>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</si>
  <si>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</si>
  <si>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</si>
  <si>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</si>
  <si>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</si>
  <si>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</si>
  <si>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</si>
  <si>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</si>
  <si>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</si>
  <si>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</si>
  <si>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</si>
  <si>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</si>
  <si>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</si>
  <si>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</si>
  <si>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</si>
  <si>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</si>
  <si>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</si>
  <si>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</si>
  <si>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</si>
  <si>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</si>
  <si>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</si>
  <si>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</si>
  <si>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</si>
  <si>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</si>
  <si>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</si>
  <si>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</si>
  <si>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</si>
  <si>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</si>
  <si>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</si>
  <si>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</si>
  <si>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</si>
  <si>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</si>
  <si>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</si>
  <si>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</si>
  <si>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</si>
  <si>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</si>
  <si>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</si>
  <si>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</si>
  <si>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</si>
  <si>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</si>
  <si>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</si>
  <si>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</si>
  <si>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</si>
  <si>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</si>
  <si>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</si>
  <si>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</si>
  <si>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</si>
  <si>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</si>
  <si>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</si>
  <si>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</si>
  <si>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</si>
  <si>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</si>
  <si>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</si>
  <si>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</si>
  <si>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</si>
  <si>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</si>
  <si>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</si>
  <si>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</si>
  <si>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</si>
  <si>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</si>
  <si>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</si>
  <si>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</si>
  <si>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</si>
  <si>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</si>
  <si>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</si>
  <si>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</si>
  <si>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</si>
  <si>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</si>
  <si>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</si>
  <si>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</si>
  <si>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</si>
  <si>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</si>
  <si>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</si>
  <si>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</si>
  <si>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</si>
  <si>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</si>
  <si>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</si>
  <si>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</si>
  <si>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</si>
  <si>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</si>
  <si>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</si>
  <si>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</si>
  <si>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</si>
  <si>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</si>
  <si>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</si>
  <si>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</si>
  <si>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</si>
  <si>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</si>
  <si>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</si>
  <si>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</si>
  <si>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</si>
  <si>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Fecha de publicación: Febrero 2022</t>
  </si>
  <si>
    <t>Fecha de corte: Enero 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</si>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</sst>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 * #,##0.00_ ;_ * \-#,##0.00_ ;_ * &quot;-&quot;??_ ;_ @_ "/>
    <numFmt numFmtId="166" formatCode="_-* #,##0.00_-;\-* #,##0.00_-;_-* &quot;-&quot;??_-;_-@_-"/>
    <numFmt numFmtId="167" formatCode="m/d/yy"/>
    <numFmt numFmtId="168" formatCode="General_)"/>
    <numFmt numFmtId="169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5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4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8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4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  <xf numFmtId="3" fontId="10" fillId="4" borderId="73" xfId="0" applyNumberFormat="1" applyFont="1" applyFill="1" applyBorder="1" applyAlignment="1">
      <alignment horizontal="center" vertical="center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modalidad'!$A$154:$A$170)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modalidad'!$A$169:$A$170)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modalidad'!$N$154:$N$170)</c15:sqref>
                  </c15:fullRef>
                </c:ext>
              </c:extLst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modalidad'!$N$169:$N$170)</c:f>
              <c:numCache>
                <c:formatCode>#,##0</c:formatCode>
                <c:ptCount val="15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13220510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modalidad'!$A$154:$A$170)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modalidad'!$A$169:$A$170)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modalidad'!$O$154:$O$170)</c15:sqref>
                  </c15:fullRef>
                </c:ext>
              </c:extLst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modalidad'!$O$169:$O$170)</c:f>
              <c:numCache>
                <c:formatCode>#,##0</c:formatCode>
                <c:ptCount val="15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395147136"/>
        <c:axId val="-24154052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modalidad'!$A$145)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modalidad'!$P$154:$P$170)</c15:sqref>
                  </c15:fullRef>
                </c:ext>
              </c:extLst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modalidad'!$P$169:$P$170)</c:f>
              <c:numCache>
                <c:formatCode>#,##0</c:formatCode>
                <c:ptCount val="15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241544336"/>
        <c:axId val="-241542160"/>
      </c:lineChart>
      <c:catAx>
        <c:axId val="-3951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41540528"/>
        <c:crosses val="autoZero"/>
        <c:auto val="1"/>
        <c:lblAlgn val="ctr"/>
        <c:lblOffset val="100"/>
        <c:noMultiLvlLbl val="0"/>
      </c:catAx>
      <c:valAx>
        <c:axId val="-24154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95147136"/>
        <c:crosses val="autoZero"/>
        <c:crossBetween val="between"/>
      </c:valAx>
      <c:valAx>
        <c:axId val="-241542160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41544336"/>
        <c:crosses val="max"/>
        <c:crossBetween val="between"/>
      </c:valAx>
      <c:catAx>
        <c:axId val="-24154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4154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2"/>
      <c r="C3" s="182"/>
      <c r="D3" s="182"/>
      <c r="E3" s="18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211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212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3"/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20.100000000000001" customHeight="1" thickBot="1">
      <c r="A10" s="79"/>
      <c r="B10" s="186" t="s">
        <v>96</v>
      </c>
      <c r="C10" s="186"/>
      <c r="D10" s="186"/>
      <c r="E10" s="186" t="s">
        <v>97</v>
      </c>
      <c r="F10" s="186"/>
      <c r="G10" s="186"/>
      <c r="H10" s="186"/>
      <c r="I10" s="186"/>
      <c r="J10" s="18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1" t="s">
        <v>106</v>
      </c>
      <c r="C12" s="181"/>
      <c r="D12" s="26"/>
      <c r="E12" s="179" t="s">
        <v>102</v>
      </c>
      <c r="F12" s="179"/>
      <c r="G12" s="179"/>
      <c r="H12" s="179"/>
      <c r="I12" s="179"/>
      <c r="J12" s="180"/>
    </row>
    <row r="13" spans="1:10">
      <c r="A13" s="41"/>
      <c r="B13" s="26"/>
      <c r="C13" s="26"/>
      <c r="D13" s="26"/>
      <c r="E13" s="179"/>
      <c r="F13" s="179"/>
      <c r="G13" s="179"/>
      <c r="H13" s="179"/>
      <c r="I13" s="179"/>
      <c r="J13" s="18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1" t="s">
        <v>105</v>
      </c>
      <c r="C15" s="181"/>
      <c r="D15" s="26"/>
      <c r="E15" s="179" t="s">
        <v>103</v>
      </c>
      <c r="F15" s="179"/>
      <c r="G15" s="179"/>
      <c r="H15" s="179"/>
      <c r="I15" s="179"/>
      <c r="J15" s="180"/>
    </row>
    <row r="16" spans="1:10" ht="14.25" customHeight="1">
      <c r="A16" s="41"/>
      <c r="B16" s="27"/>
      <c r="C16" s="26"/>
      <c r="D16" s="26"/>
      <c r="E16" s="179"/>
      <c r="F16" s="179"/>
      <c r="G16" s="179"/>
      <c r="H16" s="179"/>
      <c r="I16" s="179"/>
      <c r="J16" s="18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showGridLines="0" zoomScaleNormal="100" workbookViewId="0">
      <pane xSplit="1" ySplit="12" topLeftCell="B153" activePane="bottomRight" state="frozen"/>
      <selection pane="topRight" activeCell="B1" sqref="B1"/>
      <selection pane="bottomLeft" activeCell="A13" sqref="A13"/>
      <selection pane="bottomRight" activeCell="F168" sqref="F168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2"/>
      <c r="C3" s="202"/>
      <c r="D3" s="202"/>
      <c r="E3" s="20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3" t="str">
        <f>Indice!B7</f>
        <v>Fecha de publicación: Febrero 2022</v>
      </c>
      <c r="C7" s="203"/>
      <c r="D7" s="203"/>
      <c r="E7" s="203"/>
      <c r="F7" s="203"/>
      <c r="G7" s="50"/>
      <c r="H7" s="50"/>
      <c r="I7" s="50"/>
      <c r="J7" s="52"/>
      <c r="K7" s="50"/>
      <c r="L7" s="50"/>
      <c r="M7" s="50"/>
      <c r="N7" s="204" t="s">
        <v>90</v>
      </c>
      <c r="O7" s="204"/>
      <c r="P7" s="50"/>
      <c r="Q7" s="51"/>
    </row>
    <row r="8" spans="1:21" ht="21" customHeight="1" thickBot="1">
      <c r="A8" s="65"/>
      <c r="B8" s="82" t="str">
        <f>Indice!B8</f>
        <v>Fecha de corte: Enero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0" t="s">
        <v>0</v>
      </c>
      <c r="B11" s="194" t="s">
        <v>1</v>
      </c>
      <c r="C11" s="195"/>
      <c r="D11" s="196"/>
      <c r="E11" s="69" t="s">
        <v>3</v>
      </c>
      <c r="F11" s="194" t="s">
        <v>2</v>
      </c>
      <c r="G11" s="195"/>
      <c r="H11" s="196"/>
      <c r="I11" s="69" t="s">
        <v>3</v>
      </c>
      <c r="J11" s="194" t="s">
        <v>109</v>
      </c>
      <c r="K11" s="195"/>
      <c r="L11" s="196"/>
      <c r="M11" s="69" t="s">
        <v>3</v>
      </c>
      <c r="N11" s="69" t="s">
        <v>3</v>
      </c>
      <c r="O11" s="69" t="s">
        <v>3</v>
      </c>
      <c r="P11" s="69" t="s">
        <v>3</v>
      </c>
      <c r="Q11" s="190" t="s">
        <v>3</v>
      </c>
    </row>
    <row r="12" spans="1:21" ht="16.5" customHeight="1" thickBot="1">
      <c r="A12" s="19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1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0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0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213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>SUM(J169:L169)</f>
        <v>2869417</v>
      </c>
      <c r="N169" s="146">
        <f t="shared" ref="N169" si="310">SUM(B169,F169,J169)</f>
        <v>13174530</v>
      </c>
      <c r="O169" s="146">
        <f t="shared" ref="O169" si="311">SUM(C169,G169,K169)</f>
        <v>3598383</v>
      </c>
      <c r="P169" s="146">
        <f t="shared" ref="P169" si="312">SUM(D169,H169,L169)</f>
        <v>16687</v>
      </c>
      <c r="Q169" s="147">
        <f t="shared" ref="Q169" si="313">SUM(E169,I169,M169)</f>
        <v>16789600</v>
      </c>
    </row>
    <row r="170" spans="1:17" s="138" customFormat="1" ht="15.75" customHeight="1" thickBot="1">
      <c r="A170" s="148" t="s">
        <v>210</v>
      </c>
      <c r="B170" s="149">
        <v>6601352</v>
      </c>
      <c r="C170" s="150">
        <v>2093902</v>
      </c>
      <c r="D170" s="164">
        <v>77</v>
      </c>
      <c r="E170" s="207">
        <f t="shared" si="303"/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>SUM(J170:L170)</f>
        <v>2880068</v>
      </c>
      <c r="N170" s="146">
        <f t="shared" ref="N170" si="314">SUM(B170,F170,J170)</f>
        <v>13220510</v>
      </c>
      <c r="O170" s="146">
        <f t="shared" ref="O170" si="315">SUM(C170,G170,K170)</f>
        <v>3611202</v>
      </c>
      <c r="P170" s="146">
        <f t="shared" ref="P170" si="316">SUM(D170,H170,L170)</f>
        <v>16477</v>
      </c>
      <c r="Q170" s="147">
        <f t="shared" ref="Q170" si="317">SUM(E170,I170,M170)</f>
        <v>16848189</v>
      </c>
    </row>
    <row r="171" spans="1:17" ht="29.25" customHeight="1" thickBot="1">
      <c r="A171" s="128" t="s">
        <v>101</v>
      </c>
      <c r="B171" s="192" t="s">
        <v>183</v>
      </c>
      <c r="C171" s="192"/>
      <c r="D171" s="192"/>
      <c r="E171" s="205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3"/>
    </row>
    <row r="172" spans="1:17" ht="29.25" customHeight="1">
      <c r="A172" s="139" t="s">
        <v>116</v>
      </c>
      <c r="B172" s="192" t="s">
        <v>113</v>
      </c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3"/>
    </row>
    <row r="173" spans="1:17" ht="27" customHeight="1">
      <c r="A173" s="139" t="s">
        <v>132</v>
      </c>
      <c r="B173" s="200" t="s">
        <v>117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</row>
    <row r="174" spans="1:17">
      <c r="A174" s="139" t="s">
        <v>138</v>
      </c>
      <c r="B174" s="200" t="s">
        <v>134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</row>
    <row r="175" spans="1:17">
      <c r="A175" s="139" t="s">
        <v>141</v>
      </c>
      <c r="B175" s="200" t="s">
        <v>140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</row>
    <row r="176" spans="1:17" ht="12.75" customHeight="1">
      <c r="A176" s="139" t="s">
        <v>150</v>
      </c>
      <c r="B176" s="200" t="s">
        <v>142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</row>
    <row r="177" spans="1:17" ht="12.75" customHeight="1">
      <c r="A177" s="139" t="s">
        <v>154</v>
      </c>
      <c r="B177" s="200" t="s">
        <v>149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</row>
    <row r="178" spans="1:17" ht="12.75" customHeight="1">
      <c r="A178" s="139" t="s">
        <v>161</v>
      </c>
      <c r="B178" s="200" t="s">
        <v>155</v>
      </c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</row>
    <row r="179" spans="1:17" ht="12.75" customHeight="1">
      <c r="A179" s="139" t="s">
        <v>184</v>
      </c>
      <c r="B179" s="200" t="s">
        <v>162</v>
      </c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</row>
    <row r="180" spans="1:17">
      <c r="A180" s="157" t="s">
        <v>194</v>
      </c>
      <c r="B180" s="197" t="s">
        <v>193</v>
      </c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9"/>
    </row>
    <row r="181" spans="1:17">
      <c r="A181" s="157" t="s">
        <v>194</v>
      </c>
      <c r="B181" s="197" t="s">
        <v>197</v>
      </c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9"/>
    </row>
    <row r="182" spans="1:17">
      <c r="A182" s="189" t="s">
        <v>199</v>
      </c>
      <c r="B182" s="188" t="s">
        <v>200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1:17">
      <c r="A183" s="189"/>
      <c r="B183" s="188" t="s">
        <v>201</v>
      </c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1:17" ht="25.5" customHeight="1">
      <c r="A184" s="189"/>
      <c r="B184" s="201" t="s">
        <v>202</v>
      </c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</row>
    <row r="185" spans="1:17" ht="12.75" hidden="1" customHeight="1">
      <c r="A185" s="172"/>
      <c r="B185" s="201"/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</row>
    <row r="186" spans="1:17">
      <c r="A186" s="157" t="s">
        <v>203</v>
      </c>
      <c r="B186" s="188" t="s">
        <v>204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1:17">
      <c r="A187" s="178" t="s">
        <v>207</v>
      </c>
      <c r="B187" s="188" t="s">
        <v>208</v>
      </c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</sheetData>
  <mergeCells count="25">
    <mergeCell ref="B3:E3"/>
    <mergeCell ref="B7:F7"/>
    <mergeCell ref="N7:O7"/>
    <mergeCell ref="B177:Q177"/>
    <mergeCell ref="B176:Q176"/>
    <mergeCell ref="B175:Q175"/>
    <mergeCell ref="B174:Q174"/>
    <mergeCell ref="B173:Q173"/>
    <mergeCell ref="B171:Q171"/>
    <mergeCell ref="B187:Q187"/>
    <mergeCell ref="A182:A184"/>
    <mergeCell ref="B183:Q183"/>
    <mergeCell ref="A11:A12"/>
    <mergeCell ref="B172:Q172"/>
    <mergeCell ref="Q11:Q12"/>
    <mergeCell ref="J11:L11"/>
    <mergeCell ref="F11:H11"/>
    <mergeCell ref="B11:D11"/>
    <mergeCell ref="B182:Q182"/>
    <mergeCell ref="B181:Q181"/>
    <mergeCell ref="B180:Q180"/>
    <mergeCell ref="B179:Q179"/>
    <mergeCell ref="B178:Q178"/>
    <mergeCell ref="B186:Q186"/>
    <mergeCell ref="B184:Q185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2"/>
      <c r="C3" s="202"/>
      <c r="D3" s="202"/>
      <c r="E3" s="202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Febrero 2022</v>
      </c>
      <c r="C7" s="88"/>
      <c r="D7" s="88"/>
      <c r="E7" s="88"/>
      <c r="F7" s="88"/>
      <c r="G7" s="50"/>
      <c r="H7" s="50"/>
      <c r="I7" s="50"/>
      <c r="J7" s="206" t="s">
        <v>90</v>
      </c>
      <c r="K7" s="20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Enero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dcterms:created xsi:type="dcterms:W3CDTF">2015-09-24T22:35:12Z</dcterms:created>
  <dcterms:modified xsi:type="dcterms:W3CDTF">2022-02-23T22:35:55Z</dcterms:modified>
</cp:coreProperties>
</file>