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7. JULIO\Actualización\"/>
    </mc:Choice>
  </mc:AlternateContent>
  <bookViews>
    <workbookView xWindow="0" yWindow="0" windowWidth="21570" windowHeight="8055" activeTab="1"/>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1" i="1" l="1"/>
  <c r="X211" i="1"/>
  <c r="W211" i="1"/>
  <c r="V211" i="1"/>
  <c r="U211" i="1"/>
  <c r="Y210" i="1" l="1"/>
  <c r="X210" i="1"/>
  <c r="W210" i="1"/>
  <c r="V210" i="1"/>
  <c r="U210" i="1"/>
  <c r="S210" i="1"/>
  <c r="M210" i="1"/>
  <c r="G210" i="1"/>
  <c r="G209" i="1" l="1"/>
  <c r="X209" i="1"/>
  <c r="M209" i="1"/>
  <c r="W209" i="1"/>
  <c r="V209" i="1"/>
  <c r="S209" i="1"/>
  <c r="Y209" i="1" l="1"/>
  <c r="U209" i="1"/>
  <c r="X208" i="1"/>
  <c r="W208" i="1"/>
  <c r="V208" i="1"/>
  <c r="U208" i="1"/>
  <c r="T208" i="1"/>
  <c r="S208" i="1"/>
  <c r="Y208" i="1" s="1"/>
  <c r="M208" i="1"/>
  <c r="G208" i="1"/>
  <c r="T207" i="1" l="1"/>
  <c r="U207" i="1"/>
  <c r="V207" i="1"/>
  <c r="W207" i="1"/>
  <c r="X207" i="1"/>
  <c r="S207" i="1"/>
  <c r="M207" i="1"/>
  <c r="G207" i="1"/>
  <c r="Y207" i="1" l="1"/>
  <c r="X206" i="1"/>
  <c r="W206" i="1"/>
  <c r="V206" i="1"/>
  <c r="U206" i="1"/>
  <c r="T206" i="1"/>
  <c r="S206" i="1"/>
  <c r="M206" i="1"/>
  <c r="Y206" i="1" s="1"/>
  <c r="G206" i="1"/>
  <c r="X205" i="1" l="1"/>
  <c r="W205" i="1"/>
  <c r="V205" i="1"/>
  <c r="U205" i="1"/>
  <c r="T205" i="1"/>
  <c r="S205" i="1"/>
  <c r="M205" i="1"/>
  <c r="Y205" i="1" s="1"/>
  <c r="G205" i="1"/>
  <c r="X204" i="1" l="1"/>
  <c r="W204" i="1"/>
  <c r="V204" i="1"/>
  <c r="U204" i="1"/>
  <c r="T204" i="1"/>
  <c r="S204" i="1"/>
  <c r="M204" i="1"/>
  <c r="Y204" i="1" s="1"/>
  <c r="G204" i="1"/>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<sst xmlns="http://schemas.openxmlformats.org/spreadsheetml/2006/main" count="301" uniqueCount="274">
  <si>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</si>
  <si>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</si>
  <si>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</si>
  <si>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</si>
  <si>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</si>
  <si>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</si>
  <si>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</si>
  <si>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</si>
  <si>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</si>
  <si>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</si>
  <si>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</si>
  <si>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</si>
  <si>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</si>
  <si>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</si>
  <si>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</si>
  <si>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</si>
  <si>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</si>
  <si>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</si>
  <si>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</si>
  <si>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</si>
  <si>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</si>
  <si>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</si>
  <si>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</si>
  <si>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</si>
  <si>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</si>
  <si>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</si>
  <si>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</si>
  <si>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</si>
  <si>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</si>
  <si>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</si>
  <si>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</si>
  <si>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</si>
  <si>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</si>
  <si>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</si>
  <si>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</si>
  <si>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</si>
  <si>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</si>
  <si>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</si>
  <si>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</si>
  <si>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</si>
  <si>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</si>
  <si>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</si>
  <si>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</si>
  <si>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</si>
  <si>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</si>
  <si>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</si>
  <si>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</si>
  <si>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</si>
  <si>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</si>
  <si>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</si>
  <si>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</si>
  <si>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</si>
  <si>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</si>
  <si>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</si>
  <si>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</si>
  <si>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</si>
  <si>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</si>
  <si>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</si>
  <si>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</si>
  <si>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</si>
  <si>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</si>
  <si>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</si>
  <si>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</si>
  <si>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</si>
  <si>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</si>
  <si>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</si>
  <si>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</si>
  <si>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</si>
  <si>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</si>
  <si>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</si>
  <si>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</si>
  <si>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</si>
  <si>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</si>
  <si>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</si>
  <si>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</si>
  <si>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</si>
  <si>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</si>
  <si>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</si>
  <si>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</si>
  <si>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</si>
  <si>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</si>
  <si>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</si>
  <si>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</si>
  <si>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</si>
  <si>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</si>
  <si>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</si>
  <si>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</si>
  <si>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</si>
  <si>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</si>
  <si>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</si>
  <si>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</si>
  <si>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</si>
  <si>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</si>
  <si>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</si>
  <si>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</si>
  <si>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</si>
  <si>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</si>
  <si>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</si>
  <si>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</si>
  <si>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</si>
  <si>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</si>
  <si>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</si>
  <si>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</si>
  <si>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</si>
  <si>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</si>
  <si>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</si>
  <si>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</si>
  <si>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</si>
  <si>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</si>
  <si>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</si>
  <si>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</si>
  <si>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</si>
  <si>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</si>
  <si>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</si>
  <si>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</si>
  <si>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</si>
  <si>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</si>
  <si>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</si>
  <si>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</si>
  <si>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</si>
  <si>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</si>
  <si>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</si>
  <si>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</si>
  <si>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</si>
  <si>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</si>
  <si>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</si>
  <si>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</si>
  <si>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</si>
  <si>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</si>
  <si>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</si>
  <si>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</si>
  <si>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</si>
  <si>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</si>
  <si>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</si>
  <si>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</si>
  <si>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</si>
  <si>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</si>
  <si>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</si>
  <si>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</si>
  <si>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</si>
  <si>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</si>
  <si>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</si>
  <si>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</si>
  <si>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</si>
  <si>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</si>
  <si>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</si>
  <si>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</si>
  <si>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</si>
  <si>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</si>
  <si>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</si>
  <si>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</si>
  <si>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</si>
  <si>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</si>
  <si>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</si>
  <si>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</si>
  <si>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</si>
  <si>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</si>
  <si>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</si>
  <si>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</si>
  <si>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</si>
  <si>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</si>
  <si>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</si>
  <si>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</si>
  <si>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</si>
  <si>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</si>
  <si>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</si>
  <si>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</si>
  <si>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</si>
  <si>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</si>
  <si>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</si>
  <si>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</si>
  <si>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</si>
  <si>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</si>
  <si>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</si>
  <si>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</si>
  <si>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</si>
  <si>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</si>
  <si>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</si>
  <si>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</si>
  <si>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</si>
  <si>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</si>
  <si>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</si>
  <si>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</si>
  <si>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</si>
  <si>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</si>
  <si>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</si>
  <si>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</si>
  <si>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</si>
  <si>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</si>
  <si>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</si>
  <si>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</si>
  <si>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</si>
  <si>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</si>
  <si>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</si>
  <si>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</si>
  <si>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</si>
  <si>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</si>
  <si>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</si>
  <si>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</si>
  <si>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</si>
  <si>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</si>
  <si>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</si>
  <si>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</si>
  <si>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</si>
  <si>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</si>
  <si>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</si>
  <si>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</si>
  <si>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</si>
  <si>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</si>
  <si>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</si>
  <si>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</si>
  <si>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</si>
  <si>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</si>
  <si>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</si>
  <si>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</si>
  <si>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</si>
  <si>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</si>
  <si>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</si>
  <si>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</si>
  <si>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</si>
  <si>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</si>
  <si>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</si>
  <si>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</si>
  <si>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</si>
  <si>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</si>
  <si>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</si>
  <si>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</si>
  <si>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</si>
  <si>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</si>
  <si>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</si>
  <si>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</si>
  <si>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</si>
  <si>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</si>
  <si>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</si>
  <si>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</si>
  <si>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</si>
  <si>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</si>
  <si>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</si>
  <si>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</si>
  <si>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</si>
  <si>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</si>
  <si>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</si>
  <si>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</si>
  <si>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</si>
  <si>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</si>
  <si>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</si>
  <si>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</si>
  <si>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</si>
  <si>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</si>
  <si>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</si>
  <si>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</si>
  <si>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</si>
  <si>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</si>
  <si>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</si>
  <si>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</si>
  <si>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</si>
  <si>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</si>
  <si>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</si>
  <si>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</si>
  <si>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</si>
  <si>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</si>
  <si>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</si>
  <si>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</si>
  <si>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</si>
  <si>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Ene2025</t>
  </si>
  <si>
    <t>Feb2025</t>
  </si>
  <si>
    <t>Mar2025</t>
  </si>
  <si>
    <t>Abr2025</t>
  </si>
  <si>
    <t>May2025</t>
  </si>
  <si>
    <t>2024</t>
  </si>
  <si>
    <t>Jun2025</t>
  </si>
  <si>
    <t>Fecha de Publicación: Agosto 2025</t>
  </si>
  <si>
    <t>Fecha de corte: Julio 2025</t>
  </si>
  <si>
    <t>Jul2025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</si>
</sst>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3">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3" fontId="3" fillId="6" borderId="56" xfId="3" applyNumberFormat="1" applyFont="1" applyFill="1" applyBorder="1" applyAlignment="1">
      <alignment horizontal="center" vertical="center"/>
    </xf>
    <xf numFmtId="3" fontId="4" fillId="4" borderId="56" xfId="3" applyNumberFormat="1" applyFont="1" applyFill="1" applyBorder="1" applyAlignment="1">
      <alignment horizontal="center" vertical="center"/>
    </xf>
    <xf numFmtId="3" fontId="4" fillId="5"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Pres.'!$B$208,'Líneas por Tecnología y Pres.'!$B$209,'Líneas por Tecnología y Pres.'!$B$210,'Líneas por Tecnología y Pres.'!$B$211)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Pres.'!$C$208,'Líneas por Tecnología y Pres.'!$C$209,'Líneas por Tecnología y Pres.'!$C$210,'Líneas por Tecnología y Pres.'!$C$211)</c:f>
              <c:numCache>
                <c:formatCode>#,##0</c:formatCode>
                <c:ptCount val="24"/>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pt idx="21">
                  <c:v>1231077</c:v>
                </c:pt>
                <c:pt idx="22">
                  <c:v>1222961</c:v>
                </c:pt>
                <c:pt idx="23">
                  <c:v>1211589</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Pres.'!$D$208,'Líneas por Tecnología y Pres.'!$D$209,'Líneas por Tecnología y Pres.'!$D$210,'Líneas por Tecnología y Pres.'!$D$211)</c:f>
              <c:numCache>
                <c:formatCode>#,##0</c:formatCode>
                <c:ptCount val="24"/>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pt idx="21">
                  <c:v>4415879</c:v>
                </c:pt>
                <c:pt idx="22">
                  <c:v>4376669</c:v>
                </c:pt>
                <c:pt idx="23">
                  <c:v>4301549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Pres.'!$E$208,'Líneas por Tecnología y Pres.'!$E$209,'Líneas por Tecnología y Pres.'!$E$210,'Líneas por Tecnología y Pres.'!$E$211)</c:f>
              <c:numCache>
                <c:formatCode>#,##0</c:formatCode>
                <c:ptCount val="24"/>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Pres.'!$F$208,'Líneas por Tecnología y Pres.'!$F$209,'Líneas por Tecnología y Pres.'!$F$210,'Líneas por Tecnología y Pres.'!$F$211)</c:f>
              <c:numCache>
                <c:formatCode>#,##0</c:formatCode>
                <c:ptCount val="24"/>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pt idx="21">
                  <c:v>4343433</c:v>
                </c:pt>
                <c:pt idx="22">
                  <c:v>4396639</c:v>
                </c:pt>
                <c:pt idx="23">
                  <c:v>4448140</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310151216"/>
        <c:axId val="-310145232"/>
      </c:barChart>
      <c:catAx>
        <c:axId val="-3101512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310145232"/>
        <c:crosses val="autoZero"/>
        <c:auto val="1"/>
        <c:lblAlgn val="ctr"/>
        <c:lblOffset val="100"/>
        <c:noMultiLvlLbl val="0"/>
      </c:catAx>
      <c:valAx>
        <c:axId val="-310145232"/>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310151216"/>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Pres.'!$H$208,'Líneas por Tecnología y Pres.'!$H$209,'Líneas por Tecnología y Pres.'!$H$210,'Líneas por Tecnología y Pres.'!$H$211)</c:f>
              <c:numCache>
                <c:formatCode>#,##0</c:formatCode>
                <c:ptCount val="24"/>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Pres.'!$I$208,'Líneas por Tecnología y Pres.'!$I$209,'Líneas por Tecnología y Pres.'!$I$210,'Líneas por Tecnología y Pres.'!$I$211)</c:f>
              <c:numCache>
                <c:formatCode>#,##0</c:formatCode>
                <c:ptCount val="24"/>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185956.32045861211</c:v>
                </c:pt>
                <c:pt idx="17">
                  <c:v>181441.60778507942</c:v>
                </c:pt>
                <c:pt idx="18">
                  <c:v>174588.71165038898</c:v>
                </c:pt>
                <c:pt idx="19">
                  <c:v>168549</c:v>
                </c:pt>
                <c:pt idx="20">
                  <c:v>168395.22555959018</c:v>
                </c:pt>
                <c:pt idx="21">
                  <c:v>164777.6300181961</c:v>
                </c:pt>
                <c:pt idx="22">
                  <c:v>165723.96239469052</c:v>
                </c:pt>
                <c:pt idx="23">
                  <c:v>172597.95552920329</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Pres.'!$J$208,'Líneas por Tecnología y Pres.'!$J$209,'Líneas por Tecnología y Pres.'!$J$210,'Líneas por Tecnología y Pres.'!$J$211)</c:f>
              <c:numCache>
                <c:formatCode>#,##0</c:formatCode>
                <c:ptCount val="24"/>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774413.32165426912</c:v>
                </c:pt>
                <c:pt idx="17">
                  <c:v>769884.67108622647</c:v>
                </c:pt>
                <c:pt idx="18">
                  <c:v>744580.85125663073</c:v>
                </c:pt>
                <c:pt idx="19">
                  <c:v>724287</c:v>
                </c:pt>
                <c:pt idx="20">
                  <c:v>717008.24266346695</c:v>
                </c:pt>
                <c:pt idx="21">
                  <c:v>704854.95593142766</c:v>
                </c:pt>
                <c:pt idx="22">
                  <c:v>697660.00959831825</c:v>
                </c:pt>
                <c:pt idx="23">
                  <c:v>691700.55250370072</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Pres.'!$K$208,'Líneas por Tecnología y Pres.'!$K$209,'Líneas por Tecnología y Pres.'!$K$210,'Líneas por Tecnología y Pres.'!$K$211)</c:f>
              <c:numCache>
                <c:formatCode>#,##0</c:formatCode>
                <c:ptCount val="24"/>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Pres.'!$L$208,'Líneas por Tecnología y Pres.'!$L$209,'Líneas por Tecnología y Pres.'!$L$210,'Líneas por Tecnología y Pres.'!$L$211)</c:f>
              <c:numCache>
                <c:formatCode>#,##0</c:formatCode>
                <c:ptCount val="24"/>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4373437.3578871191</c:v>
                </c:pt>
                <c:pt idx="17">
                  <c:v>4369694.7211286938</c:v>
                </c:pt>
                <c:pt idx="18">
                  <c:v>4367927.4370929794</c:v>
                </c:pt>
                <c:pt idx="19">
                  <c:v>4381334.5673756814</c:v>
                </c:pt>
                <c:pt idx="20">
                  <c:v>4412713.5317769432</c:v>
                </c:pt>
                <c:pt idx="21">
                  <c:v>4470975.414050377</c:v>
                </c:pt>
                <c:pt idx="22">
                  <c:v>4516412.0280069914</c:v>
                </c:pt>
                <c:pt idx="23">
                  <c:v>4554540.491967096</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310157744"/>
        <c:axId val="-310154480"/>
      </c:barChart>
      <c:catAx>
        <c:axId val="-3101577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10154480"/>
        <c:crosses val="autoZero"/>
        <c:auto val="1"/>
        <c:lblAlgn val="ctr"/>
        <c:lblOffset val="100"/>
        <c:noMultiLvlLbl val="0"/>
      </c:catAx>
      <c:valAx>
        <c:axId val="-310154480"/>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10157744"/>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Pres.'!$N$208,'Líneas por Tecnología y Pres.'!$N$209,'Líneas por Tecnología y Pres.'!$N$210,'Líneas por Tecnología y Pres.'!$N$211)</c:f>
              <c:numCache>
                <c:formatCode>#,##0</c:formatCode>
                <c:ptCount val="24"/>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Pres.'!$O$208,'Líneas por Tecnología y Pres.'!$O$209,'Líneas por Tecnología y Pres.'!$O$210,'Líneas por Tecnología y Pres.'!$O$211)</c:f>
              <c:numCache>
                <c:formatCode>#,##0</c:formatCode>
                <c:ptCount val="24"/>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pt idx="21">
                  <c:v>10995</c:v>
                </c:pt>
                <c:pt idx="22">
                  <c:v>11027</c:v>
                </c:pt>
                <c:pt idx="23">
                  <c:v>11044</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Pres.'!$P$208,'Líneas por Tecnología y Pres.'!$P$209,'Líneas por Tecnología y Pres.'!$P$210,'Líneas por Tecnología y Pres.'!$P$211)</c:f>
              <c:numCache>
                <c:formatCode>#,##0</c:formatCode>
                <c:ptCount val="24"/>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Pres.'!$Q$208,'Líneas por Tecnología y Pres.'!$Q$209,'Líneas por Tecnología y Pres.'!$Q$210,'Líneas por Tecnología y Pres.'!$Q$211)</c:f>
              <c:numCache>
                <c:formatCode>#,##0</c:formatCode>
                <c:ptCount val="24"/>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pt idx="21">
                  <c:v>35438</c:v>
                </c:pt>
                <c:pt idx="22">
                  <c:v>35401</c:v>
                </c:pt>
                <c:pt idx="23">
                  <c:v>35228</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Pres.'!$R$208,'Líneas por Tecnología y Pres.'!$R$209,'Líneas por Tecnología y Pres.'!$R$210,'Líneas por Tecnología y Pres.'!$R$211)</c:f>
              <c:numCache>
                <c:formatCode>#,##0</c:formatCode>
                <c:ptCount val="24"/>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pt idx="21">
                  <c:v>3257519</c:v>
                </c:pt>
                <c:pt idx="22">
                  <c:v>3257518</c:v>
                </c:pt>
                <c:pt idx="23">
                  <c:v>3253814</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310156656"/>
        <c:axId val="-310158288"/>
      </c:barChart>
      <c:catAx>
        <c:axId val="-31015665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10158288"/>
        <c:crosses val="autoZero"/>
        <c:auto val="1"/>
        <c:lblAlgn val="ctr"/>
        <c:lblOffset val="100"/>
        <c:noMultiLvlLbl val="0"/>
      </c:catAx>
      <c:valAx>
        <c:axId val="-31015828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10156656"/>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extLst>
                <c:ext xmlns:c15="http://schemas.microsoft.com/office/drawing/2012/chart" uri="{02D57815-91ED-43cb-92C2-25804820EDAC}">
                  <c15:fullRef>
                    <c15:sqre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Pres.'!$T$209,'Líneas por Tecnología y Pres.'!$T$210,'Líneas por Tecnología y Pres.'!$T$211)</c15:sqref>
                  </c15:fullRef>
                </c:ext>
              </c:extLst>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Pres.'!$T$209,'Líneas por Tecnología y Pres.'!$T$210,'Líneas por Tecnología y Pres.'!$T$211)</c:f>
              <c:numCache>
                <c:formatCode>#,##0</c:formatCode>
                <c:ptCount val="24"/>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extLst>
                <c:ext xmlns:c15="http://schemas.microsoft.com/office/drawing/2012/chart" uri="{02D57815-91ED-43cb-92C2-25804820EDAC}">
                  <c15:fullRef>
                    <c15:sqre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Pres.'!$U$209,'Líneas por Tecnología y Pres.'!$U$210,'Líneas por Tecnología y Pres.'!$U$211)</c15:sqref>
                  </c15:fullRef>
                </c:ext>
              </c:extLst>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Pres.'!$U$209,'Líneas por Tecnología y Pres.'!$U$210,'Líneas por Tecnología y Pres.'!$U$211)</c:f>
              <c:numCache>
                <c:formatCode>#,##0</c:formatCode>
                <c:ptCount val="24"/>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1452746.3204586122</c:v>
                </c:pt>
                <c:pt idx="17">
                  <c:v>1458470.6077850794</c:v>
                </c:pt>
                <c:pt idx="18">
                  <c:v>1439417.711650389</c:v>
                </c:pt>
                <c:pt idx="19">
                  <c:v>1433012</c:v>
                </c:pt>
                <c:pt idx="20">
                  <c:v>1408683.2255595902</c:v>
                </c:pt>
                <c:pt idx="21">
                  <c:v>1406849.6300181961</c:v>
                </c:pt>
                <c:pt idx="22">
                  <c:v>1399711.9623946906</c:v>
                </c:pt>
                <c:pt idx="23">
                  <c:v>1395230.9555292032</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extLst>
                <c:ext xmlns:c15="http://schemas.microsoft.com/office/drawing/2012/chart" uri="{02D57815-91ED-43cb-92C2-25804820EDAC}">
                  <c15:fullRef>
                    <c15:sqre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Pres.'!$V$209,'Líneas por Tecnología y Pres.'!$V$210,'Líneas por Tecnología y Pres.'!$V$211)</c15:sqref>
                  </c15:fullRef>
                </c:ext>
              </c:extLst>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Pres.'!$V$209,'Líneas por Tecnología y Pres.'!$V$210,'Líneas por Tecnología y Pres.'!$V$211)</c:f>
              <c:numCache>
                <c:formatCode>#,##0</c:formatCode>
                <c:ptCount val="24"/>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5111296.3216542695</c:v>
                </c:pt>
                <c:pt idx="17">
                  <c:v>5111586.6710862266</c:v>
                </c:pt>
                <c:pt idx="18">
                  <c:v>5107157.8512566304</c:v>
                </c:pt>
                <c:pt idx="19">
                  <c:v>5111775</c:v>
                </c:pt>
                <c:pt idx="20">
                  <c:v>5137370.2426634673</c:v>
                </c:pt>
                <c:pt idx="21">
                  <c:v>5120733.9559314279</c:v>
                </c:pt>
                <c:pt idx="22">
                  <c:v>5074329.0095983185</c:v>
                </c:pt>
                <c:pt idx="23">
                  <c:v>4993249.5525037004</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extLst>
                <c:ext xmlns:c15="http://schemas.microsoft.com/office/drawing/2012/chart" uri="{02D57815-91ED-43cb-92C2-25804820EDAC}">
                  <c15:fullRef>
                    <c15:sqre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Pres.'!$W$209,'Líneas por Tecnología y Pres.'!$W$210,'Líneas por Tecnología y Pres.'!$W$211)</c15:sqref>
                  </c15:fullRef>
                </c:ext>
              </c:extLst>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Pres.'!$W$209,'Líneas por Tecnología y Pres.'!$W$210,'Líneas por Tecnología y Pres.'!$W$211)</c:f>
              <c:numCache>
                <c:formatCode>#,##0</c:formatCode>
                <c:ptCount val="24"/>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pt idx="21">
                  <c:v>35438</c:v>
                </c:pt>
                <c:pt idx="22">
                  <c:v>35401</c:v>
                </c:pt>
                <c:pt idx="23">
                  <c:v>35228</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strCache>
            </c:strRef>
          </c:cat>
          <c:val>
            <c:numRef>
              <c:extLst>
                <c:ext xmlns:c15="http://schemas.microsoft.com/office/drawing/2012/chart" uri="{02D57815-91ED-43cb-92C2-25804820EDAC}">
                  <c15:fullRef>
                    <c15:sqre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Pres.'!$X$209,'Líneas por Tecnología y Pres.'!$X$210,'Líneas por Tecnología y Pres.'!$X$210,'Líneas por Tecnología y Pres.'!$X$211)</c15:sqref>
                  </c15:fullRef>
                </c:ext>
              </c:extLst>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Pres.'!$X$209,'Líneas por Tecnología y Pres.'!$X$210,'Líneas por Tecnología y Pres.'!$X$210)</c:f>
              <c:numCache>
                <c:formatCode>#,##0</c:formatCode>
                <c:ptCount val="24"/>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11906069.357887119</c:v>
                </c:pt>
                <c:pt idx="17">
                  <c:v>11929044.721128695</c:v>
                </c:pt>
                <c:pt idx="18">
                  <c:v>11926412.437092979</c:v>
                </c:pt>
                <c:pt idx="19">
                  <c:v>11934766.567375682</c:v>
                </c:pt>
                <c:pt idx="20">
                  <c:v>11979504.531776942</c:v>
                </c:pt>
                <c:pt idx="21">
                  <c:v>12071927.414050378</c:v>
                </c:pt>
                <c:pt idx="22">
                  <c:v>12170569.028006991</c:v>
                </c:pt>
                <c:pt idx="23">
                  <c:v>12170569.028006991</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310156112"/>
        <c:axId val="-310147952"/>
        <c:axId val="0"/>
      </c:bar3DChart>
      <c:catAx>
        <c:axId val="-310156112"/>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10147952"/>
        <c:crosses val="autoZero"/>
        <c:auto val="1"/>
        <c:lblAlgn val="ctr"/>
        <c:lblOffset val="100"/>
        <c:noMultiLvlLbl val="0"/>
      </c:catAx>
      <c:valAx>
        <c:axId val="-31014795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10156112"/>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1"/>
      <c r="C3" s="221"/>
      <c r="D3" s="221"/>
      <c r="E3" s="221"/>
      <c r="F3" s="221"/>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271</v>
      </c>
      <c r="C7" s="155"/>
      <c r="D7" s="155"/>
      <c r="E7" s="155"/>
      <c r="F7" s="155"/>
      <c r="G7" s="155"/>
      <c r="H7" s="69"/>
      <c r="I7" s="69"/>
      <c r="J7" s="69"/>
      <c r="K7" s="76"/>
    </row>
    <row r="8" spans="1:12" ht="20.100000000000001" customHeight="1" thickBot="1" x14ac:dyDescent="0.3">
      <c r="A8" s="81"/>
      <c r="B8" s="156" t="s">
        <v>272</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3" t="s">
        <v>95</v>
      </c>
      <c r="G10" s="223"/>
      <c r="H10" s="223"/>
      <c r="I10" s="223"/>
      <c r="J10" s="223"/>
      <c r="K10" s="224"/>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2" t="s">
        <v>104</v>
      </c>
      <c r="C12" s="222"/>
      <c r="D12" s="222"/>
      <c r="E12" s="165"/>
      <c r="F12" s="219" t="s">
        <v>102</v>
      </c>
      <c r="G12" s="219"/>
      <c r="H12" s="219"/>
      <c r="I12" s="219"/>
      <c r="J12" s="219"/>
      <c r="K12" s="220"/>
    </row>
    <row r="13" spans="1:12" ht="20.100000000000001" customHeight="1" x14ac:dyDescent="0.25">
      <c r="A13" s="168"/>
      <c r="B13" s="169"/>
      <c r="C13" s="169"/>
      <c r="D13" s="169"/>
      <c r="E13" s="165"/>
      <c r="F13" s="165"/>
      <c r="G13" s="165"/>
      <c r="H13" s="165"/>
      <c r="I13" s="165"/>
      <c r="J13" s="165"/>
      <c r="K13" s="170"/>
    </row>
    <row r="14" spans="1:12" x14ac:dyDescent="0.25">
      <c r="A14" s="168"/>
      <c r="B14" s="222" t="s">
        <v>103</v>
      </c>
      <c r="C14" s="222"/>
      <c r="D14" s="222"/>
      <c r="E14" s="165"/>
      <c r="F14" s="219" t="s">
        <v>108</v>
      </c>
      <c r="G14" s="219"/>
      <c r="H14" s="219"/>
      <c r="I14" s="219"/>
      <c r="J14" s="219"/>
      <c r="K14" s="220"/>
    </row>
    <row r="15" spans="1:12" ht="20.100000000000001" customHeight="1" x14ac:dyDescent="0.25">
      <c r="A15" s="168"/>
      <c r="B15" s="169"/>
      <c r="C15" s="169"/>
      <c r="D15" s="169"/>
      <c r="E15" s="165"/>
      <c r="F15" s="165"/>
      <c r="G15" s="165"/>
      <c r="H15" s="165"/>
      <c r="I15" s="165"/>
      <c r="J15" s="165"/>
      <c r="K15" s="170"/>
    </row>
    <row r="16" spans="1:12" x14ac:dyDescent="0.25">
      <c r="A16" s="168"/>
      <c r="B16" s="222" t="s">
        <v>101</v>
      </c>
      <c r="C16" s="222"/>
      <c r="D16" s="222"/>
      <c r="E16" s="165"/>
      <c r="F16" s="219" t="s">
        <v>109</v>
      </c>
      <c r="G16" s="219"/>
      <c r="H16" s="219"/>
      <c r="I16" s="219"/>
      <c r="J16" s="219"/>
      <c r="K16" s="220"/>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showGridLines="0" tabSelected="1" zoomScaleNormal="100" workbookViewId="0">
      <pane xSplit="1" ySplit="11" topLeftCell="B198" activePane="bottomRight" state="frozen"/>
      <selection pane="topRight" activeCell="B1" sqref="B1"/>
      <selection pane="bottomLeft" activeCell="A12" sqref="A12"/>
      <selection pane="bottomRight" activeCell="L211" sqref="L211"/>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Agosto 2025</v>
      </c>
      <c r="C7" s="155"/>
      <c r="D7" s="155"/>
      <c r="E7" s="155"/>
      <c r="F7" s="155"/>
      <c r="G7" s="155"/>
      <c r="H7" s="155"/>
      <c r="I7" s="24"/>
      <c r="J7" s="24"/>
      <c r="K7" s="24"/>
      <c r="L7" s="24"/>
      <c r="M7" s="25"/>
      <c r="N7" s="234" t="s">
        <v>99</v>
      </c>
      <c r="O7" s="234"/>
      <c r="P7" s="234"/>
      <c r="Q7" s="25"/>
      <c r="R7" s="25"/>
      <c r="S7" s="25"/>
      <c r="T7" s="25"/>
      <c r="U7" s="160"/>
      <c r="V7" s="25"/>
      <c r="W7" s="25"/>
      <c r="X7" s="25"/>
      <c r="Y7" s="26"/>
    </row>
    <row r="8" spans="1:25" s="1" customFormat="1" ht="20.100000000000001" customHeight="1" thickBot="1" x14ac:dyDescent="0.25">
      <c r="A8" s="27"/>
      <c r="B8" s="156" t="str">
        <f>Índice!B8</f>
        <v>Fecha de corte: Julio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7" t="s">
        <v>1</v>
      </c>
      <c r="C10" s="237"/>
      <c r="D10" s="237"/>
      <c r="E10" s="237"/>
      <c r="F10" s="238"/>
      <c r="G10" s="36" t="s">
        <v>2</v>
      </c>
      <c r="H10" s="241" t="s">
        <v>3</v>
      </c>
      <c r="I10" s="237"/>
      <c r="J10" s="237"/>
      <c r="K10" s="237"/>
      <c r="L10" s="238"/>
      <c r="M10" s="36" t="s">
        <v>2</v>
      </c>
      <c r="N10" s="237" t="s">
        <v>98</v>
      </c>
      <c r="O10" s="237"/>
      <c r="P10" s="237"/>
      <c r="Q10" s="237"/>
      <c r="R10" s="237"/>
      <c r="S10" s="37" t="s">
        <v>2</v>
      </c>
      <c r="T10" s="36" t="s">
        <v>2</v>
      </c>
      <c r="U10" s="36" t="s">
        <v>2</v>
      </c>
      <c r="V10" s="36" t="s">
        <v>2</v>
      </c>
      <c r="W10" s="36" t="s">
        <v>2</v>
      </c>
      <c r="X10" s="37" t="s">
        <v>2</v>
      </c>
      <c r="Y10" s="239"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0"/>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10"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10"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1497448.729671739</v>
      </c>
      <c r="V201" s="13">
        <f t="shared" ref="V201:V206" si="557">SUM(D201,J201,P201)</f>
        <v>5106937.0140298279</v>
      </c>
      <c r="W201" s="13">
        <f t="shared" ref="W201:W206" si="558">SUM(E201,K201,Q201)</f>
        <v>35919</v>
      </c>
      <c r="X201" s="13">
        <f t="shared" ref="X201:X206" si="559">SUM(F201,L201,R201)</f>
        <v>11676541.256298434</v>
      </c>
      <c r="Y201" s="208">
        <f t="shared" ref="Y201:Y206"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 t="shared" ref="S202:S210" si="561">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 t="shared" si="561"/>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269</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 t="shared" si="561"/>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264</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 t="shared" si="561"/>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2.75" x14ac:dyDescent="0.2">
      <c r="A206" s="196" t="s">
        <v>265</v>
      </c>
      <c r="B206" s="214">
        <v>0</v>
      </c>
      <c r="C206" s="204">
        <v>1253780</v>
      </c>
      <c r="D206" s="204">
        <v>4362577</v>
      </c>
      <c r="E206" s="204">
        <v>0</v>
      </c>
      <c r="F206" s="205">
        <v>4304187</v>
      </c>
      <c r="G206" s="202">
        <f t="shared" si="518"/>
        <v>9920544</v>
      </c>
      <c r="H206" s="203">
        <v>0</v>
      </c>
      <c r="I206" s="204">
        <v>174588.71165038898</v>
      </c>
      <c r="J206" s="204">
        <v>744580.85125663073</v>
      </c>
      <c r="K206" s="204">
        <v>0</v>
      </c>
      <c r="L206" s="205">
        <v>4367927.4370929794</v>
      </c>
      <c r="M206" s="202">
        <f t="shared" si="528"/>
        <v>5287096.9999999991</v>
      </c>
      <c r="N206" s="203">
        <v>0</v>
      </c>
      <c r="O206" s="204">
        <v>11049</v>
      </c>
      <c r="P206" s="204">
        <v>0</v>
      </c>
      <c r="Q206" s="204">
        <v>35545</v>
      </c>
      <c r="R206" s="205">
        <v>3254298</v>
      </c>
      <c r="S206" s="209">
        <f t="shared" si="561"/>
        <v>3300892</v>
      </c>
      <c r="T206" s="198">
        <f t="shared" si="555"/>
        <v>0</v>
      </c>
      <c r="U206" s="13">
        <f t="shared" si="556"/>
        <v>1439417.711650389</v>
      </c>
      <c r="V206" s="13">
        <f t="shared" si="557"/>
        <v>5107157.8512566304</v>
      </c>
      <c r="W206" s="13">
        <f t="shared" si="558"/>
        <v>35545</v>
      </c>
      <c r="X206" s="13">
        <f t="shared" si="559"/>
        <v>11926412.437092979</v>
      </c>
      <c r="Y206" s="208">
        <f t="shared" si="560"/>
        <v>18508533</v>
      </c>
    </row>
    <row r="207" spans="1:25" s="2" customFormat="1" ht="12.75" x14ac:dyDescent="0.2">
      <c r="A207" s="196" t="s">
        <v>266</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U211" si="562">SUM(C207,I207,O207)</f>
        <v>1433012</v>
      </c>
      <c r="V207" s="13">
        <f t="shared" ref="V207:V211" si="563">SUM(D207,J207,P207)</f>
        <v>5111775</v>
      </c>
      <c r="W207" s="13">
        <f t="shared" ref="W207:W211" si="564">SUM(E207,K207,Q207)</f>
        <v>35505</v>
      </c>
      <c r="X207" s="13">
        <f t="shared" ref="X207:X211" si="565">SUM(F207,L207,R207)</f>
        <v>11934766.567375682</v>
      </c>
      <c r="Y207" s="208">
        <f t="shared" ref="Y207:Y211" si="566">+G207+M207+S207</f>
        <v>18515058.567375682</v>
      </c>
    </row>
    <row r="208" spans="1:25" s="2" customFormat="1" ht="12.75" x14ac:dyDescent="0.2">
      <c r="A208" s="10" t="s">
        <v>267</v>
      </c>
      <c r="B208" s="203">
        <v>0</v>
      </c>
      <c r="C208" s="205">
        <v>1229303</v>
      </c>
      <c r="D208" s="205">
        <v>4420362</v>
      </c>
      <c r="E208" s="205">
        <v>0</v>
      </c>
      <c r="F208" s="205">
        <v>4323363</v>
      </c>
      <c r="G208" s="215">
        <f t="shared" si="518"/>
        <v>9973028</v>
      </c>
      <c r="H208" s="203">
        <v>0</v>
      </c>
      <c r="I208" s="205">
        <v>168395.22555959018</v>
      </c>
      <c r="J208" s="205">
        <v>717008.24266346695</v>
      </c>
      <c r="K208" s="205">
        <v>0</v>
      </c>
      <c r="L208" s="205">
        <v>4412713.5317769432</v>
      </c>
      <c r="M208" s="215">
        <f t="shared" si="528"/>
        <v>5298117</v>
      </c>
      <c r="N208" s="203">
        <v>0</v>
      </c>
      <c r="O208" s="205">
        <v>10985</v>
      </c>
      <c r="P208" s="205">
        <v>0</v>
      </c>
      <c r="Q208" s="205">
        <v>35459</v>
      </c>
      <c r="R208" s="205">
        <v>3243428</v>
      </c>
      <c r="S208" s="215">
        <f t="shared" si="561"/>
        <v>3289872</v>
      </c>
      <c r="T208" s="216">
        <f t="shared" si="555"/>
        <v>0</v>
      </c>
      <c r="U208" s="217">
        <f t="shared" si="562"/>
        <v>1408683.2255595902</v>
      </c>
      <c r="V208" s="217">
        <f t="shared" si="563"/>
        <v>5137370.2426634673</v>
      </c>
      <c r="W208" s="217">
        <f t="shared" si="564"/>
        <v>35459</v>
      </c>
      <c r="X208" s="217">
        <f t="shared" si="565"/>
        <v>11979504.531776942</v>
      </c>
      <c r="Y208" s="218">
        <f t="shared" si="566"/>
        <v>18561017</v>
      </c>
    </row>
    <row r="209" spans="1:25" s="2" customFormat="1" ht="12.75" x14ac:dyDescent="0.2">
      <c r="A209" s="10" t="s">
        <v>268</v>
      </c>
      <c r="B209" s="203">
        <v>0</v>
      </c>
      <c r="C209" s="205">
        <v>1231077</v>
      </c>
      <c r="D209" s="205">
        <v>4415879</v>
      </c>
      <c r="E209" s="205">
        <v>0</v>
      </c>
      <c r="F209" s="205">
        <v>4343433</v>
      </c>
      <c r="G209" s="215">
        <f t="shared" si="518"/>
        <v>9990389</v>
      </c>
      <c r="H209" s="203">
        <v>0</v>
      </c>
      <c r="I209" s="205">
        <v>164777.6300181961</v>
      </c>
      <c r="J209" s="205">
        <v>704854.95593142766</v>
      </c>
      <c r="K209" s="205">
        <v>0</v>
      </c>
      <c r="L209" s="205">
        <v>4470975.414050377</v>
      </c>
      <c r="M209" s="215">
        <f t="shared" si="528"/>
        <v>5340608.0000000009</v>
      </c>
      <c r="N209" s="203">
        <v>0</v>
      </c>
      <c r="O209" s="205">
        <v>10995</v>
      </c>
      <c r="P209" s="205">
        <v>0</v>
      </c>
      <c r="Q209" s="205">
        <v>35438</v>
      </c>
      <c r="R209" s="205">
        <v>3257519</v>
      </c>
      <c r="S209" s="215">
        <f t="shared" si="561"/>
        <v>3303952</v>
      </c>
      <c r="T209" s="216">
        <v>0</v>
      </c>
      <c r="U209" s="217">
        <f t="shared" si="562"/>
        <v>1406849.6300181961</v>
      </c>
      <c r="V209" s="217">
        <f t="shared" si="563"/>
        <v>5120733.9559314279</v>
      </c>
      <c r="W209" s="217">
        <f t="shared" si="564"/>
        <v>35438</v>
      </c>
      <c r="X209" s="217">
        <f t="shared" si="565"/>
        <v>12071927.414050378</v>
      </c>
      <c r="Y209" s="218">
        <f t="shared" si="566"/>
        <v>18634949</v>
      </c>
    </row>
    <row r="210" spans="1:25" s="2" customFormat="1" ht="12.75" x14ac:dyDescent="0.2">
      <c r="A210" s="10" t="s">
        <v>270</v>
      </c>
      <c r="B210" s="203">
        <v>0</v>
      </c>
      <c r="C210" s="205">
        <v>1222961</v>
      </c>
      <c r="D210" s="205">
        <v>4376669</v>
      </c>
      <c r="E210" s="205">
        <v>0</v>
      </c>
      <c r="F210" s="205">
        <v>4396639</v>
      </c>
      <c r="G210" s="215">
        <f t="shared" si="518"/>
        <v>9996269</v>
      </c>
      <c r="H210" s="203">
        <v>0</v>
      </c>
      <c r="I210" s="205">
        <v>165723.96239469052</v>
      </c>
      <c r="J210" s="205">
        <v>697660.00959831825</v>
      </c>
      <c r="K210" s="205">
        <v>0</v>
      </c>
      <c r="L210" s="205">
        <v>4516412.0280069914</v>
      </c>
      <c r="M210" s="215">
        <f t="shared" si="528"/>
        <v>5379796</v>
      </c>
      <c r="N210" s="203">
        <v>0</v>
      </c>
      <c r="O210" s="205">
        <v>11027</v>
      </c>
      <c r="P210" s="205">
        <v>0</v>
      </c>
      <c r="Q210" s="205">
        <v>35401</v>
      </c>
      <c r="R210" s="205">
        <v>3257518</v>
      </c>
      <c r="S210" s="215">
        <f t="shared" si="561"/>
        <v>3303946</v>
      </c>
      <c r="T210" s="216">
        <v>0</v>
      </c>
      <c r="U210" s="217">
        <f t="shared" si="562"/>
        <v>1399711.9623946906</v>
      </c>
      <c r="V210" s="217">
        <f t="shared" si="563"/>
        <v>5074329.0095983185</v>
      </c>
      <c r="W210" s="217">
        <f t="shared" si="564"/>
        <v>35401</v>
      </c>
      <c r="X210" s="217">
        <f t="shared" si="565"/>
        <v>12170569.028006991</v>
      </c>
      <c r="Y210" s="218">
        <f t="shared" si="566"/>
        <v>18680011</v>
      </c>
    </row>
    <row r="211" spans="1:25" s="2" customFormat="1" ht="12.75" x14ac:dyDescent="0.2">
      <c r="A211" s="10" t="s">
        <v>273</v>
      </c>
      <c r="B211" s="203">
        <v>0</v>
      </c>
      <c r="C211" s="205">
        <v>1211589</v>
      </c>
      <c r="D211" s="205">
        <v>4301549</v>
      </c>
      <c r="E211" s="205">
        <v>0</v>
      </c>
      <c r="F211" s="205">
        <v>4448140</v>
      </c>
      <c r="G211" s="215">
        <v>9961278</v>
      </c>
      <c r="H211" s="203">
        <v>0</v>
      </c>
      <c r="I211" s="205">
        <v>172597.95552920329</v>
      </c>
      <c r="J211" s="205">
        <v>691700.55250370072</v>
      </c>
      <c r="K211" s="205">
        <v>0</v>
      </c>
      <c r="L211" s="205">
        <v>4554540.491967096</v>
      </c>
      <c r="M211" s="215">
        <v>5418839</v>
      </c>
      <c r="N211" s="203">
        <v>0</v>
      </c>
      <c r="O211" s="205">
        <v>11044</v>
      </c>
      <c r="P211" s="205">
        <v>0</v>
      </c>
      <c r="Q211" s="205">
        <v>35228</v>
      </c>
      <c r="R211" s="205">
        <v>3253814</v>
      </c>
      <c r="S211" s="215">
        <v>3300086</v>
      </c>
      <c r="T211" s="216">
        <v>0</v>
      </c>
      <c r="U211" s="217">
        <f t="shared" si="562"/>
        <v>1395230.9555292032</v>
      </c>
      <c r="V211" s="217">
        <f t="shared" si="563"/>
        <v>4993249.5525037004</v>
      </c>
      <c r="W211" s="217">
        <f t="shared" si="564"/>
        <v>35228</v>
      </c>
      <c r="X211" s="217">
        <f t="shared" si="565"/>
        <v>12256494.491967097</v>
      </c>
      <c r="Y211" s="218">
        <f t="shared" si="566"/>
        <v>18680203</v>
      </c>
    </row>
    <row r="212" spans="1:25" s="2" customFormat="1" ht="17.25" customHeight="1" x14ac:dyDescent="0.2">
      <c r="A212" s="200" t="s">
        <v>100</v>
      </c>
      <c r="B212" s="231" t="s">
        <v>195</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3"/>
    </row>
    <row r="213" spans="1:25" s="2" customFormat="1" ht="17.25" customHeight="1" x14ac:dyDescent="0.2">
      <c r="A213" s="191" t="s">
        <v>120</v>
      </c>
      <c r="B213" s="235" t="s">
        <v>117</v>
      </c>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6"/>
    </row>
    <row r="214" spans="1:25" s="2" customFormat="1" ht="12.75" x14ac:dyDescent="0.2">
      <c r="A214" s="191" t="s">
        <v>131</v>
      </c>
      <c r="B214" s="225" t="s">
        <v>121</v>
      </c>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6"/>
    </row>
    <row r="215" spans="1:25" s="2" customFormat="1" ht="15.75" customHeight="1" x14ac:dyDescent="0.2">
      <c r="A215" s="191" t="s">
        <v>137</v>
      </c>
      <c r="B215" s="225" t="s">
        <v>132</v>
      </c>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6"/>
    </row>
    <row r="216" spans="1:25" s="2" customFormat="1" ht="15.75" customHeight="1" x14ac:dyDescent="0.2">
      <c r="A216" s="192" t="s">
        <v>144</v>
      </c>
      <c r="B216" s="225" t="s">
        <v>139</v>
      </c>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6"/>
    </row>
    <row r="217" spans="1:25" s="2" customFormat="1" ht="15.75" customHeight="1" x14ac:dyDescent="0.2">
      <c r="A217" s="192" t="s">
        <v>147</v>
      </c>
      <c r="B217" s="227" t="s">
        <v>145</v>
      </c>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9"/>
    </row>
    <row r="218" spans="1:25" s="2" customFormat="1" ht="15.75" customHeight="1" x14ac:dyDescent="0.2">
      <c r="A218" s="192" t="s">
        <v>152</v>
      </c>
      <c r="B218" s="227" t="s">
        <v>148</v>
      </c>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9"/>
    </row>
    <row r="219" spans="1:25" s="2" customFormat="1" ht="15.75" customHeight="1" x14ac:dyDescent="0.2">
      <c r="A219" s="192" t="s">
        <v>156</v>
      </c>
      <c r="B219" s="227" t="s">
        <v>158</v>
      </c>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9"/>
    </row>
    <row r="220" spans="1:25" s="2" customFormat="1" ht="15.75" customHeight="1" x14ac:dyDescent="0.2">
      <c r="A220" s="192" t="s">
        <v>160</v>
      </c>
      <c r="B220" s="227" t="s">
        <v>155</v>
      </c>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9"/>
    </row>
    <row r="221" spans="1:25" s="2" customFormat="1" ht="15.75" customHeight="1" x14ac:dyDescent="0.2">
      <c r="A221" s="192" t="s">
        <v>166</v>
      </c>
      <c r="B221" s="227" t="s">
        <v>162</v>
      </c>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9"/>
    </row>
    <row r="222" spans="1:25" s="2" customFormat="1" ht="15.75" customHeight="1" x14ac:dyDescent="0.2">
      <c r="A222" s="192" t="s">
        <v>170</v>
      </c>
      <c r="B222" s="227" t="s">
        <v>167</v>
      </c>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9"/>
    </row>
    <row r="223" spans="1:25" s="2" customFormat="1" ht="15.75" customHeight="1" x14ac:dyDescent="0.2">
      <c r="A223" s="192" t="s">
        <v>194</v>
      </c>
      <c r="B223" s="227" t="s">
        <v>171</v>
      </c>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9"/>
    </row>
    <row r="224" spans="1:25" s="2" customFormat="1" ht="12.75" x14ac:dyDescent="0.2">
      <c r="A224" s="192" t="s">
        <v>190</v>
      </c>
      <c r="B224" s="248" t="s">
        <v>189</v>
      </c>
      <c r="C224" s="248"/>
      <c r="D224" s="248"/>
      <c r="E224" s="248"/>
      <c r="F224" s="248"/>
      <c r="G224" s="248"/>
      <c r="H224" s="248"/>
      <c r="I224" s="248"/>
      <c r="J224" s="248"/>
      <c r="K224" s="248"/>
      <c r="L224" s="248"/>
      <c r="M224" s="248"/>
      <c r="N224" s="248"/>
      <c r="O224" s="248"/>
      <c r="P224" s="248"/>
      <c r="Q224" s="248"/>
      <c r="R224" s="248"/>
      <c r="S224" s="249"/>
      <c r="T224" s="6"/>
      <c r="U224" s="6"/>
      <c r="V224" s="6"/>
      <c r="W224" s="6"/>
      <c r="X224" s="6"/>
      <c r="Y224" s="6"/>
    </row>
    <row r="225" spans="1:25" s="87" customFormat="1" x14ac:dyDescent="0.25">
      <c r="A225" s="199" t="s">
        <v>204</v>
      </c>
      <c r="B225" s="242" t="s">
        <v>211</v>
      </c>
      <c r="C225" s="243"/>
      <c r="D225" s="243"/>
      <c r="E225" s="243"/>
      <c r="F225" s="243"/>
      <c r="G225" s="243"/>
      <c r="H225" s="243"/>
      <c r="I225" s="243"/>
      <c r="J225" s="243"/>
      <c r="K225" s="243"/>
      <c r="L225" s="243"/>
      <c r="M225" s="243"/>
      <c r="N225" s="243"/>
      <c r="O225" s="243"/>
      <c r="P225" s="243"/>
      <c r="Q225" s="243"/>
      <c r="R225" s="243"/>
      <c r="S225" s="244"/>
    </row>
    <row r="226" spans="1:25" s="2" customFormat="1" x14ac:dyDescent="0.25">
      <c r="A226" s="199" t="s">
        <v>205</v>
      </c>
      <c r="B226" s="242" t="s">
        <v>206</v>
      </c>
      <c r="C226" s="243"/>
      <c r="D226" s="243"/>
      <c r="E226" s="243"/>
      <c r="F226" s="243"/>
      <c r="G226" s="243"/>
      <c r="H226" s="243"/>
      <c r="I226" s="243"/>
      <c r="J226" s="243"/>
      <c r="K226" s="243"/>
      <c r="L226" s="243"/>
      <c r="M226" s="243"/>
      <c r="N226" s="243"/>
      <c r="O226" s="243"/>
      <c r="P226" s="243"/>
      <c r="Q226" s="243"/>
      <c r="R226" s="243"/>
      <c r="S226" s="244"/>
      <c r="T226" s="6"/>
      <c r="U226" s="6"/>
      <c r="V226" s="6"/>
      <c r="W226" s="6"/>
      <c r="X226" s="6"/>
      <c r="Y226" s="6"/>
    </row>
    <row r="227" spans="1:25" s="2" customFormat="1" x14ac:dyDescent="0.25">
      <c r="A227" s="199" t="s">
        <v>209</v>
      </c>
      <c r="B227" s="242" t="s">
        <v>210</v>
      </c>
      <c r="C227" s="243"/>
      <c r="D227" s="243"/>
      <c r="E227" s="243"/>
      <c r="F227" s="243"/>
      <c r="G227" s="243"/>
      <c r="H227" s="243"/>
      <c r="I227" s="243"/>
      <c r="J227" s="243"/>
      <c r="K227" s="243"/>
      <c r="L227" s="243"/>
      <c r="M227" s="243"/>
      <c r="N227" s="243"/>
      <c r="O227" s="243"/>
      <c r="P227" s="243"/>
      <c r="Q227" s="243"/>
      <c r="R227" s="243"/>
      <c r="S227" s="244"/>
      <c r="T227" s="6"/>
      <c r="U227" s="6"/>
      <c r="V227" s="6"/>
      <c r="W227" s="6"/>
      <c r="X227" s="6"/>
      <c r="Y227" s="6"/>
    </row>
    <row r="228" spans="1:25" s="2" customFormat="1" ht="12.75" x14ac:dyDescent="0.2">
      <c r="A228" s="245" t="s">
        <v>213</v>
      </c>
      <c r="B228" s="230" t="s">
        <v>214</v>
      </c>
      <c r="C228" s="230"/>
      <c r="D228" s="230"/>
      <c r="E228" s="230"/>
      <c r="F228" s="230"/>
      <c r="G228" s="230"/>
      <c r="H228" s="230"/>
      <c r="I228" s="230"/>
      <c r="J228" s="230"/>
      <c r="K228" s="230"/>
      <c r="L228" s="230"/>
      <c r="M228" s="230"/>
      <c r="N228" s="230"/>
      <c r="O228" s="230"/>
      <c r="P228" s="230"/>
      <c r="Q228" s="230"/>
      <c r="R228" s="230"/>
      <c r="S228" s="230"/>
      <c r="T228" s="6"/>
      <c r="U228" s="6"/>
      <c r="V228" s="6"/>
      <c r="W228" s="6"/>
      <c r="X228" s="6"/>
      <c r="Y228" s="6"/>
    </row>
    <row r="229" spans="1:25" s="2" customFormat="1" ht="12.75" x14ac:dyDescent="0.2">
      <c r="A229" s="246"/>
      <c r="B229" s="230" t="s">
        <v>215</v>
      </c>
      <c r="C229" s="230"/>
      <c r="D229" s="230"/>
      <c r="E229" s="230"/>
      <c r="F229" s="230"/>
      <c r="G229" s="230"/>
      <c r="H229" s="230"/>
      <c r="I229" s="230"/>
      <c r="J229" s="230"/>
      <c r="K229" s="230"/>
      <c r="L229" s="230"/>
      <c r="M229" s="230"/>
      <c r="N229" s="230"/>
      <c r="O229" s="230"/>
      <c r="P229" s="230"/>
      <c r="Q229" s="230"/>
      <c r="R229" s="230"/>
      <c r="S229" s="230"/>
      <c r="T229" s="6"/>
      <c r="U229" s="6"/>
      <c r="V229" s="6"/>
      <c r="W229" s="6"/>
      <c r="X229" s="6"/>
      <c r="Y229" s="6"/>
    </row>
    <row r="230" spans="1:25" s="2" customFormat="1" ht="23.25" customHeight="1" x14ac:dyDescent="0.2">
      <c r="A230" s="247"/>
      <c r="B230" s="225" t="s">
        <v>216</v>
      </c>
      <c r="C230" s="225"/>
      <c r="D230" s="225"/>
      <c r="E230" s="225"/>
      <c r="F230" s="225"/>
      <c r="G230" s="225"/>
      <c r="H230" s="225"/>
      <c r="I230" s="225"/>
      <c r="J230" s="225"/>
      <c r="K230" s="225"/>
      <c r="L230" s="225"/>
      <c r="M230" s="225"/>
      <c r="N230" s="225"/>
      <c r="O230" s="225"/>
      <c r="P230" s="225"/>
      <c r="Q230" s="225"/>
      <c r="R230" s="225"/>
      <c r="S230" s="225"/>
      <c r="T230" s="6"/>
      <c r="U230" s="6"/>
      <c r="V230" s="6"/>
      <c r="W230" s="6"/>
      <c r="X230" s="6"/>
      <c r="Y230" s="6"/>
    </row>
    <row r="231" spans="1:25" s="2" customFormat="1" ht="12.75" x14ac:dyDescent="0.2">
      <c r="A231" s="199" t="s">
        <v>217</v>
      </c>
      <c r="B231" s="230" t="s">
        <v>218</v>
      </c>
      <c r="C231" s="230"/>
      <c r="D231" s="230"/>
      <c r="E231" s="230"/>
      <c r="F231" s="230"/>
      <c r="G231" s="230"/>
      <c r="H231" s="230"/>
      <c r="I231" s="230"/>
      <c r="J231" s="230"/>
      <c r="K231" s="230"/>
      <c r="L231" s="230"/>
      <c r="M231" s="230"/>
      <c r="N231" s="230"/>
      <c r="O231" s="230"/>
      <c r="P231" s="230"/>
      <c r="Q231" s="230"/>
      <c r="R231" s="230"/>
      <c r="S231" s="230"/>
      <c r="T231" s="6"/>
      <c r="U231" s="6"/>
      <c r="V231" s="6"/>
      <c r="W231" s="6"/>
      <c r="X231" s="6"/>
      <c r="Y231" s="6"/>
    </row>
    <row r="232" spans="1:25" s="2" customFormat="1" ht="12.75" x14ac:dyDescent="0.2">
      <c r="A232" s="207" t="s">
        <v>221</v>
      </c>
      <c r="B232" s="230" t="s">
        <v>222</v>
      </c>
      <c r="C232" s="230"/>
      <c r="D232" s="230"/>
      <c r="E232" s="230"/>
      <c r="F232" s="230"/>
      <c r="G232" s="230"/>
      <c r="H232" s="230"/>
      <c r="I232" s="230"/>
      <c r="J232" s="230"/>
      <c r="K232" s="230"/>
      <c r="L232" s="230"/>
      <c r="M232" s="230"/>
      <c r="N232" s="230"/>
      <c r="O232" s="230"/>
      <c r="P232" s="230"/>
      <c r="Q232" s="230"/>
      <c r="R232" s="230"/>
      <c r="S232" s="230"/>
      <c r="T232" s="6"/>
      <c r="U232" s="6"/>
      <c r="V232" s="6"/>
      <c r="W232" s="6"/>
      <c r="X232" s="6"/>
      <c r="Y232" s="6"/>
    </row>
    <row r="233" spans="1:25" s="2" customFormat="1" ht="33" customHeight="1" x14ac:dyDescent="0.2">
      <c r="A233" s="207" t="s">
        <v>245</v>
      </c>
      <c r="B233" s="225" t="s">
        <v>246</v>
      </c>
      <c r="C233" s="225"/>
      <c r="D233" s="225"/>
      <c r="E233" s="225"/>
      <c r="F233" s="225"/>
      <c r="G233" s="225"/>
      <c r="H233" s="225"/>
      <c r="I233" s="225"/>
      <c r="J233" s="225"/>
      <c r="K233" s="225"/>
      <c r="L233" s="225"/>
      <c r="M233" s="225"/>
      <c r="N233" s="225"/>
      <c r="O233" s="225"/>
      <c r="P233" s="225"/>
      <c r="Q233" s="225"/>
      <c r="R233" s="225"/>
      <c r="S233" s="225"/>
      <c r="T233" s="6"/>
      <c r="U233" s="6"/>
      <c r="V233" s="6"/>
      <c r="W233" s="6"/>
      <c r="X233" s="6"/>
      <c r="Y233" s="6"/>
    </row>
    <row r="234" spans="1:25" s="2" customFormat="1" ht="60.75" customHeight="1" x14ac:dyDescent="0.2">
      <c r="A234" s="207" t="s">
        <v>251</v>
      </c>
      <c r="B234" s="225" t="s">
        <v>252</v>
      </c>
      <c r="C234" s="225"/>
      <c r="D234" s="225"/>
      <c r="E234" s="225"/>
      <c r="F234" s="225"/>
      <c r="G234" s="225"/>
      <c r="H234" s="225"/>
      <c r="I234" s="225"/>
      <c r="J234" s="225"/>
      <c r="K234" s="225"/>
      <c r="L234" s="225"/>
      <c r="M234" s="225"/>
      <c r="N234" s="225"/>
      <c r="O234" s="225"/>
      <c r="P234" s="225"/>
      <c r="Q234" s="225"/>
      <c r="R234" s="225"/>
      <c r="S234" s="225"/>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s="2" customFormat="1" ht="12.75" x14ac:dyDescent="0.2">
      <c r="C301" s="6"/>
      <c r="D301" s="6"/>
      <c r="E301" s="6"/>
      <c r="F301" s="6"/>
      <c r="G301" s="6"/>
      <c r="H301" s="6"/>
      <c r="I301" s="6"/>
      <c r="J301" s="6"/>
      <c r="K301" s="6"/>
      <c r="L301" s="6"/>
      <c r="M301" s="6"/>
      <c r="N301" s="6"/>
      <c r="O301" s="6"/>
      <c r="P301" s="6"/>
      <c r="Q301" s="6"/>
      <c r="R301" s="6"/>
      <c r="S301" s="6"/>
      <c r="T301" s="6"/>
      <c r="U301" s="6"/>
      <c r="V301" s="6"/>
      <c r="W301" s="6"/>
      <c r="X301" s="6"/>
      <c r="Y301" s="6"/>
    </row>
    <row r="302" spans="1:25" s="2" customFormat="1" ht="12.75" x14ac:dyDescent="0.2">
      <c r="C302" s="6"/>
      <c r="D302" s="6"/>
      <c r="E302" s="6"/>
      <c r="F302" s="6"/>
      <c r="G302" s="6"/>
      <c r="H302" s="6"/>
      <c r="I302" s="6"/>
      <c r="J302" s="6"/>
      <c r="K302" s="6"/>
      <c r="L302" s="6"/>
      <c r="M302" s="6"/>
      <c r="N302" s="6"/>
      <c r="O302" s="6"/>
      <c r="P302" s="6"/>
      <c r="Q302" s="6"/>
      <c r="R302" s="6"/>
      <c r="S302" s="6"/>
      <c r="T302" s="6"/>
      <c r="U302" s="6"/>
      <c r="V302" s="6"/>
      <c r="W302" s="6"/>
      <c r="X302" s="6"/>
      <c r="Y302" s="6"/>
    </row>
    <row r="303" spans="1:25" s="2" customFormat="1" ht="12.75" x14ac:dyDescent="0.2">
      <c r="C303" s="6"/>
      <c r="D303" s="6"/>
      <c r="E303" s="6"/>
      <c r="F303" s="6"/>
      <c r="G303" s="6"/>
      <c r="H303" s="6"/>
      <c r="I303" s="6"/>
      <c r="J303" s="6"/>
      <c r="K303" s="6"/>
      <c r="L303" s="6"/>
      <c r="M303" s="6"/>
      <c r="N303" s="6"/>
      <c r="O303" s="6"/>
      <c r="P303" s="6"/>
      <c r="Q303" s="6"/>
      <c r="R303" s="6"/>
      <c r="S303" s="6"/>
      <c r="T303" s="6"/>
      <c r="U303" s="6"/>
      <c r="V303" s="6"/>
      <c r="W303" s="6"/>
      <c r="X303" s="6"/>
      <c r="Y303" s="6"/>
    </row>
    <row r="304" spans="1:25" s="7" customFormat="1" ht="12.75" x14ac:dyDescent="0.2">
      <c r="A304" s="2"/>
      <c r="B304" s="2"/>
      <c r="C304" s="6"/>
      <c r="D304" s="6"/>
      <c r="E304" s="6"/>
      <c r="F304" s="6"/>
      <c r="G304" s="6"/>
      <c r="H304" s="6"/>
      <c r="I304" s="6"/>
      <c r="J304" s="6"/>
      <c r="K304" s="6"/>
      <c r="L304" s="6"/>
      <c r="M304" s="6"/>
      <c r="N304" s="6"/>
      <c r="O304" s="6"/>
      <c r="P304" s="6"/>
      <c r="Q304" s="6"/>
      <c r="R304" s="6"/>
      <c r="S304" s="6"/>
      <c r="T304" s="6"/>
      <c r="U304" s="6"/>
      <c r="V304" s="6"/>
      <c r="W304" s="6"/>
      <c r="X304" s="6"/>
      <c r="Y304" s="6"/>
    </row>
    <row r="305" spans="1:25" s="7" customFormat="1" ht="12" x14ac:dyDescent="0.2">
      <c r="C305" s="8"/>
      <c r="D305" s="8"/>
      <c r="E305" s="8"/>
      <c r="F305" s="8"/>
      <c r="G305" s="8"/>
      <c r="H305" s="8"/>
      <c r="I305" s="8"/>
      <c r="J305" s="8"/>
      <c r="K305" s="8"/>
      <c r="L305" s="8"/>
      <c r="M305" s="8"/>
      <c r="N305" s="8"/>
      <c r="O305" s="8"/>
      <c r="P305" s="8"/>
      <c r="Q305" s="8"/>
      <c r="R305" s="8"/>
      <c r="S305" s="8"/>
      <c r="T305" s="8"/>
      <c r="U305" s="8"/>
      <c r="V305" s="8"/>
      <c r="W305" s="8"/>
      <c r="X305" s="8"/>
      <c r="Y305" s="8"/>
    </row>
    <row r="306" spans="1:25" s="7" customFormat="1" ht="12" x14ac:dyDescent="0.2">
      <c r="C306" s="8"/>
      <c r="D306" s="8"/>
      <c r="E306" s="8"/>
      <c r="F306" s="8"/>
      <c r="G306" s="8"/>
      <c r="H306" s="8"/>
      <c r="I306" s="8"/>
      <c r="J306" s="8"/>
      <c r="K306" s="8"/>
      <c r="L306" s="8"/>
      <c r="M306" s="8"/>
      <c r="N306" s="8"/>
      <c r="O306" s="8"/>
      <c r="P306" s="8"/>
      <c r="Q306" s="8"/>
      <c r="R306" s="8"/>
      <c r="S306" s="8"/>
      <c r="T306" s="8"/>
      <c r="U306" s="8"/>
      <c r="V306" s="8"/>
      <c r="W306" s="8"/>
      <c r="X306" s="8"/>
      <c r="Y306" s="8"/>
    </row>
    <row r="307" spans="1:25" s="3" customFormat="1" ht="12" x14ac:dyDescent="0.2">
      <c r="A307" s="7"/>
      <c r="B307" s="7"/>
      <c r="C307" s="8"/>
      <c r="D307" s="8"/>
      <c r="E307" s="8"/>
      <c r="F307" s="8"/>
      <c r="G307" s="8"/>
      <c r="H307" s="8"/>
      <c r="I307" s="8"/>
      <c r="J307" s="8"/>
      <c r="K307" s="8"/>
      <c r="L307" s="8"/>
      <c r="M307" s="8"/>
      <c r="N307" s="8"/>
      <c r="O307" s="8"/>
      <c r="P307" s="8"/>
      <c r="Q307" s="8"/>
      <c r="R307" s="8"/>
      <c r="S307" s="8"/>
      <c r="T307" s="8"/>
      <c r="U307" s="8"/>
      <c r="V307" s="8"/>
      <c r="W307" s="8"/>
      <c r="X307" s="8"/>
      <c r="Y307" s="8"/>
    </row>
    <row r="308" spans="1:25" s="3" customFormat="1" ht="12" x14ac:dyDescent="0.2">
      <c r="C308" s="8"/>
      <c r="D308" s="8"/>
      <c r="E308" s="8"/>
      <c r="F308" s="8"/>
      <c r="G308" s="8"/>
      <c r="H308" s="8"/>
      <c r="I308" s="8"/>
      <c r="J308" s="8"/>
      <c r="K308" s="8"/>
      <c r="L308" s="8"/>
      <c r="M308" s="8"/>
      <c r="N308" s="8"/>
      <c r="O308" s="8"/>
      <c r="P308" s="8"/>
      <c r="Q308" s="8"/>
      <c r="R308" s="8"/>
      <c r="S308" s="8"/>
      <c r="T308" s="8"/>
      <c r="U308" s="8"/>
      <c r="V308" s="8"/>
      <c r="W308" s="8"/>
      <c r="X308" s="8"/>
      <c r="Y308" s="8"/>
    </row>
    <row r="309" spans="1:25" s="3" customFormat="1" ht="12" x14ac:dyDescent="0.2">
      <c r="C309" s="8"/>
      <c r="D309" s="8"/>
      <c r="E309" s="8"/>
      <c r="F309" s="8"/>
      <c r="G309" s="8"/>
      <c r="H309" s="8"/>
      <c r="I309" s="8"/>
      <c r="J309" s="8"/>
      <c r="K309" s="8"/>
      <c r="L309" s="8"/>
      <c r="M309" s="8"/>
      <c r="N309" s="8"/>
      <c r="O309" s="8"/>
      <c r="P309" s="8"/>
      <c r="Q309" s="8"/>
      <c r="R309" s="8"/>
      <c r="S309" s="8"/>
      <c r="T309" s="8"/>
      <c r="U309" s="8"/>
      <c r="V309" s="8"/>
      <c r="W309" s="8"/>
      <c r="X309" s="8"/>
      <c r="Y309" s="8"/>
    </row>
    <row r="310" spans="1:25" s="2" customFormat="1" ht="12.75" x14ac:dyDescent="0.2">
      <c r="A310" s="3"/>
      <c r="B310" s="3"/>
      <c r="C310" s="8"/>
      <c r="D310" s="8"/>
      <c r="E310" s="8"/>
      <c r="F310" s="8"/>
      <c r="G310" s="8"/>
      <c r="H310" s="8"/>
      <c r="I310" s="8"/>
      <c r="J310" s="8"/>
      <c r="K310" s="8"/>
      <c r="L310" s="8"/>
      <c r="M310" s="8"/>
      <c r="N310" s="8"/>
      <c r="O310" s="8"/>
      <c r="P310" s="8"/>
      <c r="Q310" s="8"/>
      <c r="R310" s="8"/>
      <c r="S310" s="8"/>
      <c r="T310" s="8"/>
      <c r="U310" s="8"/>
      <c r="V310" s="8"/>
      <c r="W310" s="8"/>
      <c r="X310" s="8"/>
      <c r="Y310" s="8"/>
    </row>
    <row r="311" spans="1:25" s="2" customFormat="1" ht="12.75" x14ac:dyDescent="0.2">
      <c r="C311" s="6"/>
      <c r="D311" s="6"/>
      <c r="E311" s="6"/>
      <c r="F311" s="6"/>
      <c r="G311" s="6"/>
      <c r="H311" s="6"/>
      <c r="I311" s="6"/>
      <c r="J311" s="6"/>
      <c r="K311" s="6"/>
      <c r="L311" s="6"/>
      <c r="M311" s="6"/>
      <c r="N311" s="6"/>
      <c r="O311" s="6"/>
      <c r="P311" s="6"/>
      <c r="Q311" s="6"/>
      <c r="R311" s="6"/>
      <c r="S311" s="6"/>
      <c r="T311" s="6"/>
      <c r="U311" s="6"/>
      <c r="V311" s="6"/>
      <c r="W311" s="6"/>
      <c r="X311" s="6"/>
      <c r="Y311" s="6"/>
    </row>
    <row r="312" spans="1:25" x14ac:dyDescent="0.25">
      <c r="A312" s="2"/>
      <c r="B312" s="2"/>
      <c r="C312" s="6"/>
      <c r="D312" s="6"/>
      <c r="E312" s="6"/>
      <c r="F312" s="6"/>
      <c r="G312" s="6"/>
      <c r="H312" s="6"/>
      <c r="I312" s="6"/>
      <c r="J312" s="6"/>
      <c r="K312" s="6"/>
      <c r="L312" s="6"/>
      <c r="M312" s="6"/>
      <c r="N312" s="6"/>
      <c r="O312" s="6"/>
      <c r="P312" s="6"/>
      <c r="Q312" s="6"/>
      <c r="R312" s="6"/>
      <c r="S312" s="6"/>
      <c r="T312" s="6"/>
      <c r="U312" s="6"/>
      <c r="V312" s="6"/>
      <c r="W312" s="6"/>
      <c r="X312" s="6"/>
      <c r="Y312" s="6"/>
    </row>
  </sheetData>
  <mergeCells count="29">
    <mergeCell ref="B234:S234"/>
    <mergeCell ref="B233:S233"/>
    <mergeCell ref="B232:S232"/>
    <mergeCell ref="B229:S229"/>
    <mergeCell ref="B230:S230"/>
    <mergeCell ref="A228:A230"/>
    <mergeCell ref="B220:Y220"/>
    <mergeCell ref="B226:S226"/>
    <mergeCell ref="B224:S224"/>
    <mergeCell ref="B223:Y223"/>
    <mergeCell ref="B222:Y222"/>
    <mergeCell ref="B221:Y221"/>
    <mergeCell ref="B225:S225"/>
    <mergeCell ref="B214:Y214"/>
    <mergeCell ref="B217:Y217"/>
    <mergeCell ref="B231:S231"/>
    <mergeCell ref="B212:Y212"/>
    <mergeCell ref="N7:P7"/>
    <mergeCell ref="B213:Y213"/>
    <mergeCell ref="B10:F10"/>
    <mergeCell ref="Y10:Y11"/>
    <mergeCell ref="H10:L10"/>
    <mergeCell ref="N10:R10"/>
    <mergeCell ref="B219:Y219"/>
    <mergeCell ref="B218:Y218"/>
    <mergeCell ref="B216:Y216"/>
    <mergeCell ref="B215:Y215"/>
    <mergeCell ref="B228:S228"/>
    <mergeCell ref="B227:S227"/>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Agosto 2025</v>
      </c>
      <c r="C7" s="155"/>
      <c r="D7" s="155"/>
      <c r="E7" s="155"/>
      <c r="F7" s="155"/>
      <c r="G7" s="155"/>
      <c r="H7" s="155"/>
      <c r="I7" s="24"/>
      <c r="J7" s="24"/>
      <c r="K7" s="24"/>
      <c r="L7" s="250" t="s">
        <v>99</v>
      </c>
      <c r="M7" s="250"/>
      <c r="N7" s="250"/>
      <c r="O7" s="251"/>
    </row>
    <row r="8" spans="1:15" s="19" customFormat="1" ht="20.100000000000001" customHeight="1" thickBot="1" x14ac:dyDescent="0.3">
      <c r="A8" s="117"/>
      <c r="B8" s="159" t="str">
        <f>Índice!B8</f>
        <v>Fecha de corte: Julio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Agosto 2025</v>
      </c>
      <c r="C7" s="155"/>
      <c r="D7" s="155"/>
      <c r="E7" s="155"/>
      <c r="F7" s="155"/>
      <c r="G7" s="155"/>
      <c r="H7" s="180"/>
      <c r="I7" s="180"/>
      <c r="J7" s="180"/>
      <c r="K7" s="252" t="s">
        <v>99</v>
      </c>
      <c r="L7" s="252"/>
      <c r="M7" s="252"/>
      <c r="N7" s="212"/>
      <c r="O7" s="56"/>
      <c r="P7"/>
      <c r="Q7"/>
      <c r="R7"/>
      <c r="S7"/>
      <c r="T7"/>
      <c r="U7"/>
      <c r="V7"/>
      <c r="W7"/>
      <c r="X7"/>
    </row>
    <row r="8" spans="1:24" s="19" customFormat="1" ht="20.100000000000001" customHeight="1" thickBot="1" x14ac:dyDescent="0.3">
      <c r="A8" s="63"/>
      <c r="B8" s="156" t="str">
        <f>Índice!B8</f>
        <v>Fecha de corte: Julio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2025-08-22T22:24:02Z</dcterms:modified>
</cp:coreProperties>
</file>