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21. AVS\2025\I TRIMESTRE\CRDM\"/>
    </mc:Choice>
  </mc:AlternateContent>
  <bookViews>
    <workbookView xWindow="0" yWindow="0" windowWidth="28800" windowHeight="12315"/>
  </bookViews>
  <sheets>
    <sheet name="Índice" sheetId="22" r:id="rId1"/>
    <sheet name="SAVS-MODALIDAD" sheetId="18" r:id="rId2"/>
    <sheet name="SAVS-PROVINCIA" sheetId="20" r:id="rId3"/>
    <sheet name="GRÁFICAS" sheetId="17" r:id="rId4"/>
    <sheet name="Hoja1" sheetId="23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3" l="1"/>
  <c r="B27" i="23"/>
  <c r="D27" i="23"/>
  <c r="D3" i="23"/>
  <c r="BD55" i="20"/>
  <c r="BC55" i="20"/>
  <c r="BE55" i="20"/>
  <c r="G55" i="18" l="1"/>
  <c r="BD54" i="20" l="1"/>
  <c r="BC54" i="20"/>
  <c r="BE54" i="20"/>
  <c r="G54" i="18"/>
  <c r="G53" i="18" l="1"/>
  <c r="BD53" i="20"/>
  <c r="BC53" i="20"/>
  <c r="BE53" i="20"/>
  <c r="BE52" i="20" l="1"/>
  <c r="BD52" i="20"/>
  <c r="BC52" i="20"/>
  <c r="G52" i="18" l="1"/>
  <c r="BE51" i="20" l="1"/>
  <c r="BC51" i="20"/>
  <c r="BD51" i="20"/>
  <c r="G51" i="18"/>
  <c r="D14" i="23" l="1"/>
  <c r="D21" i="23"/>
  <c r="D23" i="23"/>
  <c r="D12" i="23"/>
  <c r="D9" i="23"/>
  <c r="D24" i="23"/>
  <c r="D20" i="23"/>
  <c r="D25" i="23"/>
  <c r="D8" i="23"/>
  <c r="D6" i="23"/>
  <c r="D7" i="23"/>
  <c r="D4" i="23"/>
  <c r="D19" i="23"/>
  <c r="D10" i="23"/>
  <c r="D15" i="23"/>
  <c r="D22" i="23"/>
  <c r="D18" i="23"/>
  <c r="D26" i="23"/>
  <c r="D5" i="23"/>
  <c r="D11" i="23"/>
  <c r="D17" i="23"/>
  <c r="D13" i="23"/>
  <c r="D16" i="23"/>
  <c r="BE50" i="20" l="1"/>
  <c r="BD50" i="20"/>
  <c r="BC50" i="20"/>
  <c r="G50" i="18"/>
  <c r="BE49" i="20" l="1"/>
  <c r="BD49" i="20"/>
  <c r="BC49" i="20"/>
  <c r="G49" i="18" l="1"/>
  <c r="BE48" i="20" l="1"/>
  <c r="BD48" i="20"/>
  <c r="BC48" i="20"/>
  <c r="BC46" i="20"/>
  <c r="G48" i="18"/>
  <c r="BE47" i="20" l="1"/>
  <c r="BD47" i="20"/>
  <c r="BC47" i="20"/>
  <c r="G47" i="18" l="1"/>
  <c r="BE46" i="20" l="1"/>
  <c r="BD46" i="20"/>
  <c r="G46" i="18"/>
  <c r="BE42" i="20" l="1"/>
  <c r="BE43" i="20"/>
  <c r="BE44" i="20"/>
  <c r="BE45" i="20"/>
  <c r="BD42" i="20"/>
  <c r="BD43" i="20"/>
  <c r="BD44" i="20"/>
  <c r="BD45" i="20"/>
  <c r="BC42" i="20"/>
  <c r="BC43" i="20"/>
  <c r="BC44" i="20"/>
  <c r="BC45" i="20"/>
  <c r="G45" i="18"/>
  <c r="G44" i="18" l="1"/>
  <c r="G43" i="18" l="1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H56" i="17" l="1"/>
  <c r="BD34" i="20"/>
  <c r="BC34" i="20"/>
  <c r="BD33" i="20" l="1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<sst xmlns="http://schemas.openxmlformats.org/spreadsheetml/2006/main" count="239" uniqueCount="76">
  <si>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</si>
  <si>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</si>
  <si>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</si>
  <si>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</si>
  <si>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</si>
  <si>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</si>
  <si>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</si>
  <si>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</si>
  <si>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</si>
  <si>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</si>
  <si>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</si>
  <si>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</si>
  <si>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</si>
  <si>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</si>
  <si>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</si>
  <si>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</si>
  <si>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</si>
  <si>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</si>
  <si>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</si>
  <si>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</si>
  <si>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</si>
  <si>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</si>
  <si>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</si>
  <si>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</si>
  <si>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</si>
  <si>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</si>
  <si>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</si>
  <si>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</si>
  <si>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</si>
  <si>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</si>
  <si>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</si>
  <si>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</si>
  <si>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</si>
  <si>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</si>
  <si>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</si>
  <si>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</si>
  <si>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</si>
  <si>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</si>
  <si>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</si>
  <si>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</si>
  <si>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</si>
  <si>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</si>
  <si>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</si>
  <si>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</si>
  <si>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</si>
  <si>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</si>
  <si>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</si>
  <si>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</si>
  <si>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</si>
  <si>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</si>
  <si>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</si>
  <si>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</si>
  <si>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</si>
  <si>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</si>
  <si>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</si>
  <si>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</si>
  <si>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</si>
  <si>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</si>
  <si>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</si>
  <si>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</si>
  <si>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BOLIVAR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</si>
  <si>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</si>
  <si>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</si>
  <si>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</si>
  <si>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</si>
  <si>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</si>
  <si>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</si>
  <si>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</si>
  <si>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</si>
  <si>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 xml:space="preserve">Nota 1: La información para el cuarto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</si>
  <si>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PROVINCIA</t>
  </si>
  <si>
    <t>Suma de TELEVISIÓN CODIFICADA SATELITAL</t>
  </si>
  <si>
    <t>Suma de TELEVISIÓN POR CABLE</t>
  </si>
  <si>
    <t>SANTO DOMINGO DE LOS TSACHILAS</t>
  </si>
  <si>
    <t>Fecha de publicación: Abril 2025</t>
  </si>
  <si>
    <t>Fecha de corte: Marzo 2025 ( I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</si>
</sst>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#,##0\ &quot;€&quot;;\-#,##0\ &quot;€&quot;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26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6" xfId="13" applyNumberFormat="1" applyFont="1" applyFill="1" applyBorder="1" applyAlignment="1">
      <alignment horizontal="center"/>
    </xf>
    <xf numFmtId="3" fontId="12" fillId="2" borderId="26" xfId="11" applyNumberFormat="1" applyFont="1" applyFill="1" applyBorder="1" applyAlignment="1">
      <alignment horizontal="center" vertical="center"/>
    </xf>
    <xf numFmtId="0" fontId="12" fillId="2" borderId="26" xfId="11" applyNumberFormat="1" applyFont="1" applyFill="1" applyBorder="1" applyAlignment="1">
      <alignment horizontal="center" vertical="center" wrapText="1"/>
    </xf>
    <xf numFmtId="3" fontId="12" fillId="2" borderId="26" xfId="11" applyNumberFormat="1" applyFont="1" applyFill="1" applyBorder="1" applyAlignment="1">
      <alignment horizontal="center" vertical="center" wrapText="1"/>
    </xf>
    <xf numFmtId="3" fontId="12" fillId="2" borderId="27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6" borderId="11" xfId="0" applyFont="1" applyFill="1" applyBorder="1"/>
    <xf numFmtId="0" fontId="12" fillId="6" borderId="0" xfId="0" applyFont="1" applyFill="1" applyBorder="1"/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0" xfId="0" applyNumberFormat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applyNumberFormat="1" applyBorder="1" applyAlignment="1">
      <alignment horizontal="center" vertical="top"/>
    </xf>
    <xf numFmtId="0" fontId="0" fillId="8" borderId="0" xfId="0" applyFill="1" applyAlignment="1">
      <alignment horizontal="center" wrapText="1"/>
    </xf>
    <xf numFmtId="0" fontId="0" fillId="4" borderId="0" xfId="0" applyFill="1" applyAlignment="1">
      <alignment horizontal="left" wrapText="1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2" fillId="2" borderId="25" xfId="11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12" fillId="2" borderId="29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6" xfId="1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13" fillId="6" borderId="0" xfId="15" applyFill="1" applyBorder="1" applyAlignment="1" applyProtection="1">
      <alignment horizontal="center"/>
    </xf>
    <xf numFmtId="0" fontId="4" fillId="7" borderId="4" xfId="0" applyNumberFormat="1" applyFont="1" applyFill="1" applyBorder="1" applyAlignment="1">
      <alignment horizontal="center" vertical="center" wrapText="1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'SAVS-MODALIDAD'!$D$55:$F$55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Hoja1!$A$3:$A$26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Hoja1!$B$3:$B$26</c:f>
              <c:numCache>
                <c:formatCode>General</c:formatCode>
                <c:ptCount val="24"/>
                <c:pt idx="8">
                  <c:v>1</c:v>
                </c:pt>
                <c:pt idx="1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Hoja1!$A$3:$A$26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Hoja1!$C$3:$C$26</c:f>
              <c:numCache>
                <c:formatCode>General</c:formatCode>
                <c:ptCount val="24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25</c:v>
                </c:pt>
                <c:pt idx="7">
                  <c:v>15</c:v>
                </c:pt>
                <c:pt idx="8">
                  <c:v>3</c:v>
                </c:pt>
                <c:pt idx="9">
                  <c:v>28</c:v>
                </c:pt>
                <c:pt idx="10">
                  <c:v>14</c:v>
                </c:pt>
                <c:pt idx="11">
                  <c:v>23</c:v>
                </c:pt>
                <c:pt idx="12">
                  <c:v>15</c:v>
                </c:pt>
                <c:pt idx="13">
                  <c:v>37</c:v>
                </c:pt>
                <c:pt idx="14">
                  <c:v>12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26</c:v>
                </c:pt>
                <c:pt idx="19">
                  <c:v>5</c:v>
                </c:pt>
                <c:pt idx="20">
                  <c:v>4</c:v>
                </c:pt>
                <c:pt idx="21">
                  <c:v>17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Hoja1!$A$3:$A$26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Hoja1!$D$3:$D$26</c:f>
              <c:numCache>
                <c:formatCode>General</c:formatCode>
                <c:ptCount val="24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25</c:v>
                </c:pt>
                <c:pt idx="7">
                  <c:v>15</c:v>
                </c:pt>
                <c:pt idx="8">
                  <c:v>4</c:v>
                </c:pt>
                <c:pt idx="9">
                  <c:v>28</c:v>
                </c:pt>
                <c:pt idx="10">
                  <c:v>14</c:v>
                </c:pt>
                <c:pt idx="11">
                  <c:v>23</c:v>
                </c:pt>
                <c:pt idx="12">
                  <c:v>15</c:v>
                </c:pt>
                <c:pt idx="13">
                  <c:v>37</c:v>
                </c:pt>
                <c:pt idx="14">
                  <c:v>12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30</c:v>
                </c:pt>
                <c:pt idx="19">
                  <c:v>5</c:v>
                </c:pt>
                <c:pt idx="20">
                  <c:v>4</c:v>
                </c:pt>
                <c:pt idx="21">
                  <c:v>17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368352"/>
        <c:axId val="320368896"/>
      </c:barChart>
      <c:catAx>
        <c:axId val="32036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0368896"/>
        <c:crosses val="autoZero"/>
        <c:auto val="1"/>
        <c:lblAlgn val="ctr"/>
        <c:lblOffset val="100"/>
        <c:noMultiLvlLbl val="0"/>
      </c:catAx>
      <c:valAx>
        <c:axId val="3203688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0368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123825</xdr:rowOff>
    </xdr:from>
    <xdr:to>
      <xdr:col>7</xdr:col>
      <xdr:colOff>752474</xdr:colOff>
      <xdr:row>4</xdr:row>
      <xdr:rowOff>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23825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628649</xdr:colOff>
      <xdr:row>4</xdr:row>
      <xdr:rowOff>66828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18</xdr:col>
      <xdr:colOff>161924</xdr:colOff>
      <xdr:row>4</xdr:row>
      <xdr:rowOff>76353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15874</xdr:rowOff>
    </xdr:from>
    <xdr:to>
      <xdr:col>20</xdr:col>
      <xdr:colOff>31750</xdr:colOff>
      <xdr:row>47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70036</xdr:colOff>
      <xdr:row>47</xdr:row>
      <xdr:rowOff>87836</xdr:rowOff>
    </xdr:from>
    <xdr:to>
      <xdr:col>20</xdr:col>
      <xdr:colOff>30068</xdr:colOff>
      <xdr:row>106</xdr:row>
      <xdr:rowOff>54500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1</xdr:row>
      <xdr:rowOff>0</xdr:rowOff>
    </xdr:from>
    <xdr:to>
      <xdr:col>18</xdr:col>
      <xdr:colOff>19049</xdr:colOff>
      <xdr:row>2</xdr:row>
      <xdr:rowOff>130328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0" y="254000"/>
          <a:ext cx="2305049" cy="68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/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67</v>
      </c>
      <c r="C6" s="43"/>
      <c r="D6" s="44"/>
      <c r="E6" s="44"/>
      <c r="F6" s="44"/>
      <c r="G6" s="44"/>
      <c r="H6" s="45"/>
    </row>
    <row r="7" spans="1:8" x14ac:dyDescent="0.25">
      <c r="A7" s="46"/>
      <c r="B7" s="73" t="s">
        <v>74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72" t="s">
        <v>75</v>
      </c>
      <c r="C8" s="52"/>
      <c r="D8" s="52"/>
      <c r="E8" s="52"/>
      <c r="F8" s="52"/>
      <c r="G8" s="52"/>
      <c r="H8" s="53"/>
    </row>
    <row r="9" spans="1:8" ht="15.75" thickBot="1" x14ac:dyDescent="0.3">
      <c r="A9" s="102"/>
      <c r="B9" s="102"/>
      <c r="C9" s="102"/>
      <c r="D9" s="102"/>
      <c r="E9" s="102"/>
      <c r="F9" s="102"/>
      <c r="G9" s="102"/>
      <c r="H9" s="103"/>
    </row>
    <row r="10" spans="1:8" x14ac:dyDescent="0.25">
      <c r="A10" s="104" t="s">
        <v>53</v>
      </c>
      <c r="B10" s="105"/>
      <c r="C10" s="105"/>
      <c r="D10" s="106"/>
      <c r="E10" s="105" t="s">
        <v>44</v>
      </c>
      <c r="F10" s="105"/>
      <c r="G10" s="105"/>
      <c r="H10" s="107"/>
    </row>
    <row r="11" spans="1:8" x14ac:dyDescent="0.25">
      <c r="A11" s="86" t="s">
        <v>45</v>
      </c>
      <c r="B11" s="87"/>
      <c r="C11" s="87"/>
      <c r="D11" s="88"/>
      <c r="E11" s="89" t="s">
        <v>48</v>
      </c>
      <c r="F11" s="89"/>
      <c r="G11" s="89"/>
      <c r="H11" s="90"/>
    </row>
    <row r="12" spans="1:8" x14ac:dyDescent="0.25">
      <c r="A12" s="91"/>
      <c r="B12" s="92"/>
      <c r="C12" s="92"/>
      <c r="D12" s="93"/>
      <c r="E12" s="94"/>
      <c r="F12" s="95"/>
      <c r="G12" s="95"/>
      <c r="H12" s="96"/>
    </row>
    <row r="13" spans="1:8" x14ac:dyDescent="0.25">
      <c r="A13" s="86" t="s">
        <v>46</v>
      </c>
      <c r="B13" s="87"/>
      <c r="C13" s="87"/>
      <c r="D13" s="88"/>
      <c r="E13" s="89" t="s">
        <v>49</v>
      </c>
      <c r="F13" s="89"/>
      <c r="G13" s="89"/>
      <c r="H13" s="90"/>
    </row>
    <row r="14" spans="1:8" x14ac:dyDescent="0.25">
      <c r="A14" s="91"/>
      <c r="B14" s="92"/>
      <c r="C14" s="92"/>
      <c r="D14" s="93"/>
      <c r="E14" s="94"/>
      <c r="F14" s="95"/>
      <c r="G14" s="95"/>
      <c r="H14" s="96"/>
    </row>
    <row r="15" spans="1:8" ht="30.75" customHeight="1" thickBot="1" x14ac:dyDescent="0.3">
      <c r="A15" s="97" t="s">
        <v>47</v>
      </c>
      <c r="B15" s="98"/>
      <c r="C15" s="98"/>
      <c r="D15" s="99"/>
      <c r="E15" s="100" t="s">
        <v>50</v>
      </c>
      <c r="F15" s="100"/>
      <c r="G15" s="100"/>
      <c r="H15" s="101"/>
    </row>
    <row r="17" spans="1:7" ht="30.75" customHeight="1" x14ac:dyDescent="0.25">
      <c r="A17" s="85" t="s">
        <v>69</v>
      </c>
      <c r="B17" s="85"/>
      <c r="C17" s="85"/>
      <c r="D17" s="85"/>
      <c r="E17" s="85"/>
      <c r="F17" s="85"/>
      <c r="G17" s="85"/>
    </row>
    <row r="18" spans="1:7" ht="30.75" customHeight="1" x14ac:dyDescent="0.25">
      <c r="A18" s="85"/>
      <c r="B18" s="85"/>
      <c r="C18" s="85"/>
      <c r="D18" s="85"/>
      <c r="E18" s="85"/>
      <c r="F18" s="85"/>
      <c r="G18" s="85"/>
    </row>
  </sheetData>
  <mergeCells count="14">
    <mergeCell ref="A12:D12"/>
    <mergeCell ref="E12:H12"/>
    <mergeCell ref="A9:H9"/>
    <mergeCell ref="A10:D10"/>
    <mergeCell ref="E10:H10"/>
    <mergeCell ref="A11:D11"/>
    <mergeCell ref="E11:H11"/>
    <mergeCell ref="A17:G18"/>
    <mergeCell ref="A13:D13"/>
    <mergeCell ref="E13:H13"/>
    <mergeCell ref="A14:D14"/>
    <mergeCell ref="E14:H14"/>
    <mergeCell ref="A15:D15"/>
    <mergeCell ref="E15:H15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workbookViewId="0">
      <pane ySplit="11" topLeftCell="A39" activePane="bottomLeft" state="frozen"/>
      <selection activeCell="G80" sqref="G80"/>
      <selection pane="bottomLeft" activeCell="A56" sqref="A56:G57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67</v>
      </c>
      <c r="C6" s="56"/>
      <c r="D6" s="57"/>
      <c r="E6" s="44"/>
      <c r="F6" s="44"/>
      <c r="G6" s="45"/>
    </row>
    <row r="7" spans="1:7" x14ac:dyDescent="0.25">
      <c r="A7" s="46"/>
      <c r="B7" s="47" t="str">
        <f>+Índice!B7</f>
        <v>Fecha de publicación: Abril 2025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+Índice!B8</f>
        <v>Fecha de corte: Marzo 2025 ( I Trimestre)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16" t="s">
        <v>34</v>
      </c>
      <c r="B10" s="117"/>
      <c r="C10" s="109" t="s">
        <v>35</v>
      </c>
      <c r="D10" s="113" t="s">
        <v>40</v>
      </c>
      <c r="E10" s="114"/>
      <c r="F10" s="114"/>
      <c r="G10" s="115"/>
    </row>
    <row r="11" spans="1:7" ht="39.75" customHeight="1" thickBot="1" x14ac:dyDescent="0.3">
      <c r="A11" s="118"/>
      <c r="B11" s="119"/>
      <c r="C11" s="110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20">
        <v>2014</v>
      </c>
      <c r="B12" s="120"/>
      <c r="C12" s="65" t="s">
        <v>0</v>
      </c>
      <c r="D12" s="66">
        <v>6</v>
      </c>
      <c r="E12" s="66">
        <v>16</v>
      </c>
      <c r="F12" s="66">
        <v>239</v>
      </c>
      <c r="G12" s="66">
        <v>261</v>
      </c>
    </row>
    <row r="13" spans="1:7" x14ac:dyDescent="0.25">
      <c r="A13" s="108">
        <v>2014</v>
      </c>
      <c r="B13" s="108"/>
      <c r="C13" s="61" t="s">
        <v>1</v>
      </c>
      <c r="D13" s="64">
        <v>6</v>
      </c>
      <c r="E13" s="64">
        <v>16</v>
      </c>
      <c r="F13" s="64">
        <v>237</v>
      </c>
      <c r="G13" s="64">
        <v>259</v>
      </c>
    </row>
    <row r="14" spans="1:7" x14ac:dyDescent="0.25">
      <c r="A14" s="108">
        <v>2014</v>
      </c>
      <c r="B14" s="108"/>
      <c r="C14" s="61" t="s">
        <v>3</v>
      </c>
      <c r="D14" s="64">
        <v>6</v>
      </c>
      <c r="E14" s="64">
        <v>10</v>
      </c>
      <c r="F14" s="64">
        <v>233</v>
      </c>
      <c r="G14" s="64">
        <v>249</v>
      </c>
    </row>
    <row r="15" spans="1:7" x14ac:dyDescent="0.25">
      <c r="A15" s="108">
        <v>2014</v>
      </c>
      <c r="B15" s="108"/>
      <c r="C15" s="61" t="s">
        <v>2</v>
      </c>
      <c r="D15" s="64">
        <v>7</v>
      </c>
      <c r="E15" s="64">
        <v>10</v>
      </c>
      <c r="F15" s="64">
        <v>228</v>
      </c>
      <c r="G15" s="64">
        <v>245</v>
      </c>
    </row>
    <row r="16" spans="1:7" x14ac:dyDescent="0.25">
      <c r="A16" s="108">
        <v>2015</v>
      </c>
      <c r="B16" s="108"/>
      <c r="C16" s="61" t="s">
        <v>0</v>
      </c>
      <c r="D16" s="64">
        <v>7</v>
      </c>
      <c r="E16" s="64">
        <v>9</v>
      </c>
      <c r="F16" s="64">
        <v>232</v>
      </c>
      <c r="G16" s="64">
        <v>248</v>
      </c>
    </row>
    <row r="17" spans="1:27" x14ac:dyDescent="0.25">
      <c r="A17" s="108">
        <v>2015</v>
      </c>
      <c r="B17" s="108"/>
      <c r="C17" s="61" t="s">
        <v>1</v>
      </c>
      <c r="D17" s="64">
        <v>7</v>
      </c>
      <c r="E17" s="64">
        <v>7</v>
      </c>
      <c r="F17" s="64">
        <v>226</v>
      </c>
      <c r="G17" s="64">
        <v>240</v>
      </c>
    </row>
    <row r="18" spans="1:27" x14ac:dyDescent="0.25">
      <c r="A18" s="108">
        <v>2015</v>
      </c>
      <c r="B18" s="108"/>
      <c r="C18" s="61" t="s">
        <v>3</v>
      </c>
      <c r="D18" s="64">
        <v>7</v>
      </c>
      <c r="E18" s="64">
        <v>7</v>
      </c>
      <c r="F18" s="64">
        <v>241</v>
      </c>
      <c r="G18" s="64">
        <v>255</v>
      </c>
    </row>
    <row r="19" spans="1:27" x14ac:dyDescent="0.25">
      <c r="A19" s="108">
        <v>2015</v>
      </c>
      <c r="B19" s="108"/>
      <c r="C19" s="61" t="s">
        <v>2</v>
      </c>
      <c r="D19" s="64">
        <v>7</v>
      </c>
      <c r="E19" s="64">
        <v>7</v>
      </c>
      <c r="F19" s="64">
        <v>246</v>
      </c>
      <c r="G19" s="62">
        <v>260</v>
      </c>
    </row>
    <row r="20" spans="1:27" x14ac:dyDescent="0.25">
      <c r="A20" s="108">
        <v>2016</v>
      </c>
      <c r="B20" s="108"/>
      <c r="C20" s="61" t="s">
        <v>0</v>
      </c>
      <c r="D20" s="64">
        <v>7</v>
      </c>
      <c r="E20" s="64">
        <v>4</v>
      </c>
      <c r="F20" s="64">
        <v>239</v>
      </c>
      <c r="G20" s="62">
        <v>250</v>
      </c>
    </row>
    <row r="21" spans="1:27" x14ac:dyDescent="0.25">
      <c r="A21" s="108">
        <v>2016</v>
      </c>
      <c r="B21" s="108"/>
      <c r="C21" s="61" t="s">
        <v>1</v>
      </c>
      <c r="D21" s="62">
        <v>7</v>
      </c>
      <c r="E21" s="62">
        <v>4</v>
      </c>
      <c r="F21" s="62">
        <v>240</v>
      </c>
      <c r="G21" s="62">
        <v>251</v>
      </c>
    </row>
    <row r="22" spans="1:27" x14ac:dyDescent="0.25">
      <c r="A22" s="108">
        <v>2016</v>
      </c>
      <c r="B22" s="108"/>
      <c r="C22" s="61" t="s">
        <v>3</v>
      </c>
      <c r="D22" s="62">
        <v>7</v>
      </c>
      <c r="E22" s="62">
        <v>4</v>
      </c>
      <c r="F22" s="62">
        <v>240</v>
      </c>
      <c r="G22" s="62">
        <v>251</v>
      </c>
    </row>
    <row r="23" spans="1:27" x14ac:dyDescent="0.25">
      <c r="A23" s="108">
        <v>2016</v>
      </c>
      <c r="B23" s="108"/>
      <c r="C23" s="61" t="s">
        <v>2</v>
      </c>
      <c r="D23" s="62">
        <v>7</v>
      </c>
      <c r="E23" s="62">
        <v>4</v>
      </c>
      <c r="F23" s="62">
        <v>242</v>
      </c>
      <c r="G23" s="62">
        <v>253</v>
      </c>
    </row>
    <row r="24" spans="1:27" x14ac:dyDescent="0.25">
      <c r="A24" s="108">
        <v>2017</v>
      </c>
      <c r="B24" s="108"/>
      <c r="C24" s="61" t="s">
        <v>0</v>
      </c>
      <c r="D24" s="62">
        <v>7</v>
      </c>
      <c r="E24" s="62">
        <v>4</v>
      </c>
      <c r="F24" s="62">
        <v>243</v>
      </c>
      <c r="G24" s="62">
        <v>254</v>
      </c>
    </row>
    <row r="25" spans="1:27" x14ac:dyDescent="0.25">
      <c r="A25" s="108">
        <v>2017</v>
      </c>
      <c r="B25" s="108"/>
      <c r="C25" s="61" t="s">
        <v>1</v>
      </c>
      <c r="D25" s="62">
        <v>7</v>
      </c>
      <c r="E25" s="62">
        <v>4</v>
      </c>
      <c r="F25" s="62">
        <v>248</v>
      </c>
      <c r="G25" s="62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08">
        <v>2017</v>
      </c>
      <c r="B26" s="108"/>
      <c r="C26" s="61" t="s">
        <v>3</v>
      </c>
      <c r="D26" s="62">
        <v>7</v>
      </c>
      <c r="E26" s="62">
        <v>4</v>
      </c>
      <c r="F26" s="62">
        <v>257</v>
      </c>
      <c r="G26" s="62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108">
        <v>2017</v>
      </c>
      <c r="B27" s="108"/>
      <c r="C27" s="61" t="s">
        <v>2</v>
      </c>
      <c r="D27" s="62">
        <v>7</v>
      </c>
      <c r="E27" s="62">
        <v>3</v>
      </c>
      <c r="F27" s="62">
        <v>261</v>
      </c>
      <c r="G27" s="62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108">
        <v>2018</v>
      </c>
      <c r="B28" s="108"/>
      <c r="C28" s="61" t="s">
        <v>0</v>
      </c>
      <c r="D28" s="62">
        <v>7</v>
      </c>
      <c r="E28" s="62">
        <v>3</v>
      </c>
      <c r="F28" s="62">
        <v>251</v>
      </c>
      <c r="G28" s="62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08">
        <v>2018</v>
      </c>
      <c r="B29" s="108"/>
      <c r="C29" s="61" t="s">
        <v>1</v>
      </c>
      <c r="D29" s="62">
        <v>7</v>
      </c>
      <c r="E29" s="62">
        <v>3</v>
      </c>
      <c r="F29" s="62">
        <v>250</v>
      </c>
      <c r="G29" s="62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108">
        <v>2018</v>
      </c>
      <c r="B30" s="108"/>
      <c r="C30" s="61" t="s">
        <v>3</v>
      </c>
      <c r="D30" s="62">
        <v>7</v>
      </c>
      <c r="E30" s="62">
        <v>3</v>
      </c>
      <c r="F30" s="62">
        <v>251</v>
      </c>
      <c r="G30" s="62">
        <v>261</v>
      </c>
    </row>
    <row r="31" spans="1:27" x14ac:dyDescent="0.25">
      <c r="A31" s="108">
        <v>2018</v>
      </c>
      <c r="B31" s="108"/>
      <c r="C31" s="61" t="s">
        <v>2</v>
      </c>
      <c r="D31" s="62">
        <v>7</v>
      </c>
      <c r="E31" s="62">
        <v>3</v>
      </c>
      <c r="F31" s="62">
        <v>251</v>
      </c>
      <c r="G31" s="62">
        <v>261</v>
      </c>
    </row>
    <row r="32" spans="1:27" x14ac:dyDescent="0.25">
      <c r="A32" s="108">
        <v>2019</v>
      </c>
      <c r="B32" s="108"/>
      <c r="C32" s="61" t="s">
        <v>0</v>
      </c>
      <c r="D32" s="62">
        <v>7</v>
      </c>
      <c r="E32" s="62">
        <v>0</v>
      </c>
      <c r="F32" s="62">
        <v>265</v>
      </c>
      <c r="G32" s="62">
        <v>272</v>
      </c>
    </row>
    <row r="33" spans="1:7" x14ac:dyDescent="0.25">
      <c r="A33" s="108">
        <v>2019</v>
      </c>
      <c r="B33" s="108"/>
      <c r="C33" s="61" t="s">
        <v>1</v>
      </c>
      <c r="D33" s="62">
        <v>7</v>
      </c>
      <c r="E33" s="62">
        <v>0</v>
      </c>
      <c r="F33" s="62">
        <v>274</v>
      </c>
      <c r="G33" s="62">
        <v>281</v>
      </c>
    </row>
    <row r="34" spans="1:7" x14ac:dyDescent="0.25">
      <c r="A34" s="108">
        <v>2019</v>
      </c>
      <c r="B34" s="108"/>
      <c r="C34" s="61" t="s">
        <v>3</v>
      </c>
      <c r="D34" s="62">
        <v>7</v>
      </c>
      <c r="E34" s="62">
        <v>0</v>
      </c>
      <c r="F34" s="62">
        <v>267</v>
      </c>
      <c r="G34" s="62">
        <v>274</v>
      </c>
    </row>
    <row r="35" spans="1:7" x14ac:dyDescent="0.25">
      <c r="A35" s="108">
        <v>2019</v>
      </c>
      <c r="B35" s="108"/>
      <c r="C35" s="61" t="s">
        <v>2</v>
      </c>
      <c r="D35" s="62">
        <v>7</v>
      </c>
      <c r="E35" s="62">
        <v>0</v>
      </c>
      <c r="F35" s="62">
        <v>270</v>
      </c>
      <c r="G35" s="62">
        <v>277</v>
      </c>
    </row>
    <row r="36" spans="1:7" x14ac:dyDescent="0.25">
      <c r="A36" s="108">
        <v>2020</v>
      </c>
      <c r="B36" s="108"/>
      <c r="C36" s="61" t="s">
        <v>0</v>
      </c>
      <c r="D36" s="62">
        <v>7</v>
      </c>
      <c r="E36" s="62">
        <v>0</v>
      </c>
      <c r="F36" s="62">
        <v>270</v>
      </c>
      <c r="G36" s="62">
        <v>277</v>
      </c>
    </row>
    <row r="37" spans="1:7" x14ac:dyDescent="0.25">
      <c r="A37" s="108">
        <v>2020</v>
      </c>
      <c r="B37" s="108"/>
      <c r="C37" s="61" t="s">
        <v>1</v>
      </c>
      <c r="D37" s="62">
        <v>7</v>
      </c>
      <c r="E37" s="62">
        <v>0</v>
      </c>
      <c r="F37" s="62">
        <v>271</v>
      </c>
      <c r="G37" s="62">
        <v>278</v>
      </c>
    </row>
    <row r="38" spans="1:7" x14ac:dyDescent="0.25">
      <c r="A38" s="108">
        <v>2020</v>
      </c>
      <c r="B38" s="108"/>
      <c r="C38" s="61" t="s">
        <v>3</v>
      </c>
      <c r="D38" s="62">
        <v>6</v>
      </c>
      <c r="E38" s="62">
        <v>0</v>
      </c>
      <c r="F38" s="62">
        <v>272</v>
      </c>
      <c r="G38" s="62">
        <v>278</v>
      </c>
    </row>
    <row r="39" spans="1:7" x14ac:dyDescent="0.25">
      <c r="A39" s="108">
        <v>2020</v>
      </c>
      <c r="B39" s="108"/>
      <c r="C39" s="61" t="s">
        <v>2</v>
      </c>
      <c r="D39" s="62">
        <v>5</v>
      </c>
      <c r="E39" s="62">
        <v>0</v>
      </c>
      <c r="F39" s="62">
        <v>265</v>
      </c>
      <c r="G39" s="62">
        <v>270</v>
      </c>
    </row>
    <row r="40" spans="1:7" x14ac:dyDescent="0.25">
      <c r="A40" s="108">
        <v>2021</v>
      </c>
      <c r="B40" s="108"/>
      <c r="C40" s="61" t="s">
        <v>0</v>
      </c>
      <c r="D40" s="62">
        <v>5</v>
      </c>
      <c r="E40" s="62">
        <v>0</v>
      </c>
      <c r="F40" s="62">
        <v>264</v>
      </c>
      <c r="G40" s="62">
        <v>269</v>
      </c>
    </row>
    <row r="41" spans="1:7" x14ac:dyDescent="0.25">
      <c r="A41" s="108">
        <v>2021</v>
      </c>
      <c r="B41" s="108"/>
      <c r="C41" s="61" t="s">
        <v>1</v>
      </c>
      <c r="D41" s="62">
        <v>5</v>
      </c>
      <c r="E41" s="62">
        <v>0</v>
      </c>
      <c r="F41" s="62">
        <v>265</v>
      </c>
      <c r="G41" s="62">
        <v>270</v>
      </c>
    </row>
    <row r="42" spans="1:7" x14ac:dyDescent="0.25">
      <c r="A42" s="111">
        <v>2021</v>
      </c>
      <c r="B42" s="112"/>
      <c r="C42" s="61" t="s">
        <v>3</v>
      </c>
      <c r="D42" s="62">
        <v>5</v>
      </c>
      <c r="E42" s="62">
        <v>0</v>
      </c>
      <c r="F42" s="62">
        <v>268</v>
      </c>
      <c r="G42" s="62">
        <v>273</v>
      </c>
    </row>
    <row r="43" spans="1:7" x14ac:dyDescent="0.25">
      <c r="A43" s="111">
        <v>2021</v>
      </c>
      <c r="B43" s="112"/>
      <c r="C43" s="61" t="s">
        <v>2</v>
      </c>
      <c r="D43" s="62">
        <v>5</v>
      </c>
      <c r="E43" s="62">
        <v>0</v>
      </c>
      <c r="F43" s="62">
        <v>269</v>
      </c>
      <c r="G43" s="62">
        <f t="shared" ref="G43:G48" si="0">+D43+F43</f>
        <v>274</v>
      </c>
    </row>
    <row r="44" spans="1:7" x14ac:dyDescent="0.25">
      <c r="A44" s="108">
        <v>2022</v>
      </c>
      <c r="B44" s="108"/>
      <c r="C44" s="61" t="s">
        <v>0</v>
      </c>
      <c r="D44" s="62">
        <v>5</v>
      </c>
      <c r="E44" s="62">
        <v>0</v>
      </c>
      <c r="F44" s="62">
        <v>274</v>
      </c>
      <c r="G44" s="62">
        <f t="shared" si="0"/>
        <v>279</v>
      </c>
    </row>
    <row r="45" spans="1:7" x14ac:dyDescent="0.25">
      <c r="A45" s="108">
        <v>2022</v>
      </c>
      <c r="B45" s="108"/>
      <c r="C45" s="61" t="s">
        <v>1</v>
      </c>
      <c r="D45" s="62">
        <v>5</v>
      </c>
      <c r="E45" s="62">
        <v>0</v>
      </c>
      <c r="F45" s="62">
        <v>275</v>
      </c>
      <c r="G45" s="62">
        <f t="shared" si="0"/>
        <v>280</v>
      </c>
    </row>
    <row r="46" spans="1:7" x14ac:dyDescent="0.25">
      <c r="A46" s="108">
        <v>2022</v>
      </c>
      <c r="B46" s="108"/>
      <c r="C46" s="61" t="s">
        <v>3</v>
      </c>
      <c r="D46" s="62">
        <v>5</v>
      </c>
      <c r="E46" s="62">
        <v>0</v>
      </c>
      <c r="F46" s="62">
        <v>275</v>
      </c>
      <c r="G46" s="62">
        <f t="shared" si="0"/>
        <v>280</v>
      </c>
    </row>
    <row r="47" spans="1:7" x14ac:dyDescent="0.25">
      <c r="A47" s="108">
        <v>2022</v>
      </c>
      <c r="B47" s="108"/>
      <c r="C47" s="61" t="s">
        <v>2</v>
      </c>
      <c r="D47" s="62">
        <v>5</v>
      </c>
      <c r="E47" s="62">
        <v>0</v>
      </c>
      <c r="F47" s="62">
        <v>286</v>
      </c>
      <c r="G47" s="62">
        <f t="shared" si="0"/>
        <v>291</v>
      </c>
    </row>
    <row r="48" spans="1:7" x14ac:dyDescent="0.25">
      <c r="A48" s="108">
        <v>2023</v>
      </c>
      <c r="B48" s="108"/>
      <c r="C48" s="61" t="s">
        <v>0</v>
      </c>
      <c r="D48" s="62">
        <v>5</v>
      </c>
      <c r="E48" s="62">
        <v>0</v>
      </c>
      <c r="F48" s="62">
        <v>286</v>
      </c>
      <c r="G48" s="62">
        <f t="shared" si="0"/>
        <v>291</v>
      </c>
    </row>
    <row r="49" spans="1:7" x14ac:dyDescent="0.25">
      <c r="A49" s="108">
        <v>2023</v>
      </c>
      <c r="B49" s="108"/>
      <c r="C49" s="61" t="s">
        <v>1</v>
      </c>
      <c r="D49" s="62">
        <v>5</v>
      </c>
      <c r="E49" s="62">
        <v>0</v>
      </c>
      <c r="F49" s="62">
        <v>285</v>
      </c>
      <c r="G49" s="62">
        <f t="shared" ref="G49" si="1">+D49+F49</f>
        <v>290</v>
      </c>
    </row>
    <row r="50" spans="1:7" x14ac:dyDescent="0.25">
      <c r="A50" s="108">
        <v>2023</v>
      </c>
      <c r="B50" s="108"/>
      <c r="C50" s="61" t="s">
        <v>3</v>
      </c>
      <c r="D50" s="62">
        <v>5</v>
      </c>
      <c r="E50" s="62">
        <v>0</v>
      </c>
      <c r="F50" s="62">
        <v>293</v>
      </c>
      <c r="G50" s="62">
        <f t="shared" ref="G50:G55" si="2">+D50+F50</f>
        <v>298</v>
      </c>
    </row>
    <row r="51" spans="1:7" x14ac:dyDescent="0.25">
      <c r="A51" s="108">
        <v>2024</v>
      </c>
      <c r="B51" s="108"/>
      <c r="C51" s="61" t="s">
        <v>0</v>
      </c>
      <c r="D51" s="62">
        <v>5</v>
      </c>
      <c r="E51" s="62">
        <v>0</v>
      </c>
      <c r="F51" s="62">
        <v>294</v>
      </c>
      <c r="G51" s="62">
        <f t="shared" si="2"/>
        <v>299</v>
      </c>
    </row>
    <row r="52" spans="1:7" x14ac:dyDescent="0.25">
      <c r="A52" s="108">
        <v>2024</v>
      </c>
      <c r="B52" s="108"/>
      <c r="C52" s="61" t="s">
        <v>1</v>
      </c>
      <c r="D52" s="62">
        <v>5</v>
      </c>
      <c r="E52" s="62">
        <v>0</v>
      </c>
      <c r="F52" s="62">
        <v>294</v>
      </c>
      <c r="G52" s="62">
        <f t="shared" si="2"/>
        <v>299</v>
      </c>
    </row>
    <row r="53" spans="1:7" x14ac:dyDescent="0.25">
      <c r="A53" s="108">
        <v>2024</v>
      </c>
      <c r="B53" s="108"/>
      <c r="C53" s="61" t="s">
        <v>3</v>
      </c>
      <c r="D53" s="62">
        <v>5</v>
      </c>
      <c r="E53" s="62">
        <v>0</v>
      </c>
      <c r="F53" s="62">
        <v>300</v>
      </c>
      <c r="G53" s="62">
        <f t="shared" si="2"/>
        <v>305</v>
      </c>
    </row>
    <row r="54" spans="1:7" x14ac:dyDescent="0.25">
      <c r="A54" s="108">
        <v>2024</v>
      </c>
      <c r="B54" s="108"/>
      <c r="C54" s="61" t="s">
        <v>2</v>
      </c>
      <c r="D54" s="62">
        <v>5</v>
      </c>
      <c r="E54" s="62">
        <v>0</v>
      </c>
      <c r="F54" s="62">
        <v>305</v>
      </c>
      <c r="G54" s="62">
        <f t="shared" si="2"/>
        <v>310</v>
      </c>
    </row>
    <row r="55" spans="1:7" x14ac:dyDescent="0.25">
      <c r="A55" s="108">
        <v>2025</v>
      </c>
      <c r="B55" s="108"/>
      <c r="C55" s="61" t="s">
        <v>0</v>
      </c>
      <c r="D55" s="62">
        <v>5</v>
      </c>
      <c r="E55" s="62">
        <v>0</v>
      </c>
      <c r="F55" s="62">
        <v>306</v>
      </c>
      <c r="G55" s="62">
        <f t="shared" si="2"/>
        <v>311</v>
      </c>
    </row>
    <row r="56" spans="1:7" ht="15" customHeight="1" x14ac:dyDescent="0.25">
      <c r="A56" s="85" t="s">
        <v>68</v>
      </c>
      <c r="B56" s="85"/>
      <c r="C56" s="85"/>
      <c r="D56" s="85"/>
      <c r="E56" s="85"/>
      <c r="F56" s="85"/>
      <c r="G56" s="85"/>
    </row>
    <row r="57" spans="1:7" ht="34.5" customHeight="1" x14ac:dyDescent="0.25">
      <c r="A57" s="85"/>
      <c r="B57" s="85"/>
      <c r="C57" s="85"/>
      <c r="D57" s="85"/>
      <c r="E57" s="85"/>
      <c r="F57" s="85"/>
      <c r="G57" s="85"/>
    </row>
    <row r="58" spans="1:7" x14ac:dyDescent="0.25">
      <c r="A58" s="20"/>
      <c r="B58" s="20"/>
      <c r="C58" s="20"/>
      <c r="D58" s="20"/>
      <c r="E58" s="20"/>
      <c r="F58" s="20"/>
      <c r="G58" s="20"/>
    </row>
  </sheetData>
  <mergeCells count="48">
    <mergeCell ref="A52:B52"/>
    <mergeCell ref="A50:B50"/>
    <mergeCell ref="A55:B55"/>
    <mergeCell ref="A49:B49"/>
    <mergeCell ref="A48:B48"/>
    <mergeCell ref="A47:B47"/>
    <mergeCell ref="A46:B46"/>
    <mergeCell ref="A45:B45"/>
    <mergeCell ref="A44:B44"/>
    <mergeCell ref="A39:B39"/>
    <mergeCell ref="A26:B26"/>
    <mergeCell ref="A27:B27"/>
    <mergeCell ref="A32:B32"/>
    <mergeCell ref="A30:B30"/>
    <mergeCell ref="A29:B29"/>
    <mergeCell ref="A28:B28"/>
    <mergeCell ref="A56:G57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A41:B41"/>
    <mergeCell ref="A51:B51"/>
    <mergeCell ref="A54:B54"/>
    <mergeCell ref="C10:C11"/>
    <mergeCell ref="A42:B42"/>
    <mergeCell ref="A43:B43"/>
    <mergeCell ref="A35:B35"/>
    <mergeCell ref="A33:B33"/>
    <mergeCell ref="A38:B38"/>
    <mergeCell ref="A36:B36"/>
    <mergeCell ref="A40:B40"/>
    <mergeCell ref="A37:B37"/>
    <mergeCell ref="A21:B21"/>
    <mergeCell ref="A22:B22"/>
    <mergeCell ref="A25:B25"/>
    <mergeCell ref="A31:B31"/>
    <mergeCell ref="A34:B34"/>
    <mergeCell ref="A53:B53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4"/>
  <sheetViews>
    <sheetView workbookViewId="0">
      <pane ySplit="11" topLeftCell="A39" activePane="bottomLeft" state="frozen"/>
      <selection pane="bottomLeft" activeCell="BH55" sqref="BH55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67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+Índice!B7</f>
        <v>Fecha de publicación: Abril 2025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24" t="s">
        <v>51</v>
      </c>
      <c r="N7" s="124"/>
      <c r="O7" s="57"/>
      <c r="P7" s="57"/>
      <c r="Q7" s="124"/>
      <c r="R7" s="124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+Índice!B8</f>
        <v>Fecha de corte: Marzo 2025 ( I Trimestre)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22" t="s">
        <v>41</v>
      </c>
      <c r="B10" s="123"/>
      <c r="C10" s="122" t="s">
        <v>4</v>
      </c>
      <c r="D10" s="125"/>
      <c r="E10" s="123"/>
      <c r="F10" s="122" t="s">
        <v>5</v>
      </c>
      <c r="G10" s="123"/>
      <c r="H10" s="122" t="s">
        <v>6</v>
      </c>
      <c r="I10" s="123"/>
      <c r="J10" s="122" t="s">
        <v>7</v>
      </c>
      <c r="K10" s="123"/>
      <c r="L10" s="122" t="s">
        <v>8</v>
      </c>
      <c r="M10" s="123"/>
      <c r="N10" s="122" t="s">
        <v>9</v>
      </c>
      <c r="O10" s="123"/>
      <c r="P10" s="122" t="s">
        <v>10</v>
      </c>
      <c r="Q10" s="123"/>
      <c r="R10" s="122" t="s">
        <v>11</v>
      </c>
      <c r="S10" s="123"/>
      <c r="T10" s="122" t="s">
        <v>12</v>
      </c>
      <c r="U10" s="125"/>
      <c r="V10" s="123"/>
      <c r="W10" s="122" t="s">
        <v>13</v>
      </c>
      <c r="X10" s="125"/>
      <c r="Y10" s="123"/>
      <c r="Z10" s="122" t="s">
        <v>14</v>
      </c>
      <c r="AA10" s="123"/>
      <c r="AB10" s="122" t="s">
        <v>15</v>
      </c>
      <c r="AC10" s="123"/>
      <c r="AD10" s="122" t="s">
        <v>16</v>
      </c>
      <c r="AE10" s="123"/>
      <c r="AF10" s="122" t="s">
        <v>17</v>
      </c>
      <c r="AG10" s="123"/>
      <c r="AH10" s="122" t="s">
        <v>18</v>
      </c>
      <c r="AI10" s="123"/>
      <c r="AJ10" s="122" t="s">
        <v>19</v>
      </c>
      <c r="AK10" s="123"/>
      <c r="AL10" s="122" t="s">
        <v>20</v>
      </c>
      <c r="AM10" s="123"/>
      <c r="AN10" s="122" t="s">
        <v>21</v>
      </c>
      <c r="AO10" s="123"/>
      <c r="AP10" s="122" t="s">
        <v>22</v>
      </c>
      <c r="AQ10" s="125"/>
      <c r="AR10" s="123"/>
      <c r="AS10" s="122" t="s">
        <v>23</v>
      </c>
      <c r="AT10" s="123"/>
      <c r="AU10" s="122" t="s">
        <v>24</v>
      </c>
      <c r="AV10" s="123"/>
      <c r="AW10" s="122" t="s">
        <v>25</v>
      </c>
      <c r="AX10" s="123"/>
      <c r="AY10" s="122" t="s">
        <v>26</v>
      </c>
      <c r="AZ10" s="123"/>
      <c r="BA10" s="122" t="s">
        <v>27</v>
      </c>
      <c r="BB10" s="123"/>
      <c r="BC10" s="109" t="s">
        <v>30</v>
      </c>
      <c r="BD10" s="117" t="s">
        <v>31</v>
      </c>
      <c r="BE10" s="117" t="s">
        <v>66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65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65</v>
      </c>
      <c r="W11" s="59" t="s">
        <v>28</v>
      </c>
      <c r="X11" s="59" t="s">
        <v>29</v>
      </c>
      <c r="Y11" s="59" t="s">
        <v>65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65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10"/>
      <c r="BD11" s="119"/>
      <c r="BE11" s="119"/>
    </row>
    <row r="12" spans="1:57" x14ac:dyDescent="0.25">
      <c r="A12" s="67">
        <v>2014</v>
      </c>
      <c r="B12" s="67" t="s">
        <v>0</v>
      </c>
      <c r="C12" s="68">
        <v>17</v>
      </c>
      <c r="D12" s="68">
        <v>0</v>
      </c>
      <c r="E12" s="68">
        <v>1</v>
      </c>
      <c r="F12" s="68">
        <v>5</v>
      </c>
      <c r="G12" s="68">
        <v>0</v>
      </c>
      <c r="H12" s="68">
        <v>7</v>
      </c>
      <c r="I12" s="68">
        <v>0</v>
      </c>
      <c r="J12" s="68">
        <v>6</v>
      </c>
      <c r="K12" s="68">
        <v>0</v>
      </c>
      <c r="L12" s="68">
        <v>6</v>
      </c>
      <c r="M12" s="68">
        <v>0</v>
      </c>
      <c r="N12" s="68">
        <v>5</v>
      </c>
      <c r="O12" s="68">
        <v>0</v>
      </c>
      <c r="P12" s="68">
        <v>21</v>
      </c>
      <c r="Q12" s="68">
        <v>0</v>
      </c>
      <c r="R12" s="68">
        <v>12</v>
      </c>
      <c r="S12" s="68">
        <v>0</v>
      </c>
      <c r="T12" s="68">
        <v>1</v>
      </c>
      <c r="U12" s="68">
        <v>1</v>
      </c>
      <c r="V12" s="68">
        <v>1</v>
      </c>
      <c r="W12" s="68">
        <v>20</v>
      </c>
      <c r="X12" s="68">
        <v>6</v>
      </c>
      <c r="Y12" s="68">
        <v>1</v>
      </c>
      <c r="Z12" s="68">
        <v>7</v>
      </c>
      <c r="AA12" s="68">
        <v>0</v>
      </c>
      <c r="AB12" s="68">
        <v>18</v>
      </c>
      <c r="AC12" s="68">
        <v>0</v>
      </c>
      <c r="AD12" s="68">
        <v>21</v>
      </c>
      <c r="AE12" s="68">
        <v>0</v>
      </c>
      <c r="AF12" s="68">
        <v>20</v>
      </c>
      <c r="AG12" s="68">
        <v>2</v>
      </c>
      <c r="AH12" s="68">
        <v>13</v>
      </c>
      <c r="AI12" s="68">
        <v>0</v>
      </c>
      <c r="AJ12" s="68">
        <v>4</v>
      </c>
      <c r="AK12" s="68">
        <v>0</v>
      </c>
      <c r="AL12" s="68">
        <v>5</v>
      </c>
      <c r="AM12" s="68">
        <v>0</v>
      </c>
      <c r="AN12" s="68">
        <v>3</v>
      </c>
      <c r="AO12" s="68">
        <v>0</v>
      </c>
      <c r="AP12" s="68">
        <v>19</v>
      </c>
      <c r="AQ12" s="68">
        <v>7</v>
      </c>
      <c r="AR12" s="68">
        <v>3</v>
      </c>
      <c r="AS12" s="68">
        <v>2</v>
      </c>
      <c r="AT12" s="68">
        <v>0</v>
      </c>
      <c r="AU12" s="68">
        <v>2</v>
      </c>
      <c r="AV12" s="68">
        <v>0</v>
      </c>
      <c r="AW12" s="68">
        <v>10</v>
      </c>
      <c r="AX12" s="68">
        <v>0</v>
      </c>
      <c r="AY12" s="68">
        <v>7</v>
      </c>
      <c r="AZ12" s="68">
        <v>0</v>
      </c>
      <c r="BA12" s="68">
        <v>8</v>
      </c>
      <c r="BB12" s="69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3">
        <v>2014</v>
      </c>
      <c r="B13" s="63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0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3">
        <v>2014</v>
      </c>
      <c r="B14" s="63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0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3">
        <v>2014</v>
      </c>
      <c r="B15" s="63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0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3">
        <v>2015</v>
      </c>
      <c r="B16" s="63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0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3">
        <v>2015</v>
      </c>
      <c r="B17" s="63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0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3">
        <v>2015</v>
      </c>
      <c r="B18" s="63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0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3">
        <v>2015</v>
      </c>
      <c r="B19" s="63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0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3">
        <v>2016</v>
      </c>
      <c r="B20" s="63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0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3">
        <v>2016</v>
      </c>
      <c r="B21" s="63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0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3">
        <v>2016</v>
      </c>
      <c r="B22" s="63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0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3">
        <v>2016</v>
      </c>
      <c r="B23" s="63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0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3">
        <v>2017</v>
      </c>
      <c r="B24" s="63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0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3">
        <v>2017</v>
      </c>
      <c r="B25" s="63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0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3">
        <v>2017</v>
      </c>
      <c r="B26" s="63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0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3">
        <v>2017</v>
      </c>
      <c r="B27" s="63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0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3">
        <v>2018</v>
      </c>
      <c r="B28" s="63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0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3">
        <v>2018</v>
      </c>
      <c r="B29" s="63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0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3">
        <v>2018</v>
      </c>
      <c r="B30" s="63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0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3">
        <v>2018</v>
      </c>
      <c r="B31" s="63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0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3">
        <v>2019</v>
      </c>
      <c r="B32" s="63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0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57" x14ac:dyDescent="0.25">
      <c r="A33" s="63">
        <v>2019</v>
      </c>
      <c r="B33" s="63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0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57" x14ac:dyDescent="0.25">
      <c r="A34" s="63">
        <v>2019</v>
      </c>
      <c r="B34" s="63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0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57" x14ac:dyDescent="0.25">
      <c r="A35" s="63">
        <v>2019</v>
      </c>
      <c r="B35" s="63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0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57" x14ac:dyDescent="0.25">
      <c r="A36" s="63">
        <v>2020</v>
      </c>
      <c r="B36" s="63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0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57" x14ac:dyDescent="0.25">
      <c r="A37" s="63">
        <v>2020</v>
      </c>
      <c r="B37" s="63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0">
        <v>0</v>
      </c>
      <c r="BC37" s="12">
        <f t="shared" ref="BC37:BC45" si="14">+C37+F37+H37+J37+L37+N37+P37+R37+T37+W37+Z37+AB37+AD37+AF37+AH37+AJ37+AL37+AN37+AP37+AS37+AU37+AW37+AY37+BA37</f>
        <v>271</v>
      </c>
      <c r="BD37" s="28">
        <f t="shared" ref="BD37:BD45" si="15">+D37+G37+I37+K37+M37+O37+Q37+S37+U37+X37+AA37+AC37+AE37+AG37+AI37+AK37+AM37+AO37+AQ37+AT37+AV37+AX37+AZ37+BB37</f>
        <v>0</v>
      </c>
      <c r="BE37" s="13">
        <f t="shared" ref="BE37:BE45" si="16">+E37+V37+Y37+AR37</f>
        <v>7</v>
      </c>
    </row>
    <row r="38" spans="1:57" x14ac:dyDescent="0.25">
      <c r="A38" s="63">
        <v>2020</v>
      </c>
      <c r="B38" s="63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0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57" x14ac:dyDescent="0.25">
      <c r="A39" s="63">
        <v>2020</v>
      </c>
      <c r="B39" s="63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0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57" x14ac:dyDescent="0.25">
      <c r="A40" s="63">
        <v>2021</v>
      </c>
      <c r="B40" s="63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0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57" x14ac:dyDescent="0.25">
      <c r="A41" s="63">
        <v>2021</v>
      </c>
      <c r="B41" s="63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0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57" x14ac:dyDescent="0.25">
      <c r="A42" s="63">
        <v>2021</v>
      </c>
      <c r="B42" s="63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0">
        <v>0</v>
      </c>
      <c r="BC42" s="12">
        <f t="shared" si="14"/>
        <v>268</v>
      </c>
      <c r="BD42" s="28">
        <f t="shared" si="15"/>
        <v>0</v>
      </c>
      <c r="BE42" s="13">
        <f t="shared" si="16"/>
        <v>5</v>
      </c>
    </row>
    <row r="43" spans="1:57" x14ac:dyDescent="0.25">
      <c r="A43" s="63">
        <v>2021</v>
      </c>
      <c r="B43" s="63" t="s">
        <v>2</v>
      </c>
      <c r="C43" s="28">
        <v>11</v>
      </c>
      <c r="D43" s="28">
        <v>0</v>
      </c>
      <c r="E43" s="28">
        <v>0</v>
      </c>
      <c r="F43" s="28">
        <v>7</v>
      </c>
      <c r="G43" s="28">
        <v>0</v>
      </c>
      <c r="H43" s="28">
        <v>6</v>
      </c>
      <c r="I43" s="28">
        <v>0</v>
      </c>
      <c r="J43" s="28">
        <v>2</v>
      </c>
      <c r="K43" s="28">
        <v>0</v>
      </c>
      <c r="L43" s="28">
        <v>6</v>
      </c>
      <c r="M43" s="28">
        <v>0</v>
      </c>
      <c r="N43" s="28">
        <v>13</v>
      </c>
      <c r="O43" s="28">
        <v>0</v>
      </c>
      <c r="P43" s="28">
        <v>23</v>
      </c>
      <c r="Q43" s="28">
        <v>0</v>
      </c>
      <c r="R43" s="28">
        <v>14</v>
      </c>
      <c r="S43" s="28">
        <v>0</v>
      </c>
      <c r="T43" s="28">
        <v>3</v>
      </c>
      <c r="U43" s="28">
        <v>0</v>
      </c>
      <c r="V43" s="28">
        <v>1</v>
      </c>
      <c r="W43" s="28">
        <v>28</v>
      </c>
      <c r="X43" s="28">
        <v>0</v>
      </c>
      <c r="Y43" s="28">
        <v>1</v>
      </c>
      <c r="Z43" s="28">
        <v>15</v>
      </c>
      <c r="AA43" s="28">
        <v>0</v>
      </c>
      <c r="AB43" s="28">
        <v>19</v>
      </c>
      <c r="AC43" s="28">
        <v>0</v>
      </c>
      <c r="AD43" s="28">
        <v>16</v>
      </c>
      <c r="AE43" s="28">
        <v>0</v>
      </c>
      <c r="AF43" s="28">
        <v>31</v>
      </c>
      <c r="AG43" s="28">
        <v>0</v>
      </c>
      <c r="AH43" s="28">
        <v>7</v>
      </c>
      <c r="AI43" s="28">
        <v>0</v>
      </c>
      <c r="AJ43" s="28">
        <v>6</v>
      </c>
      <c r="AK43" s="28">
        <v>0</v>
      </c>
      <c r="AL43" s="28">
        <v>5</v>
      </c>
      <c r="AM43" s="28">
        <v>0</v>
      </c>
      <c r="AN43" s="28">
        <v>3</v>
      </c>
      <c r="AO43" s="28">
        <v>0</v>
      </c>
      <c r="AP43" s="28">
        <v>22</v>
      </c>
      <c r="AQ43" s="28">
        <v>0</v>
      </c>
      <c r="AR43" s="28">
        <v>3</v>
      </c>
      <c r="AS43" s="28">
        <v>4</v>
      </c>
      <c r="AT43" s="28">
        <v>0</v>
      </c>
      <c r="AU43" s="28">
        <v>5</v>
      </c>
      <c r="AV43" s="28">
        <v>0</v>
      </c>
      <c r="AW43" s="28">
        <v>10</v>
      </c>
      <c r="AX43" s="28">
        <v>0</v>
      </c>
      <c r="AY43" s="28">
        <v>6</v>
      </c>
      <c r="AZ43" s="28">
        <v>0</v>
      </c>
      <c r="BA43" s="28">
        <v>7</v>
      </c>
      <c r="BB43" s="70">
        <v>0</v>
      </c>
      <c r="BC43" s="12">
        <f t="shared" si="14"/>
        <v>269</v>
      </c>
      <c r="BD43" s="28">
        <f t="shared" si="15"/>
        <v>0</v>
      </c>
      <c r="BE43" s="13">
        <f t="shared" si="16"/>
        <v>5</v>
      </c>
    </row>
    <row r="44" spans="1:57" x14ac:dyDescent="0.25">
      <c r="A44" s="63">
        <v>2022</v>
      </c>
      <c r="B44" s="63" t="s">
        <v>0</v>
      </c>
      <c r="C44" s="28">
        <v>11</v>
      </c>
      <c r="D44" s="28">
        <v>0</v>
      </c>
      <c r="E44" s="28">
        <v>0</v>
      </c>
      <c r="F44" s="28">
        <v>6</v>
      </c>
      <c r="G44" s="28">
        <v>0</v>
      </c>
      <c r="H44" s="28">
        <v>6</v>
      </c>
      <c r="I44" s="28">
        <v>0</v>
      </c>
      <c r="J44" s="28">
        <v>3</v>
      </c>
      <c r="K44" s="28">
        <v>0</v>
      </c>
      <c r="L44" s="28">
        <v>7</v>
      </c>
      <c r="M44" s="28">
        <v>0</v>
      </c>
      <c r="N44" s="28">
        <v>11</v>
      </c>
      <c r="O44" s="28">
        <v>0</v>
      </c>
      <c r="P44" s="28">
        <v>24</v>
      </c>
      <c r="Q44" s="28">
        <v>0</v>
      </c>
      <c r="R44" s="28">
        <v>15</v>
      </c>
      <c r="S44" s="28">
        <v>0</v>
      </c>
      <c r="T44" s="28">
        <v>3</v>
      </c>
      <c r="U44" s="28">
        <v>0</v>
      </c>
      <c r="V44" s="28">
        <v>1</v>
      </c>
      <c r="W44" s="28">
        <v>27</v>
      </c>
      <c r="X44" s="28">
        <v>0</v>
      </c>
      <c r="Y44" s="28">
        <v>1</v>
      </c>
      <c r="Z44" s="28">
        <v>15</v>
      </c>
      <c r="AA44" s="28">
        <v>0</v>
      </c>
      <c r="AB44" s="28">
        <v>20</v>
      </c>
      <c r="AC44" s="28">
        <v>0</v>
      </c>
      <c r="AD44" s="28">
        <v>16</v>
      </c>
      <c r="AE44" s="28">
        <v>0</v>
      </c>
      <c r="AF44" s="28">
        <v>32</v>
      </c>
      <c r="AG44" s="28">
        <v>0</v>
      </c>
      <c r="AH44" s="28">
        <v>8</v>
      </c>
      <c r="AI44" s="28">
        <v>0</v>
      </c>
      <c r="AJ44" s="28">
        <v>6</v>
      </c>
      <c r="AK44" s="28">
        <v>0</v>
      </c>
      <c r="AL44" s="28">
        <v>5</v>
      </c>
      <c r="AM44" s="28">
        <v>0</v>
      </c>
      <c r="AN44" s="28">
        <v>3</v>
      </c>
      <c r="AO44" s="28">
        <v>0</v>
      </c>
      <c r="AP44" s="28">
        <v>22</v>
      </c>
      <c r="AQ44" s="28">
        <v>0</v>
      </c>
      <c r="AR44" s="28">
        <v>3</v>
      </c>
      <c r="AS44" s="28">
        <v>4</v>
      </c>
      <c r="AT44" s="28">
        <v>0</v>
      </c>
      <c r="AU44" s="28">
        <v>5</v>
      </c>
      <c r="AV44" s="28">
        <v>0</v>
      </c>
      <c r="AW44" s="28">
        <v>13</v>
      </c>
      <c r="AX44" s="28">
        <v>0</v>
      </c>
      <c r="AY44" s="28">
        <v>5</v>
      </c>
      <c r="AZ44" s="28">
        <v>0</v>
      </c>
      <c r="BA44" s="28">
        <v>7</v>
      </c>
      <c r="BB44" s="70">
        <v>0</v>
      </c>
      <c r="BC44" s="12">
        <f t="shared" si="14"/>
        <v>274</v>
      </c>
      <c r="BD44" s="28">
        <f t="shared" si="15"/>
        <v>0</v>
      </c>
      <c r="BE44" s="13">
        <f t="shared" si="16"/>
        <v>5</v>
      </c>
    </row>
    <row r="45" spans="1:57" x14ac:dyDescent="0.25">
      <c r="A45" s="63">
        <v>2022</v>
      </c>
      <c r="B45" s="63" t="s">
        <v>1</v>
      </c>
      <c r="C45" s="28">
        <v>11</v>
      </c>
      <c r="D45" s="28">
        <v>0</v>
      </c>
      <c r="E45" s="28">
        <v>0</v>
      </c>
      <c r="F45" s="28">
        <v>7</v>
      </c>
      <c r="G45" s="28">
        <v>0</v>
      </c>
      <c r="H45" s="28">
        <v>6</v>
      </c>
      <c r="I45" s="28">
        <v>0</v>
      </c>
      <c r="J45" s="28">
        <v>3</v>
      </c>
      <c r="K45" s="28">
        <v>0</v>
      </c>
      <c r="L45" s="28">
        <v>7</v>
      </c>
      <c r="M45" s="28">
        <v>0</v>
      </c>
      <c r="N45" s="28">
        <v>10</v>
      </c>
      <c r="O45" s="28">
        <v>0</v>
      </c>
      <c r="P45" s="28">
        <v>23</v>
      </c>
      <c r="Q45" s="28">
        <v>0</v>
      </c>
      <c r="R45" s="28">
        <v>15</v>
      </c>
      <c r="S45" s="28">
        <v>0</v>
      </c>
      <c r="T45" s="28">
        <v>3</v>
      </c>
      <c r="U45" s="28">
        <v>0</v>
      </c>
      <c r="V45" s="28">
        <v>1</v>
      </c>
      <c r="W45" s="28">
        <v>27</v>
      </c>
      <c r="X45" s="28">
        <v>0</v>
      </c>
      <c r="Y45" s="28">
        <v>0</v>
      </c>
      <c r="Z45" s="28">
        <v>14</v>
      </c>
      <c r="AA45" s="28">
        <v>0</v>
      </c>
      <c r="AB45" s="28">
        <v>22</v>
      </c>
      <c r="AC45" s="28">
        <v>0</v>
      </c>
      <c r="AD45" s="28">
        <v>17</v>
      </c>
      <c r="AE45" s="28">
        <v>0</v>
      </c>
      <c r="AF45" s="28">
        <v>30</v>
      </c>
      <c r="AG45" s="28">
        <v>0</v>
      </c>
      <c r="AH45" s="28">
        <v>8</v>
      </c>
      <c r="AI45" s="28">
        <v>0</v>
      </c>
      <c r="AJ45" s="28">
        <v>7</v>
      </c>
      <c r="AK45" s="28">
        <v>0</v>
      </c>
      <c r="AL45" s="28">
        <v>6</v>
      </c>
      <c r="AM45" s="28">
        <v>0</v>
      </c>
      <c r="AN45" s="28">
        <v>3</v>
      </c>
      <c r="AO45" s="28">
        <v>0</v>
      </c>
      <c r="AP45" s="28">
        <v>22</v>
      </c>
      <c r="AQ45" s="28">
        <v>0</v>
      </c>
      <c r="AR45" s="28">
        <v>4</v>
      </c>
      <c r="AS45" s="28">
        <v>4</v>
      </c>
      <c r="AT45" s="28">
        <v>0</v>
      </c>
      <c r="AU45" s="28">
        <v>5</v>
      </c>
      <c r="AV45" s="28">
        <v>0</v>
      </c>
      <c r="AW45" s="28">
        <v>13</v>
      </c>
      <c r="AX45" s="28">
        <v>0</v>
      </c>
      <c r="AY45" s="28">
        <v>5</v>
      </c>
      <c r="AZ45" s="28">
        <v>0</v>
      </c>
      <c r="BA45" s="28">
        <v>7</v>
      </c>
      <c r="BB45" s="70">
        <v>0</v>
      </c>
      <c r="BC45" s="12">
        <f t="shared" si="14"/>
        <v>275</v>
      </c>
      <c r="BD45" s="28">
        <f t="shared" si="15"/>
        <v>0</v>
      </c>
      <c r="BE45" s="13">
        <f t="shared" si="16"/>
        <v>5</v>
      </c>
    </row>
    <row r="46" spans="1:57" x14ac:dyDescent="0.25">
      <c r="A46" s="63">
        <v>2022</v>
      </c>
      <c r="B46" s="63" t="s">
        <v>3</v>
      </c>
      <c r="C46" s="28">
        <v>11</v>
      </c>
      <c r="D46" s="28">
        <v>0</v>
      </c>
      <c r="E46" s="28">
        <v>0</v>
      </c>
      <c r="F46" s="28">
        <v>7</v>
      </c>
      <c r="G46" s="28">
        <v>0</v>
      </c>
      <c r="H46" s="28">
        <v>6</v>
      </c>
      <c r="I46" s="28">
        <v>0</v>
      </c>
      <c r="J46" s="28">
        <v>3</v>
      </c>
      <c r="K46" s="28">
        <v>0</v>
      </c>
      <c r="L46" s="28">
        <v>7</v>
      </c>
      <c r="M46" s="28">
        <v>0</v>
      </c>
      <c r="N46" s="28">
        <v>10</v>
      </c>
      <c r="O46" s="28">
        <v>0</v>
      </c>
      <c r="P46" s="28">
        <v>23</v>
      </c>
      <c r="Q46" s="28">
        <v>0</v>
      </c>
      <c r="R46" s="28">
        <v>15</v>
      </c>
      <c r="S46" s="28">
        <v>0</v>
      </c>
      <c r="T46" s="28">
        <v>3</v>
      </c>
      <c r="U46" s="28">
        <v>0</v>
      </c>
      <c r="V46" s="28">
        <v>1</v>
      </c>
      <c r="W46" s="28">
        <v>27</v>
      </c>
      <c r="X46" s="28">
        <v>0</v>
      </c>
      <c r="Y46" s="28">
        <v>0</v>
      </c>
      <c r="Z46" s="28">
        <v>14</v>
      </c>
      <c r="AA46" s="28">
        <v>0</v>
      </c>
      <c r="AB46" s="28">
        <v>22</v>
      </c>
      <c r="AC46" s="28">
        <v>0</v>
      </c>
      <c r="AD46" s="28">
        <v>17</v>
      </c>
      <c r="AE46" s="28">
        <v>0</v>
      </c>
      <c r="AF46" s="28">
        <v>30</v>
      </c>
      <c r="AG46" s="28">
        <v>0</v>
      </c>
      <c r="AH46" s="28">
        <v>9</v>
      </c>
      <c r="AI46" s="28">
        <v>0</v>
      </c>
      <c r="AJ46" s="28">
        <v>7</v>
      </c>
      <c r="AK46" s="28">
        <v>0</v>
      </c>
      <c r="AL46" s="28">
        <v>6</v>
      </c>
      <c r="AM46" s="28">
        <v>0</v>
      </c>
      <c r="AN46" s="28">
        <v>3</v>
      </c>
      <c r="AO46" s="28">
        <v>0</v>
      </c>
      <c r="AP46" s="28">
        <v>22</v>
      </c>
      <c r="AQ46" s="28">
        <v>0</v>
      </c>
      <c r="AR46" s="28">
        <v>4</v>
      </c>
      <c r="AS46" s="28">
        <v>4</v>
      </c>
      <c r="AT46" s="28">
        <v>0</v>
      </c>
      <c r="AU46" s="28">
        <v>4</v>
      </c>
      <c r="AV46" s="28">
        <v>0</v>
      </c>
      <c r="AW46" s="28">
        <v>13</v>
      </c>
      <c r="AX46" s="28">
        <v>0</v>
      </c>
      <c r="AY46" s="28">
        <v>5</v>
      </c>
      <c r="AZ46" s="28">
        <v>0</v>
      </c>
      <c r="BA46" s="28">
        <v>7</v>
      </c>
      <c r="BB46" s="70">
        <v>0</v>
      </c>
      <c r="BC46" s="12">
        <f t="shared" ref="BC46:BC55" si="17">+C46+F46+H46+J46+L46+N46+P46+R46+T46+W46+Z46+AB46+AD46+AF46+AH46+AJ46+AL46+AN46+AP46+AS46+AU46+AW46+AY46+BA46</f>
        <v>275</v>
      </c>
      <c r="BD46" s="28">
        <f t="shared" ref="BD46" si="18">+D46+G46+I46+K46+M46+O46+Q46+S46+U46+X46+AA46+AC46+AE46+AG46+AI46+AK46+AM46+AO46+AQ46+AT46+AV46+AX46+AZ46+BB46</f>
        <v>0</v>
      </c>
      <c r="BE46" s="13">
        <f t="shared" ref="BE46:BE55" si="19">+E46+V46+Y46+AR46</f>
        <v>5</v>
      </c>
    </row>
    <row r="47" spans="1:57" x14ac:dyDescent="0.25">
      <c r="A47" s="63">
        <v>2022</v>
      </c>
      <c r="B47" s="63" t="s">
        <v>2</v>
      </c>
      <c r="C47" s="28">
        <v>12</v>
      </c>
      <c r="D47" s="28">
        <v>0</v>
      </c>
      <c r="E47" s="28">
        <v>0</v>
      </c>
      <c r="F47" s="28">
        <v>7</v>
      </c>
      <c r="G47" s="28">
        <v>0</v>
      </c>
      <c r="H47" s="28">
        <v>6</v>
      </c>
      <c r="I47" s="28">
        <v>0</v>
      </c>
      <c r="J47" s="28">
        <v>3</v>
      </c>
      <c r="K47" s="28">
        <v>0</v>
      </c>
      <c r="L47" s="28">
        <v>7</v>
      </c>
      <c r="M47" s="28">
        <v>0</v>
      </c>
      <c r="N47" s="28">
        <v>10</v>
      </c>
      <c r="O47" s="28">
        <v>0</v>
      </c>
      <c r="P47" s="28">
        <v>24</v>
      </c>
      <c r="Q47" s="28">
        <v>0</v>
      </c>
      <c r="R47" s="28">
        <v>15</v>
      </c>
      <c r="S47" s="28">
        <v>0</v>
      </c>
      <c r="T47" s="28">
        <v>3</v>
      </c>
      <c r="U47" s="28">
        <v>0</v>
      </c>
      <c r="V47" s="28">
        <v>1</v>
      </c>
      <c r="W47" s="28">
        <v>27</v>
      </c>
      <c r="X47" s="28">
        <v>0</v>
      </c>
      <c r="Y47" s="28">
        <v>0</v>
      </c>
      <c r="Z47" s="28">
        <v>14</v>
      </c>
      <c r="AA47" s="28">
        <v>0</v>
      </c>
      <c r="AB47" s="28">
        <v>25</v>
      </c>
      <c r="AC47" s="28">
        <v>0</v>
      </c>
      <c r="AD47" s="28">
        <v>17</v>
      </c>
      <c r="AE47" s="28">
        <v>0</v>
      </c>
      <c r="AF47" s="28">
        <v>34</v>
      </c>
      <c r="AG47" s="28">
        <v>0</v>
      </c>
      <c r="AH47" s="28">
        <v>10</v>
      </c>
      <c r="AI47" s="28">
        <v>0</v>
      </c>
      <c r="AJ47" s="28">
        <v>7</v>
      </c>
      <c r="AK47" s="28">
        <v>0</v>
      </c>
      <c r="AL47" s="28">
        <v>6</v>
      </c>
      <c r="AM47" s="28">
        <v>0</v>
      </c>
      <c r="AN47" s="28">
        <v>3</v>
      </c>
      <c r="AO47" s="28">
        <v>0</v>
      </c>
      <c r="AP47" s="28">
        <v>23</v>
      </c>
      <c r="AQ47" s="28">
        <v>0</v>
      </c>
      <c r="AR47" s="28">
        <v>4</v>
      </c>
      <c r="AS47" s="28">
        <v>4</v>
      </c>
      <c r="AT47" s="28">
        <v>0</v>
      </c>
      <c r="AU47" s="28">
        <v>4</v>
      </c>
      <c r="AV47" s="28">
        <v>0</v>
      </c>
      <c r="AW47" s="28">
        <v>13</v>
      </c>
      <c r="AX47" s="28">
        <v>0</v>
      </c>
      <c r="AY47" s="28">
        <v>5</v>
      </c>
      <c r="AZ47" s="28">
        <v>0</v>
      </c>
      <c r="BA47" s="28">
        <v>7</v>
      </c>
      <c r="BB47" s="70">
        <v>0</v>
      </c>
      <c r="BC47" s="12">
        <f t="shared" si="17"/>
        <v>286</v>
      </c>
      <c r="BD47" s="28">
        <f t="shared" ref="BD47" si="20">+D47+G47+I47+K47+M47+O47+Q47+S47+U47+X47+AA47+AC47+AE47+AG47+AI47+AK47+AM47+AO47+AQ47+AT47+AV47+AX47+AZ47+BB47</f>
        <v>0</v>
      </c>
      <c r="BE47" s="13">
        <f t="shared" si="19"/>
        <v>5</v>
      </c>
    </row>
    <row r="48" spans="1:57" x14ac:dyDescent="0.25">
      <c r="A48" s="63">
        <v>2023</v>
      </c>
      <c r="B48" s="63" t="s">
        <v>0</v>
      </c>
      <c r="C48" s="28">
        <v>12</v>
      </c>
      <c r="D48" s="28">
        <v>0</v>
      </c>
      <c r="E48" s="28">
        <v>0</v>
      </c>
      <c r="F48" s="28">
        <v>7</v>
      </c>
      <c r="G48" s="28">
        <v>0</v>
      </c>
      <c r="H48" s="28">
        <v>6</v>
      </c>
      <c r="I48" s="28">
        <v>0</v>
      </c>
      <c r="J48" s="28">
        <v>3</v>
      </c>
      <c r="K48" s="28">
        <v>0</v>
      </c>
      <c r="L48" s="28">
        <v>7</v>
      </c>
      <c r="M48" s="28">
        <v>0</v>
      </c>
      <c r="N48" s="28">
        <v>10</v>
      </c>
      <c r="O48" s="28">
        <v>0</v>
      </c>
      <c r="P48" s="28">
        <v>24</v>
      </c>
      <c r="Q48" s="28">
        <v>0</v>
      </c>
      <c r="R48" s="28">
        <v>15</v>
      </c>
      <c r="S48" s="28">
        <v>0</v>
      </c>
      <c r="T48" s="28">
        <v>3</v>
      </c>
      <c r="U48" s="28">
        <v>0</v>
      </c>
      <c r="V48" s="28">
        <v>1</v>
      </c>
      <c r="W48" s="28">
        <v>27</v>
      </c>
      <c r="X48" s="28">
        <v>0</v>
      </c>
      <c r="Y48" s="28">
        <v>0</v>
      </c>
      <c r="Z48" s="28">
        <v>14</v>
      </c>
      <c r="AA48" s="28">
        <v>0</v>
      </c>
      <c r="AB48" s="28">
        <v>25</v>
      </c>
      <c r="AC48" s="28">
        <v>0</v>
      </c>
      <c r="AD48" s="28">
        <v>17</v>
      </c>
      <c r="AE48" s="28">
        <v>0</v>
      </c>
      <c r="AF48" s="28">
        <v>34</v>
      </c>
      <c r="AG48" s="28">
        <v>0</v>
      </c>
      <c r="AH48" s="28">
        <v>10</v>
      </c>
      <c r="AI48" s="28">
        <v>0</v>
      </c>
      <c r="AJ48" s="28">
        <v>7</v>
      </c>
      <c r="AK48" s="28">
        <v>0</v>
      </c>
      <c r="AL48" s="28">
        <v>6</v>
      </c>
      <c r="AM48" s="28">
        <v>0</v>
      </c>
      <c r="AN48" s="28">
        <v>3</v>
      </c>
      <c r="AO48" s="28">
        <v>0</v>
      </c>
      <c r="AP48" s="28">
        <v>23</v>
      </c>
      <c r="AQ48" s="28">
        <v>0</v>
      </c>
      <c r="AR48" s="28">
        <v>4</v>
      </c>
      <c r="AS48" s="28">
        <v>4</v>
      </c>
      <c r="AT48" s="28">
        <v>0</v>
      </c>
      <c r="AU48" s="28">
        <v>4</v>
      </c>
      <c r="AV48" s="28">
        <v>0</v>
      </c>
      <c r="AW48" s="28">
        <v>13</v>
      </c>
      <c r="AX48" s="28">
        <v>0</v>
      </c>
      <c r="AY48" s="28">
        <v>5</v>
      </c>
      <c r="AZ48" s="28">
        <v>0</v>
      </c>
      <c r="BA48" s="28">
        <v>7</v>
      </c>
      <c r="BB48" s="70">
        <v>0</v>
      </c>
      <c r="BC48" s="12">
        <f t="shared" si="17"/>
        <v>286</v>
      </c>
      <c r="BD48" s="28">
        <f t="shared" ref="BD48" si="21">+D48+G48+I48+K48+M48+O48+Q48+S48+U48+X48+AA48+AC48+AE48+AG48+AI48+AK48+AM48+AO48+AQ48+AT48+AV48+AX48+AZ48+BB48</f>
        <v>0</v>
      </c>
      <c r="BE48" s="13">
        <f t="shared" si="19"/>
        <v>5</v>
      </c>
    </row>
    <row r="49" spans="1:95" x14ac:dyDescent="0.25">
      <c r="A49" s="63">
        <v>2023</v>
      </c>
      <c r="B49" s="63" t="s">
        <v>1</v>
      </c>
      <c r="C49" s="28">
        <v>12</v>
      </c>
      <c r="D49" s="28">
        <v>0</v>
      </c>
      <c r="E49" s="28">
        <v>0</v>
      </c>
      <c r="F49" s="28">
        <v>7</v>
      </c>
      <c r="G49" s="28">
        <v>0</v>
      </c>
      <c r="H49" s="28">
        <v>5</v>
      </c>
      <c r="I49" s="28">
        <v>0</v>
      </c>
      <c r="J49" s="28">
        <v>3</v>
      </c>
      <c r="K49" s="28">
        <v>0</v>
      </c>
      <c r="L49" s="28">
        <v>7</v>
      </c>
      <c r="M49" s="28">
        <v>0</v>
      </c>
      <c r="N49" s="28">
        <v>10</v>
      </c>
      <c r="O49" s="28">
        <v>0</v>
      </c>
      <c r="P49" s="28">
        <v>24</v>
      </c>
      <c r="Q49" s="28">
        <v>0</v>
      </c>
      <c r="R49" s="28">
        <v>15</v>
      </c>
      <c r="S49" s="28">
        <v>0</v>
      </c>
      <c r="T49" s="28">
        <v>3</v>
      </c>
      <c r="U49" s="28">
        <v>0</v>
      </c>
      <c r="V49" s="28">
        <v>1</v>
      </c>
      <c r="W49" s="28">
        <v>27</v>
      </c>
      <c r="X49" s="28">
        <v>0</v>
      </c>
      <c r="Y49" s="28">
        <v>0</v>
      </c>
      <c r="Z49" s="28">
        <v>14</v>
      </c>
      <c r="AA49" s="28">
        <v>0</v>
      </c>
      <c r="AB49" s="28">
        <v>25</v>
      </c>
      <c r="AC49" s="28">
        <v>0</v>
      </c>
      <c r="AD49" s="28">
        <v>17</v>
      </c>
      <c r="AE49" s="28">
        <v>0</v>
      </c>
      <c r="AF49" s="28">
        <v>34</v>
      </c>
      <c r="AG49" s="28">
        <v>0</v>
      </c>
      <c r="AH49" s="28">
        <v>10</v>
      </c>
      <c r="AI49" s="28">
        <v>0</v>
      </c>
      <c r="AJ49" s="28">
        <v>7</v>
      </c>
      <c r="AK49" s="28">
        <v>0</v>
      </c>
      <c r="AL49" s="28">
        <v>6</v>
      </c>
      <c r="AM49" s="28">
        <v>0</v>
      </c>
      <c r="AN49" s="28">
        <v>3</v>
      </c>
      <c r="AO49" s="28">
        <v>0</v>
      </c>
      <c r="AP49" s="28">
        <v>23</v>
      </c>
      <c r="AQ49" s="28">
        <v>0</v>
      </c>
      <c r="AR49" s="28">
        <v>4</v>
      </c>
      <c r="AS49" s="28">
        <v>4</v>
      </c>
      <c r="AT49" s="28">
        <v>0</v>
      </c>
      <c r="AU49" s="28">
        <v>4</v>
      </c>
      <c r="AV49" s="28">
        <v>0</v>
      </c>
      <c r="AW49" s="28">
        <v>13</v>
      </c>
      <c r="AX49" s="28">
        <v>0</v>
      </c>
      <c r="AY49" s="28">
        <v>5</v>
      </c>
      <c r="AZ49" s="28">
        <v>0</v>
      </c>
      <c r="BA49" s="28">
        <v>7</v>
      </c>
      <c r="BB49" s="70">
        <v>0</v>
      </c>
      <c r="BC49" s="12">
        <f t="shared" si="17"/>
        <v>285</v>
      </c>
      <c r="BD49" s="28">
        <f t="shared" ref="BD49" si="22">+D49+G49+I49+K49+M49+O49+Q49+S49+U49+X49+AA49+AC49+AE49+AG49+AI49+AK49+AM49+AO49+AQ49+AT49+AV49+AX49+AZ49+BB49</f>
        <v>0</v>
      </c>
      <c r="BE49" s="13">
        <f t="shared" si="19"/>
        <v>5</v>
      </c>
    </row>
    <row r="50" spans="1:95" x14ac:dyDescent="0.25">
      <c r="A50" s="63">
        <v>2023</v>
      </c>
      <c r="B50" s="63" t="s">
        <v>3</v>
      </c>
      <c r="C50" s="28">
        <v>12</v>
      </c>
      <c r="D50" s="28">
        <v>0</v>
      </c>
      <c r="E50" s="28">
        <v>0</v>
      </c>
      <c r="F50" s="28">
        <v>8</v>
      </c>
      <c r="G50" s="28">
        <v>0</v>
      </c>
      <c r="H50" s="28">
        <v>6</v>
      </c>
      <c r="I50" s="28">
        <v>0</v>
      </c>
      <c r="J50" s="28">
        <v>3</v>
      </c>
      <c r="K50" s="28">
        <v>0</v>
      </c>
      <c r="L50" s="28">
        <v>7</v>
      </c>
      <c r="M50" s="28">
        <v>0</v>
      </c>
      <c r="N50" s="28">
        <v>10</v>
      </c>
      <c r="O50" s="28">
        <v>0</v>
      </c>
      <c r="P50" s="28">
        <v>25</v>
      </c>
      <c r="Q50" s="28">
        <v>0</v>
      </c>
      <c r="R50" s="28">
        <v>15</v>
      </c>
      <c r="S50" s="28">
        <v>0</v>
      </c>
      <c r="T50" s="28">
        <v>3</v>
      </c>
      <c r="U50" s="28">
        <v>0</v>
      </c>
      <c r="V50" s="28">
        <v>1</v>
      </c>
      <c r="W50" s="28">
        <v>28</v>
      </c>
      <c r="X50" s="28">
        <v>0</v>
      </c>
      <c r="Y50" s="28">
        <v>0</v>
      </c>
      <c r="Z50" s="28">
        <v>14</v>
      </c>
      <c r="AA50" s="28">
        <v>0</v>
      </c>
      <c r="AB50" s="28">
        <v>23</v>
      </c>
      <c r="AC50" s="28">
        <v>0</v>
      </c>
      <c r="AD50" s="28">
        <v>16</v>
      </c>
      <c r="AE50" s="28">
        <v>0</v>
      </c>
      <c r="AF50" s="28">
        <v>38</v>
      </c>
      <c r="AG50" s="28">
        <v>0</v>
      </c>
      <c r="AH50" s="28">
        <v>11</v>
      </c>
      <c r="AI50" s="28">
        <v>0</v>
      </c>
      <c r="AJ50" s="28">
        <v>7</v>
      </c>
      <c r="AK50" s="28">
        <v>0</v>
      </c>
      <c r="AL50" s="28">
        <v>6</v>
      </c>
      <c r="AM50" s="28">
        <v>0</v>
      </c>
      <c r="AN50" s="28">
        <v>3</v>
      </c>
      <c r="AO50" s="28">
        <v>0</v>
      </c>
      <c r="AP50" s="28">
        <v>23</v>
      </c>
      <c r="AQ50" s="28">
        <v>0</v>
      </c>
      <c r="AR50" s="28">
        <v>4</v>
      </c>
      <c r="AS50" s="28">
        <v>3</v>
      </c>
      <c r="AT50" s="28">
        <v>0</v>
      </c>
      <c r="AU50" s="28">
        <v>4</v>
      </c>
      <c r="AV50" s="28">
        <v>0</v>
      </c>
      <c r="AW50" s="28">
        <v>13</v>
      </c>
      <c r="AX50" s="28">
        <v>0</v>
      </c>
      <c r="AY50" s="28">
        <v>8</v>
      </c>
      <c r="AZ50" s="28">
        <v>0</v>
      </c>
      <c r="BA50" s="28">
        <v>7</v>
      </c>
      <c r="BB50" s="70">
        <v>0</v>
      </c>
      <c r="BC50" s="12">
        <f t="shared" si="17"/>
        <v>293</v>
      </c>
      <c r="BD50" s="28">
        <f t="shared" ref="BD50:BD55" si="23">+D50+G50+I50+K50+M50+O50+Q50+S50+U50+X50+AA50+AC50+AE50+AG50+AI50+AK50+AM50+AO50+AQ50+AT50+AV50+AX50+AZ50+BB50</f>
        <v>0</v>
      </c>
      <c r="BE50" s="13">
        <f t="shared" si="19"/>
        <v>5</v>
      </c>
    </row>
    <row r="51" spans="1:95" x14ac:dyDescent="0.25">
      <c r="A51" s="63">
        <v>2024</v>
      </c>
      <c r="B51" s="63" t="s">
        <v>0</v>
      </c>
      <c r="C51" s="28">
        <v>11</v>
      </c>
      <c r="D51" s="28">
        <v>0</v>
      </c>
      <c r="E51" s="28">
        <v>0</v>
      </c>
      <c r="F51" s="28">
        <v>8</v>
      </c>
      <c r="G51" s="28">
        <v>0</v>
      </c>
      <c r="H51" s="28">
        <v>6</v>
      </c>
      <c r="I51" s="28">
        <v>0</v>
      </c>
      <c r="J51" s="28">
        <v>3</v>
      </c>
      <c r="K51" s="28">
        <v>0</v>
      </c>
      <c r="L51" s="28">
        <v>7</v>
      </c>
      <c r="M51" s="28">
        <v>0</v>
      </c>
      <c r="N51" s="28">
        <v>9</v>
      </c>
      <c r="O51" s="28">
        <v>0</v>
      </c>
      <c r="P51" s="28">
        <v>26</v>
      </c>
      <c r="Q51" s="28">
        <v>0</v>
      </c>
      <c r="R51" s="28">
        <v>15</v>
      </c>
      <c r="S51" s="28">
        <v>0</v>
      </c>
      <c r="T51" s="28">
        <v>3</v>
      </c>
      <c r="U51" s="28">
        <v>0</v>
      </c>
      <c r="V51" s="28">
        <v>1</v>
      </c>
      <c r="W51" s="28">
        <v>28</v>
      </c>
      <c r="X51" s="28">
        <v>0</v>
      </c>
      <c r="Y51" s="28">
        <v>0</v>
      </c>
      <c r="Z51" s="28">
        <v>14</v>
      </c>
      <c r="AA51" s="28">
        <v>0</v>
      </c>
      <c r="AB51" s="28">
        <v>23</v>
      </c>
      <c r="AC51" s="28">
        <v>0</v>
      </c>
      <c r="AD51" s="28">
        <v>16</v>
      </c>
      <c r="AE51" s="28">
        <v>0</v>
      </c>
      <c r="AF51" s="28">
        <v>36</v>
      </c>
      <c r="AG51" s="28">
        <v>0</v>
      </c>
      <c r="AH51" s="28">
        <v>12</v>
      </c>
      <c r="AI51" s="28">
        <v>0</v>
      </c>
      <c r="AJ51" s="28">
        <v>7</v>
      </c>
      <c r="AK51" s="28">
        <v>0</v>
      </c>
      <c r="AL51" s="28">
        <v>6</v>
      </c>
      <c r="AM51" s="28">
        <v>0</v>
      </c>
      <c r="AN51" s="28">
        <v>3</v>
      </c>
      <c r="AO51" s="28">
        <v>0</v>
      </c>
      <c r="AP51" s="28">
        <v>24</v>
      </c>
      <c r="AQ51" s="28">
        <v>0</v>
      </c>
      <c r="AR51" s="28">
        <v>4</v>
      </c>
      <c r="AS51" s="28">
        <v>4</v>
      </c>
      <c r="AT51" s="28">
        <v>0</v>
      </c>
      <c r="AU51" s="28">
        <v>4</v>
      </c>
      <c r="AV51" s="28">
        <v>0</v>
      </c>
      <c r="AW51" s="28">
        <v>13</v>
      </c>
      <c r="AX51" s="28">
        <v>0</v>
      </c>
      <c r="AY51" s="28">
        <v>9</v>
      </c>
      <c r="AZ51" s="28">
        <v>0</v>
      </c>
      <c r="BA51" s="28">
        <v>7</v>
      </c>
      <c r="BB51" s="70">
        <v>0</v>
      </c>
      <c r="BC51" s="12">
        <f t="shared" si="17"/>
        <v>294</v>
      </c>
      <c r="BD51" s="28">
        <f t="shared" si="23"/>
        <v>0</v>
      </c>
      <c r="BE51" s="13">
        <f t="shared" si="19"/>
        <v>5</v>
      </c>
    </row>
    <row r="52" spans="1:95" x14ac:dyDescent="0.25">
      <c r="A52" s="63">
        <v>2024</v>
      </c>
      <c r="B52" s="63" t="s">
        <v>1</v>
      </c>
      <c r="C52" s="28">
        <v>12</v>
      </c>
      <c r="D52" s="28">
        <v>0</v>
      </c>
      <c r="E52" s="28">
        <v>0</v>
      </c>
      <c r="F52" s="28">
        <v>8</v>
      </c>
      <c r="G52" s="28">
        <v>0</v>
      </c>
      <c r="H52" s="28">
        <v>6</v>
      </c>
      <c r="I52" s="28">
        <v>0</v>
      </c>
      <c r="J52" s="28">
        <v>3</v>
      </c>
      <c r="K52" s="28">
        <v>0</v>
      </c>
      <c r="L52" s="28">
        <v>7</v>
      </c>
      <c r="M52" s="28">
        <v>0</v>
      </c>
      <c r="N52" s="28">
        <v>9</v>
      </c>
      <c r="O52" s="28">
        <v>0</v>
      </c>
      <c r="P52" s="28">
        <v>26</v>
      </c>
      <c r="Q52" s="28">
        <v>0</v>
      </c>
      <c r="R52" s="28">
        <v>14</v>
      </c>
      <c r="S52" s="28">
        <v>0</v>
      </c>
      <c r="T52" s="28">
        <v>3</v>
      </c>
      <c r="U52" s="28">
        <v>0</v>
      </c>
      <c r="V52" s="28">
        <v>1</v>
      </c>
      <c r="W52" s="28">
        <v>28</v>
      </c>
      <c r="X52" s="28">
        <v>0</v>
      </c>
      <c r="Y52" s="28">
        <v>0</v>
      </c>
      <c r="Z52" s="28">
        <v>14</v>
      </c>
      <c r="AA52" s="28">
        <v>0</v>
      </c>
      <c r="AB52" s="28">
        <v>23</v>
      </c>
      <c r="AC52" s="28">
        <v>0</v>
      </c>
      <c r="AD52" s="28">
        <v>16</v>
      </c>
      <c r="AE52" s="28">
        <v>0</v>
      </c>
      <c r="AF52" s="28">
        <v>36</v>
      </c>
      <c r="AG52" s="28">
        <v>0</v>
      </c>
      <c r="AH52" s="28">
        <v>12</v>
      </c>
      <c r="AI52" s="28">
        <v>0</v>
      </c>
      <c r="AJ52" s="28">
        <v>7</v>
      </c>
      <c r="AK52" s="28">
        <v>0</v>
      </c>
      <c r="AL52" s="28">
        <v>6</v>
      </c>
      <c r="AM52" s="28">
        <v>0</v>
      </c>
      <c r="AN52" s="28">
        <v>3</v>
      </c>
      <c r="AO52" s="28">
        <v>0</v>
      </c>
      <c r="AP52" s="28">
        <v>24</v>
      </c>
      <c r="AQ52" s="28">
        <v>0</v>
      </c>
      <c r="AR52" s="28">
        <v>4</v>
      </c>
      <c r="AS52" s="28">
        <v>4</v>
      </c>
      <c r="AT52" s="28">
        <v>0</v>
      </c>
      <c r="AU52" s="28">
        <v>4</v>
      </c>
      <c r="AV52" s="28">
        <v>0</v>
      </c>
      <c r="AW52" s="28">
        <v>13</v>
      </c>
      <c r="AX52" s="28">
        <v>0</v>
      </c>
      <c r="AY52" s="28">
        <v>9</v>
      </c>
      <c r="AZ52" s="28">
        <v>0</v>
      </c>
      <c r="BA52" s="28">
        <v>7</v>
      </c>
      <c r="BB52" s="70">
        <v>0</v>
      </c>
      <c r="BC52" s="12">
        <f t="shared" si="17"/>
        <v>294</v>
      </c>
      <c r="BD52" s="28">
        <f t="shared" si="23"/>
        <v>0</v>
      </c>
      <c r="BE52" s="13">
        <f t="shared" si="19"/>
        <v>5</v>
      </c>
    </row>
    <row r="53" spans="1:95" x14ac:dyDescent="0.25">
      <c r="A53" s="63">
        <v>2024</v>
      </c>
      <c r="B53" s="63" t="s">
        <v>3</v>
      </c>
      <c r="C53" s="28">
        <v>12</v>
      </c>
      <c r="D53" s="28">
        <v>0</v>
      </c>
      <c r="E53" s="28">
        <v>0</v>
      </c>
      <c r="F53" s="28">
        <v>8</v>
      </c>
      <c r="G53" s="28">
        <v>0</v>
      </c>
      <c r="H53" s="28">
        <v>6</v>
      </c>
      <c r="I53" s="28">
        <v>0</v>
      </c>
      <c r="J53" s="28">
        <v>3</v>
      </c>
      <c r="K53" s="28">
        <v>0</v>
      </c>
      <c r="L53" s="28">
        <v>7</v>
      </c>
      <c r="M53" s="28">
        <v>0</v>
      </c>
      <c r="N53" s="28">
        <v>10</v>
      </c>
      <c r="O53" s="28">
        <v>0</v>
      </c>
      <c r="P53" s="28">
        <v>26</v>
      </c>
      <c r="Q53" s="28">
        <v>0</v>
      </c>
      <c r="R53" s="28">
        <v>14</v>
      </c>
      <c r="S53" s="28">
        <v>0</v>
      </c>
      <c r="T53" s="28">
        <v>3</v>
      </c>
      <c r="U53" s="28">
        <v>0</v>
      </c>
      <c r="V53" s="28">
        <v>1</v>
      </c>
      <c r="W53" s="28">
        <v>28</v>
      </c>
      <c r="X53" s="28">
        <v>0</v>
      </c>
      <c r="Y53" s="28">
        <v>0</v>
      </c>
      <c r="Z53" s="28">
        <v>14</v>
      </c>
      <c r="AA53" s="28">
        <v>0</v>
      </c>
      <c r="AB53" s="28">
        <v>23</v>
      </c>
      <c r="AC53" s="28">
        <v>0</v>
      </c>
      <c r="AD53" s="28">
        <v>16</v>
      </c>
      <c r="AE53" s="28">
        <v>0</v>
      </c>
      <c r="AF53" s="28">
        <v>38</v>
      </c>
      <c r="AG53" s="28">
        <v>0</v>
      </c>
      <c r="AH53" s="28">
        <v>12</v>
      </c>
      <c r="AI53" s="28">
        <v>0</v>
      </c>
      <c r="AJ53" s="28">
        <v>7</v>
      </c>
      <c r="AK53" s="28">
        <v>0</v>
      </c>
      <c r="AL53" s="28">
        <v>6</v>
      </c>
      <c r="AM53" s="28">
        <v>0</v>
      </c>
      <c r="AN53" s="28">
        <v>3</v>
      </c>
      <c r="AO53" s="28">
        <v>0</v>
      </c>
      <c r="AP53" s="28">
        <v>24</v>
      </c>
      <c r="AQ53" s="28">
        <v>0</v>
      </c>
      <c r="AR53" s="28">
        <v>4</v>
      </c>
      <c r="AS53" s="28">
        <v>4</v>
      </c>
      <c r="AT53" s="28">
        <v>0</v>
      </c>
      <c r="AU53" s="28">
        <v>4</v>
      </c>
      <c r="AV53" s="28">
        <v>0</v>
      </c>
      <c r="AW53" s="28">
        <v>16</v>
      </c>
      <c r="AX53" s="28">
        <v>0</v>
      </c>
      <c r="AY53" s="28">
        <v>9</v>
      </c>
      <c r="AZ53" s="28">
        <v>0</v>
      </c>
      <c r="BA53" s="28">
        <v>7</v>
      </c>
      <c r="BB53" s="70">
        <v>0</v>
      </c>
      <c r="BC53" s="12">
        <f t="shared" si="17"/>
        <v>300</v>
      </c>
      <c r="BD53" s="28">
        <f t="shared" si="23"/>
        <v>0</v>
      </c>
      <c r="BE53" s="13">
        <f t="shared" si="19"/>
        <v>5</v>
      </c>
    </row>
    <row r="54" spans="1:95" x14ac:dyDescent="0.25">
      <c r="A54" s="63">
        <v>2024</v>
      </c>
      <c r="B54" s="63" t="s">
        <v>2</v>
      </c>
      <c r="C54" s="28">
        <v>13</v>
      </c>
      <c r="D54" s="28">
        <v>0</v>
      </c>
      <c r="E54" s="28">
        <v>0</v>
      </c>
      <c r="F54" s="28">
        <v>8</v>
      </c>
      <c r="G54" s="28">
        <v>0</v>
      </c>
      <c r="H54" s="28">
        <v>6</v>
      </c>
      <c r="I54" s="28">
        <v>0</v>
      </c>
      <c r="J54" s="28">
        <v>3</v>
      </c>
      <c r="K54" s="28">
        <v>0</v>
      </c>
      <c r="L54" s="28">
        <v>7</v>
      </c>
      <c r="M54" s="28">
        <v>0</v>
      </c>
      <c r="N54" s="28">
        <v>10</v>
      </c>
      <c r="O54" s="28">
        <v>0</v>
      </c>
      <c r="P54" s="28">
        <v>26</v>
      </c>
      <c r="Q54" s="28">
        <v>0</v>
      </c>
      <c r="R54" s="28">
        <v>14</v>
      </c>
      <c r="S54" s="28">
        <v>0</v>
      </c>
      <c r="T54" s="28">
        <v>3</v>
      </c>
      <c r="U54" s="28">
        <v>0</v>
      </c>
      <c r="V54" s="28">
        <v>1</v>
      </c>
      <c r="W54" s="28">
        <v>28</v>
      </c>
      <c r="X54" s="28">
        <v>0</v>
      </c>
      <c r="Y54" s="28">
        <v>0</v>
      </c>
      <c r="Z54" s="28">
        <v>14</v>
      </c>
      <c r="AA54" s="28">
        <v>0</v>
      </c>
      <c r="AB54" s="28">
        <v>23</v>
      </c>
      <c r="AC54" s="28">
        <v>0</v>
      </c>
      <c r="AD54" s="28">
        <v>16</v>
      </c>
      <c r="AE54" s="28">
        <v>0</v>
      </c>
      <c r="AF54" s="28">
        <v>38</v>
      </c>
      <c r="AG54" s="28">
        <v>0</v>
      </c>
      <c r="AH54" s="28">
        <v>12</v>
      </c>
      <c r="AI54" s="28">
        <v>0</v>
      </c>
      <c r="AJ54" s="28">
        <v>7</v>
      </c>
      <c r="AK54" s="28">
        <v>0</v>
      </c>
      <c r="AL54" s="28">
        <v>6</v>
      </c>
      <c r="AM54" s="28">
        <v>0</v>
      </c>
      <c r="AN54" s="28">
        <v>3</v>
      </c>
      <c r="AO54" s="28">
        <v>0</v>
      </c>
      <c r="AP54" s="28">
        <v>25</v>
      </c>
      <c r="AQ54" s="28">
        <v>0</v>
      </c>
      <c r="AR54" s="28">
        <v>4</v>
      </c>
      <c r="AS54" s="28">
        <v>5</v>
      </c>
      <c r="AT54" s="28">
        <v>0</v>
      </c>
      <c r="AU54" s="28">
        <v>4</v>
      </c>
      <c r="AV54" s="28">
        <v>0</v>
      </c>
      <c r="AW54" s="28">
        <v>17</v>
      </c>
      <c r="AX54" s="28">
        <v>0</v>
      </c>
      <c r="AY54" s="28">
        <v>11</v>
      </c>
      <c r="AZ54" s="28">
        <v>0</v>
      </c>
      <c r="BA54" s="28">
        <v>6</v>
      </c>
      <c r="BB54" s="70">
        <v>0</v>
      </c>
      <c r="BC54" s="12">
        <f t="shared" si="17"/>
        <v>305</v>
      </c>
      <c r="BD54" s="28">
        <f t="shared" si="23"/>
        <v>0</v>
      </c>
      <c r="BE54" s="13">
        <f t="shared" si="19"/>
        <v>5</v>
      </c>
    </row>
    <row r="55" spans="1:95" x14ac:dyDescent="0.25">
      <c r="A55" s="63">
        <v>2025</v>
      </c>
      <c r="B55" s="63" t="s">
        <v>0</v>
      </c>
      <c r="C55" s="28">
        <v>13</v>
      </c>
      <c r="D55" s="28">
        <v>0</v>
      </c>
      <c r="E55" s="28">
        <v>0</v>
      </c>
      <c r="F55" s="28">
        <v>8</v>
      </c>
      <c r="G55" s="28">
        <v>0</v>
      </c>
      <c r="H55" s="28">
        <v>6</v>
      </c>
      <c r="I55" s="28">
        <v>0</v>
      </c>
      <c r="J55" s="28">
        <v>3</v>
      </c>
      <c r="K55" s="28">
        <v>0</v>
      </c>
      <c r="L55" s="28">
        <v>8</v>
      </c>
      <c r="M55" s="28">
        <v>0</v>
      </c>
      <c r="N55" s="28">
        <v>10</v>
      </c>
      <c r="O55" s="28">
        <v>0</v>
      </c>
      <c r="P55" s="28">
        <v>25</v>
      </c>
      <c r="Q55" s="28">
        <v>0</v>
      </c>
      <c r="R55" s="28">
        <v>15</v>
      </c>
      <c r="S55" s="28">
        <v>0</v>
      </c>
      <c r="T55" s="28">
        <v>3</v>
      </c>
      <c r="U55" s="28">
        <v>0</v>
      </c>
      <c r="V55" s="28">
        <v>1</v>
      </c>
      <c r="W55" s="28">
        <v>28</v>
      </c>
      <c r="X55" s="28">
        <v>0</v>
      </c>
      <c r="Y55" s="28">
        <v>0</v>
      </c>
      <c r="Z55" s="28">
        <v>14</v>
      </c>
      <c r="AA55" s="28">
        <v>0</v>
      </c>
      <c r="AB55" s="28">
        <v>23</v>
      </c>
      <c r="AC55" s="28">
        <v>0</v>
      </c>
      <c r="AD55" s="28">
        <v>15</v>
      </c>
      <c r="AE55" s="28">
        <v>0</v>
      </c>
      <c r="AF55" s="28">
        <v>37</v>
      </c>
      <c r="AG55" s="28">
        <v>0</v>
      </c>
      <c r="AH55" s="28">
        <v>12</v>
      </c>
      <c r="AI55" s="28">
        <v>0</v>
      </c>
      <c r="AJ55" s="28">
        <v>7</v>
      </c>
      <c r="AK55" s="28">
        <v>0</v>
      </c>
      <c r="AL55" s="28">
        <v>7</v>
      </c>
      <c r="AM55" s="28">
        <v>0</v>
      </c>
      <c r="AN55" s="28">
        <v>3</v>
      </c>
      <c r="AO55" s="28">
        <v>0</v>
      </c>
      <c r="AP55" s="28">
        <v>26</v>
      </c>
      <c r="AQ55" s="28">
        <v>0</v>
      </c>
      <c r="AR55" s="28">
        <v>4</v>
      </c>
      <c r="AS55" s="28">
        <v>5</v>
      </c>
      <c r="AT55" s="28">
        <v>0</v>
      </c>
      <c r="AU55" s="28">
        <v>4</v>
      </c>
      <c r="AV55" s="28">
        <v>0</v>
      </c>
      <c r="AW55" s="28">
        <v>17</v>
      </c>
      <c r="AX55" s="28">
        <v>0</v>
      </c>
      <c r="AY55" s="28">
        <v>11</v>
      </c>
      <c r="AZ55" s="28">
        <v>0</v>
      </c>
      <c r="BA55" s="28">
        <v>6</v>
      </c>
      <c r="BB55" s="70">
        <v>0</v>
      </c>
      <c r="BC55" s="12">
        <f t="shared" si="17"/>
        <v>306</v>
      </c>
      <c r="BD55" s="28">
        <f t="shared" si="23"/>
        <v>0</v>
      </c>
      <c r="BE55" s="13">
        <f t="shared" si="19"/>
        <v>5</v>
      </c>
    </row>
    <row r="56" spans="1:95" x14ac:dyDescent="0.25">
      <c r="A56" s="24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6"/>
    </row>
    <row r="57" spans="1:95" x14ac:dyDescent="0.25">
      <c r="A57" s="15" t="s">
        <v>64</v>
      </c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6"/>
    </row>
    <row r="58" spans="1:95" x14ac:dyDescent="0.25">
      <c r="A58" s="15" t="s">
        <v>62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16"/>
    </row>
    <row r="59" spans="1:95" ht="15.75" thickBot="1" x14ac:dyDescent="0.3">
      <c r="A59" s="17" t="s">
        <v>63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3"/>
    </row>
    <row r="60" spans="1:9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95" x14ac:dyDescent="0.25"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</row>
    <row r="62" spans="1:95" x14ac:dyDescent="0.25"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</row>
    <row r="63" spans="1:95" ht="15.75" customHeight="1" x14ac:dyDescent="0.25">
      <c r="A63" s="121" t="s">
        <v>68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</row>
    <row r="64" spans="1:95" ht="47.25" customHeight="1" x14ac:dyDescent="0.25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</row>
  </sheetData>
  <mergeCells count="31"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  <mergeCell ref="BE10:BE11"/>
    <mergeCell ref="BD10:BD11"/>
    <mergeCell ref="BC10:BC11"/>
    <mergeCell ref="AW10:AX10"/>
    <mergeCell ref="AY10:AZ10"/>
    <mergeCell ref="BA10:BB10"/>
    <mergeCell ref="A63:K64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0" zoomScaleNormal="70" workbookViewId="0">
      <selection activeCell="W101" sqref="W101"/>
    </sheetView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9" width="11.42578125" style="7"/>
    <col min="20" max="20" width="7.5703125" style="7" customWidth="1"/>
    <col min="21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67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+Índice!B7</f>
        <v>Fecha de publicación: Abril 2025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24" t="s">
        <v>51</v>
      </c>
      <c r="N7" s="124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+Índice!B8</f>
        <v>Fecha de corte: Marzo 2025 ( I Trimestre)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27" sqref="C27"/>
    </sheetView>
  </sheetViews>
  <sheetFormatPr baseColWidth="10" defaultRowHeight="15" x14ac:dyDescent="0.25"/>
  <cols>
    <col min="1" max="1" width="35.140625" customWidth="1"/>
    <col min="2" max="2" width="20.28515625" bestFit="1" customWidth="1"/>
    <col min="5" max="6" width="11.42578125" customWidth="1"/>
  </cols>
  <sheetData>
    <row r="1" spans="1:4" ht="60" x14ac:dyDescent="0.25">
      <c r="B1" s="77" t="s">
        <v>58</v>
      </c>
      <c r="C1" s="77" t="s">
        <v>57</v>
      </c>
      <c r="D1" s="78" t="s">
        <v>59</v>
      </c>
    </row>
    <row r="2" spans="1:4" s="8" customFormat="1" ht="45" x14ac:dyDescent="0.25">
      <c r="A2" s="71" t="s">
        <v>70</v>
      </c>
      <c r="B2" s="84" t="s">
        <v>71</v>
      </c>
      <c r="C2" s="84" t="s">
        <v>72</v>
      </c>
      <c r="D2" s="78" t="s">
        <v>59</v>
      </c>
    </row>
    <row r="3" spans="1:4" x14ac:dyDescent="0.25">
      <c r="A3" s="74" t="s">
        <v>4</v>
      </c>
      <c r="B3" s="79"/>
      <c r="C3" s="80">
        <v>13</v>
      </c>
      <c r="D3" s="76">
        <f>+B3+C3</f>
        <v>13</v>
      </c>
    </row>
    <row r="4" spans="1:4" x14ac:dyDescent="0.25">
      <c r="A4" s="75" t="s">
        <v>60</v>
      </c>
      <c r="B4" s="81"/>
      <c r="C4" s="83">
        <v>8</v>
      </c>
      <c r="D4" s="76">
        <f t="shared" ref="D3:D26" si="0">+B4+C4</f>
        <v>8</v>
      </c>
    </row>
    <row r="5" spans="1:4" x14ac:dyDescent="0.25">
      <c r="A5" s="75" t="s">
        <v>6</v>
      </c>
      <c r="B5" s="81"/>
      <c r="C5" s="82">
        <v>6</v>
      </c>
      <c r="D5" s="76">
        <f t="shared" si="0"/>
        <v>6</v>
      </c>
    </row>
    <row r="6" spans="1:4" x14ac:dyDescent="0.25">
      <c r="A6" s="75" t="s">
        <v>7</v>
      </c>
      <c r="B6" s="81"/>
      <c r="C6" s="82">
        <v>3</v>
      </c>
      <c r="D6" s="76">
        <f t="shared" si="0"/>
        <v>3</v>
      </c>
    </row>
    <row r="7" spans="1:4" x14ac:dyDescent="0.25">
      <c r="A7" s="75" t="s">
        <v>8</v>
      </c>
      <c r="B7" s="81"/>
      <c r="C7" s="82">
        <v>8</v>
      </c>
      <c r="D7" s="76">
        <f t="shared" si="0"/>
        <v>8</v>
      </c>
    </row>
    <row r="8" spans="1:4" x14ac:dyDescent="0.25">
      <c r="A8" s="75" t="s">
        <v>9</v>
      </c>
      <c r="B8" s="81"/>
      <c r="C8" s="83">
        <v>10</v>
      </c>
      <c r="D8" s="76">
        <f t="shared" si="0"/>
        <v>10</v>
      </c>
    </row>
    <row r="9" spans="1:4" x14ac:dyDescent="0.25">
      <c r="A9" s="75" t="s">
        <v>10</v>
      </c>
      <c r="B9" s="81"/>
      <c r="C9" s="82">
        <v>25</v>
      </c>
      <c r="D9" s="76">
        <f t="shared" si="0"/>
        <v>25</v>
      </c>
    </row>
    <row r="10" spans="1:4" x14ac:dyDescent="0.25">
      <c r="A10" s="75" t="s">
        <v>11</v>
      </c>
      <c r="B10" s="81"/>
      <c r="C10" s="82">
        <v>15</v>
      </c>
      <c r="D10" s="76">
        <f t="shared" si="0"/>
        <v>15</v>
      </c>
    </row>
    <row r="11" spans="1:4" x14ac:dyDescent="0.25">
      <c r="A11" s="75" t="s">
        <v>54</v>
      </c>
      <c r="B11" s="81">
        <v>1</v>
      </c>
      <c r="C11" s="82">
        <v>3</v>
      </c>
      <c r="D11" s="76">
        <f t="shared" si="0"/>
        <v>4</v>
      </c>
    </row>
    <row r="12" spans="1:4" x14ac:dyDescent="0.25">
      <c r="A12" s="75" t="s">
        <v>13</v>
      </c>
      <c r="B12" s="81"/>
      <c r="C12" s="83">
        <v>28</v>
      </c>
      <c r="D12" s="76">
        <f t="shared" si="0"/>
        <v>28</v>
      </c>
    </row>
    <row r="13" spans="1:4" x14ac:dyDescent="0.25">
      <c r="A13" s="75" t="s">
        <v>14</v>
      </c>
      <c r="B13" s="81"/>
      <c r="C13" s="82">
        <v>14</v>
      </c>
      <c r="D13" s="76">
        <f t="shared" si="0"/>
        <v>14</v>
      </c>
    </row>
    <row r="14" spans="1:4" x14ac:dyDescent="0.25">
      <c r="A14" s="75" t="s">
        <v>15</v>
      </c>
      <c r="B14" s="81"/>
      <c r="C14" s="82">
        <v>23</v>
      </c>
      <c r="D14" s="76">
        <f t="shared" si="0"/>
        <v>23</v>
      </c>
    </row>
    <row r="15" spans="1:4" s="8" customFormat="1" x14ac:dyDescent="0.25">
      <c r="A15" s="75" t="s">
        <v>55</v>
      </c>
      <c r="B15" s="81"/>
      <c r="C15" s="82">
        <v>15</v>
      </c>
      <c r="D15" s="76">
        <f t="shared" si="0"/>
        <v>15</v>
      </c>
    </row>
    <row r="16" spans="1:4" x14ac:dyDescent="0.25">
      <c r="A16" s="75" t="s">
        <v>56</v>
      </c>
      <c r="B16" s="81"/>
      <c r="C16" s="83">
        <v>37</v>
      </c>
      <c r="D16" s="76">
        <f t="shared" si="0"/>
        <v>37</v>
      </c>
    </row>
    <row r="17" spans="1:4" x14ac:dyDescent="0.25">
      <c r="A17" s="75" t="s">
        <v>18</v>
      </c>
      <c r="B17" s="81"/>
      <c r="C17" s="82">
        <v>12</v>
      </c>
      <c r="D17" s="76">
        <f t="shared" si="0"/>
        <v>12</v>
      </c>
    </row>
    <row r="18" spans="1:4" x14ac:dyDescent="0.25">
      <c r="A18" s="75" t="s">
        <v>19</v>
      </c>
      <c r="B18" s="81"/>
      <c r="C18" s="82">
        <v>7</v>
      </c>
      <c r="D18" s="76">
        <f t="shared" si="0"/>
        <v>7</v>
      </c>
    </row>
    <row r="19" spans="1:4" x14ac:dyDescent="0.25">
      <c r="A19" s="75" t="s">
        <v>20</v>
      </c>
      <c r="B19" s="81"/>
      <c r="C19" s="82">
        <v>7</v>
      </c>
      <c r="D19" s="76">
        <f t="shared" si="0"/>
        <v>7</v>
      </c>
    </row>
    <row r="20" spans="1:4" x14ac:dyDescent="0.25">
      <c r="A20" s="75" t="s">
        <v>21</v>
      </c>
      <c r="B20" s="81"/>
      <c r="C20" s="82">
        <v>3</v>
      </c>
      <c r="D20" s="76">
        <f t="shared" si="0"/>
        <v>3</v>
      </c>
    </row>
    <row r="21" spans="1:4" x14ac:dyDescent="0.25">
      <c r="A21" s="75" t="s">
        <v>22</v>
      </c>
      <c r="B21" s="81">
        <v>4</v>
      </c>
      <c r="C21" s="82">
        <v>26</v>
      </c>
      <c r="D21" s="76">
        <f t="shared" si="0"/>
        <v>30</v>
      </c>
    </row>
    <row r="22" spans="1:4" x14ac:dyDescent="0.25">
      <c r="A22" s="75" t="s">
        <v>23</v>
      </c>
      <c r="B22" s="81"/>
      <c r="C22" s="82">
        <v>5</v>
      </c>
      <c r="D22" s="76">
        <f t="shared" si="0"/>
        <v>5</v>
      </c>
    </row>
    <row r="23" spans="1:4" x14ac:dyDescent="0.25">
      <c r="A23" s="75" t="s">
        <v>73</v>
      </c>
      <c r="B23" s="81"/>
      <c r="C23" s="82">
        <v>4</v>
      </c>
      <c r="D23" s="76">
        <f t="shared" si="0"/>
        <v>4</v>
      </c>
    </row>
    <row r="24" spans="1:4" x14ac:dyDescent="0.25">
      <c r="A24" s="75" t="s">
        <v>61</v>
      </c>
      <c r="B24" s="81"/>
      <c r="C24" s="82">
        <v>17</v>
      </c>
      <c r="D24" s="76">
        <f t="shared" si="0"/>
        <v>17</v>
      </c>
    </row>
    <row r="25" spans="1:4" x14ac:dyDescent="0.25">
      <c r="A25" s="75" t="s">
        <v>26</v>
      </c>
      <c r="B25" s="81"/>
      <c r="C25" s="82">
        <v>11</v>
      </c>
      <c r="D25" s="76">
        <f t="shared" si="0"/>
        <v>11</v>
      </c>
    </row>
    <row r="26" spans="1:4" x14ac:dyDescent="0.25">
      <c r="A26" s="75" t="s">
        <v>27</v>
      </c>
      <c r="B26" s="81"/>
      <c r="C26" s="82">
        <v>6</v>
      </c>
      <c r="D26" s="76">
        <f t="shared" si="0"/>
        <v>6</v>
      </c>
    </row>
    <row r="27" spans="1:4" x14ac:dyDescent="0.25">
      <c r="B27">
        <f>SUM(B3:B26)</f>
        <v>5</v>
      </c>
      <c r="C27" s="8">
        <f>SUM(C3:C26)</f>
        <v>306</v>
      </c>
      <c r="D27" s="76">
        <f>SUM(D3:D26)</f>
        <v>311</v>
      </c>
    </row>
  </sheetData>
  <sortState ref="A3:D26">
    <sortCondition descending="1" ref="D3:D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SAVS-MODALIDAD</vt:lpstr>
      <vt:lpstr>SAVS-PROVINCIA</vt:lpstr>
      <vt:lpstr>GRÁFICAS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RUIZ RUANO LOURDES CONSUELO</cp:lastModifiedBy>
  <dcterms:created xsi:type="dcterms:W3CDTF">2012-02-15T19:17:10Z</dcterms:created>
  <dcterms:modified xsi:type="dcterms:W3CDTF">2025-05-21T17:25:55Z</dcterms:modified>
</cp:coreProperties>
</file>