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3. SMA (Portabilidad)\ABRIL 2022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<sst xmlns="http://schemas.openxmlformats.org/spreadsheetml/2006/main" count="238" uniqueCount="217">
  <si>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</si>
  <si>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</si>
  <si>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</si>
  <si>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</si>
  <si>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</si>
  <si>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</si>
  <si>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</si>
  <si>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</si>
  <si>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</si>
  <si>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</si>
  <si>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</si>
  <si>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</si>
  <si>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</si>
  <si>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</si>
  <si>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</si>
  <si>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</si>
  <si>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</si>
  <si>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</si>
  <si>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</si>
  <si>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</si>
  <si>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</si>
  <si>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</si>
  <si>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</si>
  <si>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</si>
  <si>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</si>
  <si>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</si>
  <si>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</si>
  <si>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</si>
  <si>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</si>
  <si>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</si>
  <si>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</si>
  <si>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</si>
  <si>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</si>
  <si>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</si>
  <si>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</si>
  <si>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</si>
  <si>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</si>
  <si>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</si>
  <si>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</si>
  <si>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</si>
  <si>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</si>
  <si>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</si>
  <si>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</si>
  <si>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</si>
  <si>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</si>
  <si>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</si>
  <si>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</si>
  <si>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</si>
  <si>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</si>
  <si>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</si>
  <si>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</si>
  <si>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</si>
  <si>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</si>
  <si>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</si>
  <si>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</si>
  <si>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</si>
  <si>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</si>
  <si>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</si>
  <si>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</si>
  <si>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</si>
  <si>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</si>
  <si>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</si>
  <si>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</si>
  <si>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</si>
  <si>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</si>
  <si>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</si>
  <si>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</si>
  <si>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</si>
  <si>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</si>
  <si>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</si>
  <si>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</si>
  <si>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</si>
  <si>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</si>
  <si>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</si>
  <si>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</si>
  <si>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</si>
  <si>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</si>
  <si>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</si>
  <si>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</si>
  <si>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</si>
  <si>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</si>
  <si>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</si>
  <si>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</si>
  <si>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</si>
  <si>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</si>
  <si>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</si>
  <si>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</si>
  <si>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</si>
  <si>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</si>
  <si>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</si>
  <si>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</si>
  <si>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</si>
  <si>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</si>
  <si>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</si>
  <si>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</si>
  <si>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</si>
  <si>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</si>
  <si>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</si>
  <si>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</si>
  <si>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</si>
  <si>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</si>
  <si>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</si>
  <si>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</si>
  <si>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</si>
  <si>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</si>
  <si>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</si>
  <si>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</si>
  <si>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</si>
  <si>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</si>
  <si>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</si>
  <si>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</si>
  <si>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</si>
  <si>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</si>
  <si>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</si>
  <si>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</si>
  <si>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</si>
  <si>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</si>
  <si>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</si>
  <si>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</si>
  <si>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</si>
  <si>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</si>
  <si>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</si>
  <si>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</si>
  <si>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</si>
  <si>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</si>
  <si>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</si>
  <si>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</si>
  <si>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</si>
  <si>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</si>
  <si>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</si>
  <si>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</si>
  <si>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</si>
  <si>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</si>
  <si>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</si>
  <si>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</si>
  <si>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</si>
  <si>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</si>
  <si>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</si>
  <si>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</si>
  <si>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</si>
  <si>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</si>
  <si>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</si>
  <si>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</si>
  <si>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</si>
  <si>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</si>
  <si>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</si>
  <si>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</si>
  <si>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</si>
  <si>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</si>
  <si>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</si>
  <si>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</si>
  <si>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</si>
  <si>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</si>
  <si>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</si>
  <si>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</si>
  <si>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</si>
  <si>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</si>
  <si>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</si>
  <si>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</si>
  <si>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</si>
  <si>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</si>
  <si>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</si>
  <si>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</si>
  <si>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</si>
  <si>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</si>
  <si>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</si>
  <si>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</si>
  <si>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</si>
  <si>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</si>
  <si>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</si>
  <si>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</si>
  <si>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</si>
  <si>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</si>
  <si>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</si>
  <si>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</si>
  <si>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</si>
  <si>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</si>
  <si>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</si>
  <si>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</si>
  <si>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</si>
  <si>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</si>
  <si>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</si>
  <si>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</si>
  <si>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</si>
  <si>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</si>
  <si>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</si>
  <si>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</si>
  <si>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</si>
  <si>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</si>
  <si>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</si>
  <si>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</si>
  <si>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</si>
  <si>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</si>
  <si>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</si>
  <si>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</si>
  <si>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</si>
  <si>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</si>
  <si>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</si>
  <si>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</si>
  <si>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</si>
  <si>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</si>
  <si>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</si>
  <si>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</si>
  <si>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</si>
  <si>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</si>
  <si>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</si>
  <si>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</si>
  <si>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</si>
  <si>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</si>
  <si>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</si>
  <si>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</si>
  <si>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</si>
  <si>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</si>
  <si>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</si>
  <si>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Fecha de publicación: Mayo 2022</t>
  </si>
  <si>
    <t>Fecha de corte: Abril 2022</t>
  </si>
  <si>
    <t>Abr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</si>
</sst>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10" fillId="4" borderId="7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Bueno" xfId="11" builtinId="26" customBuiltin="1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modalidad'!$A$169:$A$173)</c:f>
              <c:strCache>
                <c:ptCount val="2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modalidad'!$N$146,'Lineas por modalidad'!$N$147,'Lineas por modalidad'!$N$148,'Lineas por modalidad'!$N$149,'Lineas por modalidad'!$N$150,'Lineas por modalidad'!$N$151,'Lineas por modalidad'!$N$152,'Lineas por modalidad'!$N$153,'Lineas por modalidad'!$N$154:$N$173)</c15:sqref>
                  </c15:fullRef>
                </c:ext>
              </c:extLst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modalidad'!$N$149,'Lineas por modalidad'!$N$150,'Lineas por modalidad'!$N$157,'Lineas por modalidad'!$N$169:$N$173)</c:f>
              <c:numCache>
                <c:formatCode>#,##0</c:formatCode>
                <c:ptCount val="20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11073657</c:v>
                </c:pt>
                <c:pt idx="13">
                  <c:v>10806656</c:v>
                </c:pt>
                <c:pt idx="14">
                  <c:v>11917697</c:v>
                </c:pt>
                <c:pt idx="15">
                  <c:v>13174530</c:v>
                </c:pt>
                <c:pt idx="16">
                  <c:v>13220510</c:v>
                </c:pt>
                <c:pt idx="17">
                  <c:v>13277236.999999996</c:v>
                </c:pt>
                <c:pt idx="18">
                  <c:v>13319621</c:v>
                </c:pt>
                <c:pt idx="19">
                  <c:v>13391496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modalidad'!$A$169:$A$173)</c:f>
              <c:strCache>
                <c:ptCount val="2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modalidad'!$O$146,'Lineas por modalidad'!$O$147,'Lineas por modalidad'!$O$148,'Lineas por modalidad'!$O$149,'Lineas por modalidad'!$O$150,'Lineas por modalidad'!$O$151,'Lineas por modalidad'!$O$152,'Lineas por modalidad'!$O$153,'Lineas por modalidad'!$O$154:$O$173)</c15:sqref>
                  </c15:fullRef>
                </c:ext>
              </c:extLst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modalidad'!$O$149,'Lineas por modalidad'!$O$150,'Lineas por modalidad'!$O$157,'Lineas por modalidad'!$O$169:$O$173)</c:f>
              <c:numCache>
                <c:formatCode>#,##0</c:formatCode>
                <c:ptCount val="20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4217911</c:v>
                </c:pt>
                <c:pt idx="13">
                  <c:v>4155948</c:v>
                </c:pt>
                <c:pt idx="14">
                  <c:v>3539192</c:v>
                </c:pt>
                <c:pt idx="15">
                  <c:v>3598383</c:v>
                </c:pt>
                <c:pt idx="16">
                  <c:v>3611202</c:v>
                </c:pt>
                <c:pt idx="17">
                  <c:v>3612124</c:v>
                </c:pt>
                <c:pt idx="18">
                  <c:v>3621700</c:v>
                </c:pt>
                <c:pt idx="19">
                  <c:v>3628201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89952"/>
        <c:axId val="-183059267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modalidad'!$A$172:$A$173)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Mar 2022</c:v>
                </c:pt>
                <c:pt idx="13">
                  <c:v>Abr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modalidad'!$P$146,'Lineas por modalidad'!$P$147,'Lineas por modalidad'!$P$148,'Lineas por modalidad'!$P$149,'Lineas por modalidad'!$P$150,'Lineas por modalidad'!$P$151,'Lineas por modalidad'!$P$152,'Lineas por modalidad'!$P$153,'Lineas por modalidad'!$P$154:$P$173)</c15:sqref>
                  </c15:fullRef>
                </c:ext>
              </c:extLst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modalidad'!$P$149,'Lineas por modalidad'!$P$150,'Lineas por modalidad'!$P$157,'Lineas por modalidad'!$P$169:$P$173)</c:f>
              <c:numCache>
                <c:formatCode>#,##0</c:formatCode>
                <c:ptCount val="20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39318</c:v>
                </c:pt>
                <c:pt idx="13">
                  <c:v>39318</c:v>
                </c:pt>
                <c:pt idx="14">
                  <c:v>28477</c:v>
                </c:pt>
                <c:pt idx="15">
                  <c:v>16687</c:v>
                </c:pt>
                <c:pt idx="16">
                  <c:v>16477</c:v>
                </c:pt>
                <c:pt idx="17">
                  <c:v>16477</c:v>
                </c:pt>
                <c:pt idx="18">
                  <c:v>8372</c:v>
                </c:pt>
                <c:pt idx="19">
                  <c:v>8100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94848"/>
        <c:axId val="-1830597568"/>
      </c:lineChart>
      <c:catAx>
        <c:axId val="-18305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2672"/>
        <c:crosses val="autoZero"/>
        <c:auto val="1"/>
        <c:lblAlgn val="ctr"/>
        <c:lblOffset val="100"/>
        <c:noMultiLvlLbl val="0"/>
      </c:catAx>
      <c:valAx>
        <c:axId val="-18305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89952"/>
        <c:crosses val="autoZero"/>
        <c:crossBetween val="between"/>
      </c:valAx>
      <c:valAx>
        <c:axId val="-18305975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4848"/>
        <c:crosses val="max"/>
        <c:crossBetween val="between"/>
      </c:valAx>
      <c:catAx>
        <c:axId val="-183059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3059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3"/>
      <c r="C3" s="183"/>
      <c r="D3" s="183"/>
      <c r="E3" s="183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214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215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4"/>
      <c r="B9" s="185"/>
      <c r="C9" s="185"/>
      <c r="D9" s="185"/>
      <c r="E9" s="185"/>
      <c r="F9" s="185"/>
      <c r="G9" s="185"/>
      <c r="H9" s="185"/>
      <c r="I9" s="185"/>
      <c r="J9" s="186"/>
    </row>
    <row r="10" spans="1:10" ht="20.100000000000001" customHeight="1" thickBot="1">
      <c r="A10" s="79"/>
      <c r="B10" s="187" t="s">
        <v>96</v>
      </c>
      <c r="C10" s="187"/>
      <c r="D10" s="187"/>
      <c r="E10" s="187" t="s">
        <v>97</v>
      </c>
      <c r="F10" s="187"/>
      <c r="G10" s="187"/>
      <c r="H10" s="187"/>
      <c r="I10" s="187"/>
      <c r="J10" s="188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2" t="s">
        <v>106</v>
      </c>
      <c r="C12" s="182"/>
      <c r="D12" s="26"/>
      <c r="E12" s="180" t="s">
        <v>102</v>
      </c>
      <c r="F12" s="180"/>
      <c r="G12" s="180"/>
      <c r="H12" s="180"/>
      <c r="I12" s="180"/>
      <c r="J12" s="181"/>
    </row>
    <row r="13" spans="1:10">
      <c r="A13" s="41"/>
      <c r="B13" s="26"/>
      <c r="C13" s="26"/>
      <c r="D13" s="26"/>
      <c r="E13" s="180"/>
      <c r="F13" s="180"/>
      <c r="G13" s="180"/>
      <c r="H13" s="180"/>
      <c r="I13" s="180"/>
      <c r="J13" s="181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2" t="s">
        <v>105</v>
      </c>
      <c r="C15" s="182"/>
      <c r="D15" s="26"/>
      <c r="E15" s="180" t="s">
        <v>103</v>
      </c>
      <c r="F15" s="180"/>
      <c r="G15" s="180"/>
      <c r="H15" s="180"/>
      <c r="I15" s="180"/>
      <c r="J15" s="181"/>
    </row>
    <row r="16" spans="1:10" ht="14.25" customHeight="1">
      <c r="A16" s="41"/>
      <c r="B16" s="27"/>
      <c r="C16" s="26"/>
      <c r="D16" s="26"/>
      <c r="E16" s="180"/>
      <c r="F16" s="180"/>
      <c r="G16" s="180"/>
      <c r="H16" s="180"/>
      <c r="I16" s="180"/>
      <c r="J16" s="181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showGridLines="0" zoomScaleNormal="100" workbookViewId="0">
      <pane xSplit="1" ySplit="12" topLeftCell="B168" activePane="bottomRight" state="frozen"/>
      <selection pane="topRight" activeCell="B1" sqref="B1"/>
      <selection pane="bottomLeft" activeCell="A13" sqref="A13"/>
      <selection pane="bottomRight" activeCell="Q173" sqref="Q173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190" t="str">
        <f>Indice!B7</f>
        <v>Fecha de publicación: Mayo 2022</v>
      </c>
      <c r="C7" s="190"/>
      <c r="D7" s="190"/>
      <c r="E7" s="190"/>
      <c r="F7" s="190"/>
      <c r="G7" s="50"/>
      <c r="H7" s="50"/>
      <c r="I7" s="50"/>
      <c r="J7" s="52"/>
      <c r="K7" s="50"/>
      <c r="L7" s="50"/>
      <c r="M7" s="50"/>
      <c r="N7" s="191" t="s">
        <v>90</v>
      </c>
      <c r="O7" s="191"/>
      <c r="P7" s="50"/>
      <c r="Q7" s="51"/>
    </row>
    <row r="8" spans="1:21" ht="21" customHeight="1" thickBot="1">
      <c r="A8" s="65"/>
      <c r="B8" s="82" t="str">
        <f>Indice!B8</f>
        <v>Fecha de corte: Abril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8" t="s">
        <v>0</v>
      </c>
      <c r="B11" s="200" t="s">
        <v>1</v>
      </c>
      <c r="C11" s="201"/>
      <c r="D11" s="202"/>
      <c r="E11" s="69" t="s">
        <v>3</v>
      </c>
      <c r="F11" s="200" t="s">
        <v>2</v>
      </c>
      <c r="G11" s="201"/>
      <c r="H11" s="202"/>
      <c r="I11" s="69" t="s">
        <v>3</v>
      </c>
      <c r="J11" s="200" t="s">
        <v>109</v>
      </c>
      <c r="K11" s="201"/>
      <c r="L11" s="202"/>
      <c r="M11" s="69" t="s">
        <v>3</v>
      </c>
      <c r="N11" s="69" t="s">
        <v>3</v>
      </c>
      <c r="O11" s="69" t="s">
        <v>3</v>
      </c>
      <c r="P11" s="69" t="s">
        <v>3</v>
      </c>
      <c r="Q11" s="198" t="s">
        <v>3</v>
      </c>
    </row>
    <row r="12" spans="1:21" ht="16.5" customHeight="1" thickBot="1">
      <c r="A12" s="199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9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3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3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>SUM(J169:L169)</f>
        <v>2869417</v>
      </c>
      <c r="N169" s="146">
        <f t="shared" ref="N169" si="310">SUM(B169,F169,J169)</f>
        <v>13174530</v>
      </c>
      <c r="O169" s="146">
        <f t="shared" ref="O169" si="311">SUM(C169,G169,K169)</f>
        <v>3598383</v>
      </c>
      <c r="P169" s="146">
        <f t="shared" ref="P169" si="312">SUM(D169,H169,L169)</f>
        <v>16687</v>
      </c>
      <c r="Q169" s="147">
        <f t="shared" ref="Q169" si="313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>SUM(J170:L170)</f>
        <v>2880068</v>
      </c>
      <c r="N170" s="146">
        <f t="shared" ref="N170" si="314">SUM(B170,F170,J170)</f>
        <v>13220510</v>
      </c>
      <c r="O170" s="146">
        <f t="shared" ref="O170" si="315">SUM(C170,G170,K170)</f>
        <v>3611202</v>
      </c>
      <c r="P170" s="146">
        <f t="shared" ref="P170" si="316">SUM(D170,H170,L170)</f>
        <v>16477</v>
      </c>
      <c r="Q170" s="147">
        <f t="shared" ref="Q170:Q171" si="317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>SUM(J171:L171)</f>
        <v>2885948</v>
      </c>
      <c r="N171" s="146">
        <f>SUM(B171,F171,J171)</f>
        <v>13277236.999999996</v>
      </c>
      <c r="O171" s="146">
        <f t="shared" ref="O171:O173" si="318">SUM(C171,G171,K171)</f>
        <v>3612124</v>
      </c>
      <c r="P171" s="146">
        <f t="shared" ref="P171" si="319">SUM(D171,H171,L171)</f>
        <v>16477</v>
      </c>
      <c r="Q171" s="147">
        <f t="shared" si="317"/>
        <v>16905837.999999996</v>
      </c>
    </row>
    <row r="172" spans="1:17" s="138" customFormat="1" ht="15.75" customHeight="1" thickBot="1">
      <c r="A172" s="148" t="s">
        <v>213</v>
      </c>
      <c r="B172" s="149">
        <v>6636392</v>
      </c>
      <c r="C172" s="150">
        <v>2110488</v>
      </c>
      <c r="D172" s="164">
        <v>77</v>
      </c>
      <c r="E172" s="179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>SUM(J172:L172)</f>
        <v>2893506</v>
      </c>
      <c r="N172" s="146">
        <f>SUM(B172,F172,J172)</f>
        <v>13319621</v>
      </c>
      <c r="O172" s="146">
        <f t="shared" si="318"/>
        <v>3621700</v>
      </c>
      <c r="P172" s="146">
        <f>SUM(D172,H172,L172)</f>
        <v>8372</v>
      </c>
      <c r="Q172" s="147">
        <f>SUM(E172,I172,M172)</f>
        <v>16949693</v>
      </c>
    </row>
    <row r="173" spans="1:17" s="138" customFormat="1" ht="15.75" customHeight="1" thickBot="1">
      <c r="A173" s="148" t="s">
        <v>216</v>
      </c>
      <c r="B173" s="149">
        <v>6657701</v>
      </c>
      <c r="C173" s="150">
        <v>2115632</v>
      </c>
      <c r="D173" s="164">
        <v>23</v>
      </c>
      <c r="E173" s="179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>SUM(J173:L173)</f>
        <v>2904652</v>
      </c>
      <c r="N173" s="146">
        <f>SUM(B173,F173,J173)</f>
        <v>13391496</v>
      </c>
      <c r="O173" s="146">
        <f t="shared" si="318"/>
        <v>3628201</v>
      </c>
      <c r="P173" s="146">
        <f>SUM(D173,H173,L173)</f>
        <v>8100</v>
      </c>
      <c r="Q173" s="147">
        <f>SUM(E173,I173,M173)</f>
        <v>17027797</v>
      </c>
    </row>
    <row r="174" spans="1:17" ht="29.25" customHeight="1" thickBot="1">
      <c r="A174" s="128" t="s">
        <v>101</v>
      </c>
      <c r="B174" s="193" t="s">
        <v>183</v>
      </c>
      <c r="C174" s="193"/>
      <c r="D174" s="193"/>
      <c r="E174" s="194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5"/>
    </row>
    <row r="175" spans="1:17" ht="29.25" customHeight="1">
      <c r="A175" s="139" t="s">
        <v>116</v>
      </c>
      <c r="B175" s="193" t="s">
        <v>113</v>
      </c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5"/>
    </row>
    <row r="176" spans="1:17" ht="27" customHeight="1">
      <c r="A176" s="139" t="s">
        <v>132</v>
      </c>
      <c r="B176" s="192" t="s">
        <v>117</v>
      </c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1:17">
      <c r="A177" s="139" t="s">
        <v>138</v>
      </c>
      <c r="B177" s="192" t="s">
        <v>134</v>
      </c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1:17">
      <c r="A178" s="139" t="s">
        <v>141</v>
      </c>
      <c r="B178" s="192" t="s">
        <v>140</v>
      </c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1:17" ht="12.75" customHeight="1">
      <c r="A179" s="139" t="s">
        <v>150</v>
      </c>
      <c r="B179" s="192" t="s">
        <v>142</v>
      </c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1:17" ht="12.75" customHeight="1">
      <c r="A180" s="139" t="s">
        <v>154</v>
      </c>
      <c r="B180" s="192" t="s">
        <v>149</v>
      </c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1:17" ht="12.75" customHeight="1">
      <c r="A181" s="139" t="s">
        <v>161</v>
      </c>
      <c r="B181" s="192" t="s">
        <v>155</v>
      </c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1:17" ht="12.75" customHeight="1">
      <c r="A182" s="139" t="s">
        <v>184</v>
      </c>
      <c r="B182" s="192" t="s">
        <v>162</v>
      </c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1:17">
      <c r="A183" s="157" t="s">
        <v>194</v>
      </c>
      <c r="B183" s="203" t="s">
        <v>193</v>
      </c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5"/>
    </row>
    <row r="184" spans="1:17">
      <c r="A184" s="157" t="s">
        <v>194</v>
      </c>
      <c r="B184" s="203" t="s">
        <v>197</v>
      </c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5"/>
    </row>
    <row r="185" spans="1:17">
      <c r="A185" s="197" t="s">
        <v>199</v>
      </c>
      <c r="B185" s="196" t="s">
        <v>200</v>
      </c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</row>
    <row r="186" spans="1:17">
      <c r="A186" s="197"/>
      <c r="B186" s="196" t="s">
        <v>201</v>
      </c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</row>
    <row r="187" spans="1:17" ht="25.5" customHeight="1">
      <c r="A187" s="197"/>
      <c r="B187" s="206" t="s">
        <v>202</v>
      </c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</row>
    <row r="188" spans="1:17" ht="12.75" hidden="1" customHeight="1">
      <c r="A188" s="172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</row>
    <row r="189" spans="1:17">
      <c r="A189" s="157" t="s">
        <v>203</v>
      </c>
      <c r="B189" s="196" t="s">
        <v>204</v>
      </c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</row>
    <row r="190" spans="1:17">
      <c r="A190" s="178" t="s">
        <v>207</v>
      </c>
      <c r="B190" s="196" t="s">
        <v>208</v>
      </c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</row>
  </sheetData>
  <mergeCells count="25">
    <mergeCell ref="B190:Q190"/>
    <mergeCell ref="A185:A187"/>
    <mergeCell ref="B186:Q186"/>
    <mergeCell ref="A11:A12"/>
    <mergeCell ref="B175:Q175"/>
    <mergeCell ref="Q11:Q12"/>
    <mergeCell ref="J11:L11"/>
    <mergeCell ref="F11:H11"/>
    <mergeCell ref="B11:D11"/>
    <mergeCell ref="B185:Q185"/>
    <mergeCell ref="B184:Q184"/>
    <mergeCell ref="B183:Q183"/>
    <mergeCell ref="B182:Q182"/>
    <mergeCell ref="B181:Q181"/>
    <mergeCell ref="B189:Q189"/>
    <mergeCell ref="B187:Q188"/>
    <mergeCell ref="B3:E3"/>
    <mergeCell ref="B7:F7"/>
    <mergeCell ref="N7:O7"/>
    <mergeCell ref="B180:Q180"/>
    <mergeCell ref="B179:Q179"/>
    <mergeCell ref="B178:Q178"/>
    <mergeCell ref="B177:Q177"/>
    <mergeCell ref="B176:Q176"/>
    <mergeCell ref="B174:Q174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0" zoomScaleNormal="100" workbookViewId="0">
      <selection activeCell="P24" sqref="P24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189"/>
      <c r="C3" s="189"/>
      <c r="D3" s="189"/>
      <c r="E3" s="189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Mayo 2022</v>
      </c>
      <c r="C7" s="88"/>
      <c r="D7" s="88"/>
      <c r="E7" s="88"/>
      <c r="F7" s="88"/>
      <c r="G7" s="50"/>
      <c r="H7" s="50"/>
      <c r="I7" s="50"/>
      <c r="J7" s="207" t="s">
        <v>90</v>
      </c>
      <c r="K7" s="20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Abril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2022-05-18T16:05:54Z</dcterms:modified>
</cp:coreProperties>
</file>