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Julio\"/>
    </mc:Choice>
  </mc:AlternateContent>
  <bookViews>
    <workbookView xWindow="0" yWindow="0" windowWidth="20490" windowHeight="706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5" i="1" l="1"/>
  <c r="U175" i="1"/>
  <c r="V175" i="1"/>
  <c r="W175" i="1"/>
  <c r="X175" i="1"/>
  <c r="S175" i="1"/>
  <c r="M175" i="1"/>
  <c r="G175" i="1"/>
  <c r="Y175" i="1" l="1"/>
  <c r="Y174" i="1"/>
  <c r="X174" i="1"/>
  <c r="W174" i="1"/>
  <c r="V174" i="1"/>
  <c r="U174" i="1"/>
  <c r="T174" i="1"/>
  <c r="S174" i="1"/>
  <c r="M174" i="1"/>
  <c r="G174" i="1"/>
  <c r="Y173" i="1" l="1"/>
  <c r="X173" i="1"/>
  <c r="W173" i="1"/>
  <c r="V173" i="1"/>
  <c r="U173" i="1"/>
  <c r="T173" i="1"/>
  <c r="S173" i="1"/>
  <c r="M173" i="1"/>
  <c r="G173" i="1"/>
  <c r="Y172" i="1" l="1"/>
  <c r="X172" i="1"/>
  <c r="W172" i="1"/>
  <c r="V172" i="1"/>
  <c r="U172" i="1"/>
  <c r="T172" i="1"/>
  <c r="S172" i="1"/>
  <c r="M172" i="1"/>
  <c r="G172" i="1"/>
  <c r="X171" i="1" l="1"/>
  <c r="W171" i="1"/>
  <c r="V171" i="1"/>
  <c r="U171" i="1"/>
  <c r="T171" i="1"/>
  <c r="S171" i="1"/>
  <c r="M171" i="1"/>
  <c r="G171" i="1"/>
  <c r="Y171" i="1" l="1"/>
  <c r="T170" i="1"/>
  <c r="U170" i="1"/>
  <c r="V170" i="1"/>
  <c r="W170" i="1"/>
  <c r="X170" i="1"/>
  <c r="S170" i="1"/>
  <c r="M170" i="1"/>
  <c r="G170" i="1"/>
  <c r="Y170" i="1" s="1"/>
  <c r="T169" i="1" l="1"/>
  <c r="U169" i="1"/>
  <c r="V169" i="1"/>
  <c r="W169" i="1"/>
  <c r="X169" i="1"/>
  <c r="S169" i="1"/>
  <c r="M169" i="1"/>
  <c r="G169" i="1"/>
  <c r="Y169" i="1" s="1"/>
  <c r="S167" i="1" l="1"/>
  <c r="S168" i="1" l="1"/>
  <c r="T168" i="1"/>
  <c r="U168" i="1"/>
  <c r="V168" i="1"/>
  <c r="W168" i="1"/>
  <c r="X168" i="1"/>
  <c r="M168" i="1"/>
  <c r="G168" i="1"/>
  <c r="Y168" i="1" l="1"/>
  <c r="X167" i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60" i="1" l="1"/>
  <c r="Y158" i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<sst xmlns="http://schemas.openxmlformats.org/spreadsheetml/2006/main" count="261" uniqueCount="234">
  <si>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</si>
  <si>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</si>
  <si>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</si>
  <si>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</si>
  <si>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</si>
  <si>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</si>
  <si>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</si>
  <si>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</si>
  <si>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</si>
  <si>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</si>
  <si>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</si>
  <si>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</si>
  <si>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</si>
  <si>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</si>
  <si>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</si>
  <si>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</si>
  <si>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</si>
  <si>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</si>
  <si>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</si>
  <si>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</si>
  <si>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</si>
  <si>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</si>
  <si>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</si>
  <si>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</si>
  <si>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</si>
  <si>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</si>
  <si>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</si>
  <si>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</si>
  <si>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</si>
  <si>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</si>
  <si>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</si>
  <si>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</si>
  <si>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</si>
  <si>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</si>
  <si>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</si>
  <si>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</si>
  <si>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</si>
  <si>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</si>
  <si>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</si>
  <si>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</si>
  <si>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</si>
  <si>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</si>
  <si>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</si>
  <si>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</si>
  <si>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</si>
  <si>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</si>
  <si>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</si>
  <si>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</si>
  <si>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</si>
  <si>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</si>
  <si>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</si>
  <si>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</si>
  <si>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</si>
  <si>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</si>
  <si>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</si>
  <si>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</si>
  <si>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</si>
  <si>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</si>
  <si>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</si>
  <si>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</si>
  <si>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</si>
  <si>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</si>
  <si>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</si>
  <si>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</si>
  <si>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</si>
  <si>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</si>
  <si>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</si>
  <si>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</si>
  <si>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</si>
  <si>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</si>
  <si>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</si>
  <si>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</si>
  <si>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</si>
  <si>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</si>
  <si>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</si>
  <si>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</si>
  <si>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</si>
  <si>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</si>
  <si>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</si>
  <si>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</si>
  <si>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</si>
  <si>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</si>
  <si>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</si>
  <si>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</si>
  <si>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</si>
  <si>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</si>
  <si>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</si>
  <si>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</si>
  <si>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</si>
  <si>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</si>
  <si>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</si>
  <si>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</si>
  <si>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</si>
  <si>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</si>
  <si>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</si>
  <si>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</si>
  <si>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</si>
  <si>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</si>
  <si>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</si>
  <si>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</si>
  <si>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</si>
  <si>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</si>
  <si>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</si>
  <si>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</si>
  <si>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</si>
  <si>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</si>
  <si>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</si>
  <si>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</si>
  <si>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</si>
  <si>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</si>
  <si>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</si>
  <si>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</si>
  <si>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</si>
  <si>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</si>
  <si>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</si>
  <si>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</si>
  <si>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</si>
  <si>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</si>
  <si>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</si>
  <si>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</si>
  <si>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</si>
  <si>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</si>
  <si>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</si>
  <si>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</si>
  <si>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</si>
  <si>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</si>
  <si>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</si>
  <si>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</si>
  <si>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</si>
  <si>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</si>
  <si>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</si>
  <si>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</si>
  <si>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</si>
  <si>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</si>
  <si>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</si>
  <si>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</si>
  <si>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</si>
  <si>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</si>
  <si>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</si>
  <si>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</si>
  <si>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</si>
  <si>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</si>
  <si>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</si>
  <si>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</si>
  <si>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</si>
  <si>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</si>
  <si>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</si>
  <si>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</si>
  <si>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</si>
  <si>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</si>
  <si>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</si>
  <si>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</si>
  <si>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</si>
  <si>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</si>
  <si>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</si>
  <si>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</si>
  <si>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</si>
  <si>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</si>
  <si>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</si>
  <si>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</si>
  <si>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</si>
  <si>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</si>
  <si>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</si>
  <si>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</si>
  <si>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</si>
  <si>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</si>
  <si>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</si>
  <si>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</si>
  <si>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</si>
  <si>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</si>
  <si>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</si>
  <si>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</si>
  <si>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</si>
  <si>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</si>
  <si>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</si>
  <si>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</si>
  <si>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</si>
  <si>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</si>
  <si>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</si>
  <si>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</si>
  <si>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</si>
  <si>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</si>
  <si>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</si>
  <si>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</si>
  <si>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</si>
  <si>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</si>
  <si>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</si>
  <si>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</si>
  <si>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</si>
  <si>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</si>
  <si>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</si>
  <si>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</si>
  <si>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</si>
  <si>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</si>
  <si>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</si>
  <si>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</si>
  <si>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</si>
  <si>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</si>
  <si>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</si>
  <si>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</si>
  <si>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</si>
  <si>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</si>
  <si>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</si>
  <si>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</si>
  <si>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</si>
  <si>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</si>
  <si>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</si>
  <si>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</si>
  <si>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</si>
  <si>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</si>
  <si>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</si>
  <si>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</si>
  <si>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</si>
  <si>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</si>
  <si>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</si>
  <si>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</si>
  <si>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</si>
  <si>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</si>
  <si>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</si>
  <si>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</si>
  <si>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</si>
  <si>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</si>
  <si>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</si>
  <si>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</si>
  <si>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</si>
  <si>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</si>
  <si>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</si>
  <si>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</si>
  <si>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</si>
  <si>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Fecha de Publicación: Agosto 2022</t>
  </si>
  <si>
    <t>Fecha de corte: Julio 2022</t>
  </si>
  <si>
    <t>May 2022</t>
  </si>
  <si>
    <t>Jun 2022</t>
  </si>
  <si>
    <t>Jul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</si>
</sst>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49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49" fontId="3" fillId="0" borderId="56" xfId="1" applyNumberFormat="1" applyFont="1" applyFill="1" applyBorder="1" applyAlignment="1">
      <alignment horizontal="center"/>
    </xf>
    <xf numFmtId="3" fontId="4" fillId="8" borderId="56" xfId="3" applyNumberFormat="1" applyFont="1" applyFill="1" applyBorder="1" applyAlignment="1">
      <alignment horizontal="center" vertical="center"/>
    </xf>
    <xf numFmtId="3" fontId="3" fillId="6" borderId="56" xfId="3" applyNumberFormat="1" applyFont="1" applyFill="1" applyBorder="1" applyAlignment="1">
      <alignment horizontal="center" vertical="center"/>
    </xf>
    <xf numFmtId="3" fontId="4" fillId="4" borderId="56" xfId="3" applyNumberFormat="1" applyFont="1" applyFill="1" applyBorder="1" applyAlignment="1">
      <alignment horizontal="center" vertical="center"/>
    </xf>
    <xf numFmtId="3" fontId="4" fillId="5" borderId="56" xfId="3" applyNumberFormat="1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2" fillId="3" borderId="58" xfId="1" applyFont="1" applyFill="1" applyBorder="1" applyAlignment="1">
      <alignment horizontal="left" wrapText="1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3" borderId="56" xfId="1" applyFont="1" applyFill="1" applyBorder="1" applyAlignment="1">
      <alignment horizontal="left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  <xf numFmtId="49" fontId="3" fillId="0" borderId="74" xfId="1" applyNumberFormat="1" applyFont="1" applyFill="1" applyBorder="1" applyAlignment="1">
      <alignment horizont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Pres.'!$B$145,'Líneas por Tecnología y Pres.'!$B$146,'Líneas por Tecnología y Pres.'!$B$147,'Líneas por Tecnología y Pres.'!$B$148,'Líneas por Tecnología y Pres.'!$B$149,'Líneas por Tecnología y Pres.'!$B$150,'Líneas por Tecnología y Pres.'!$B$151,'Líneas por Tecnología y Pres.'!$B$152,'Líneas por Tecnología y Pres.'!$B$153:$B$172,'Líneas por Tecnología y Pres.'!$B$173,'Líneas por Tecnología y Pres.'!$B$174,'Líneas por Tecnología y Pres.'!$B$175)</c15:sqref>
                  </c15:fullRef>
                </c:ext>
              </c:extLst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Pres.'!$B$168:$B$172,'Líneas por Tecnología y Pres.'!$B$173,'Líneas por Tecnología y Pres.'!$B$174,'Líneas por Tecnología y Pres.'!$B$175)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Pres.'!$C$145,'Líneas por Tecnología y Pres.'!$C$146,'Líneas por Tecnología y Pres.'!$C$147,'Líneas por Tecnología y Pres.'!$C$148,'Líneas por Tecnología y Pres.'!$C$149,'Líneas por Tecnología y Pres.'!$C$150,'Líneas por Tecnología y Pres.'!$C$151,'Líneas por Tecnología y Pres.'!$C$152,'Líneas por Tecnología y Pres.'!$C$153:$C$172,'Líneas por Tecnología y Pres.'!$C$173,'Líneas por Tecnología y Pres.'!$C$174,'Líneas por Tecnología y Pres.'!$C$175)</c15:sqref>
                  </c15:fullRef>
                </c:ext>
              </c:extLst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Pres.'!$C$168:$C$172,'Líneas por Tecnología y Pres.'!$C$173,'Líneas por Tecnología y Pres.'!$C$174,'Líneas por Tecnología y Pres.'!$C$175)</c:f>
              <c:numCache>
                <c:formatCode>#,##0</c:formatCode>
                <c:ptCount val="21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1253803</c:v>
                </c:pt>
                <c:pt idx="15">
                  <c:v>1256245</c:v>
                </c:pt>
                <c:pt idx="16">
                  <c:v>1259631</c:v>
                </c:pt>
                <c:pt idx="17">
                  <c:v>1264438</c:v>
                </c:pt>
                <c:pt idx="18">
                  <c:v>1270140</c:v>
                </c:pt>
                <c:pt idx="19">
                  <c:v>1262085</c:v>
                </c:pt>
                <c:pt idx="20">
                  <c:v>1263792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Pres.'!$D$145,'Líneas por Tecnología y Pres.'!$D$146,'Líneas por Tecnología y Pres.'!$D$147,'Líneas por Tecnología y Pres.'!$D$148,'Líneas por Tecnología y Pres.'!$D$149,'Líneas por Tecnología y Pres.'!$D$150,'Líneas por Tecnología y Pres.'!$D$151,'Líneas por Tecnología y Pres.'!$D$152,'Líneas por Tecnología y Pres.'!$D$153:$D$172,'Líneas por Tecnología y Pres.'!$D$173,'Líneas por Tecnología y Pres.'!$D$174,'Líneas por Tecnología y Pres.'!$D$175)</c15:sqref>
                  </c15:fullRef>
                </c:ext>
              </c:extLst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Pres.'!$D$168:$D$172,'Líneas por Tecnología y Pres.'!$D$173,'Líneas por Tecnología y Pres.'!$D$174,'Líneas por Tecnología y Pres.'!$D$175)</c:f>
              <c:numCache>
                <c:formatCode>#,##0</c:formatCode>
                <c:ptCount val="21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2367204</c:v>
                </c:pt>
                <c:pt idx="15">
                  <c:v>2379435</c:v>
                </c:pt>
                <c:pt idx="16">
                  <c:v>2392596</c:v>
                </c:pt>
                <c:pt idx="17">
                  <c:v>2406911</c:v>
                </c:pt>
                <c:pt idx="18">
                  <c:v>2426173</c:v>
                </c:pt>
                <c:pt idx="19">
                  <c:v>2423097</c:v>
                </c:pt>
                <c:pt idx="20">
                  <c:v>2429301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Pres.'!$E$145,'Líneas por Tecnología y Pres.'!$E$146,'Líneas por Tecnología y Pres.'!$E$147,'Líneas por Tecnología y Pres.'!$E$148,'Líneas por Tecnología y Pres.'!$E$149,'Líneas por Tecnología y Pres.'!$E$150,'Líneas por Tecnología y Pres.'!$E$151,'Líneas por Tecnología y Pres.'!$E$152,'Líneas por Tecnología y Pres.'!$E$153:$E$172,'Líneas por Tecnología y Pres.'!$E$173,'Líneas por Tecnología y Pres.'!$E$174,'Líneas por Tecnología y Pres.'!$E$175)</c15:sqref>
                  </c15:fullRef>
                </c:ext>
              </c:extLst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Pres.'!$E$168:$E$172,'Líneas por Tecnología y Pres.'!$E$173,'Líneas por Tecnología y Pres.'!$E$174,'Líneas por Tecnología y Pres.'!$E$175)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1682872</c:v>
                </c:pt>
                <c:pt idx="15">
                  <c:v>1688963</c:v>
                </c:pt>
                <c:pt idx="16">
                  <c:v>1693034</c:v>
                </c:pt>
                <c:pt idx="17">
                  <c:v>1697322</c:v>
                </c:pt>
                <c:pt idx="18">
                  <c:v>1703122</c:v>
                </c:pt>
                <c:pt idx="19">
                  <c:v>1704279</c:v>
                </c:pt>
                <c:pt idx="20">
                  <c:v>1706746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Pres.'!$F$145,'Líneas por Tecnología y Pres.'!$F$146,'Líneas por Tecnología y Pres.'!$F$147,'Líneas por Tecnología y Pres.'!$F$148,'Líneas por Tecnología y Pres.'!$F$149,'Líneas por Tecnología y Pres.'!$F$150,'Líneas por Tecnología y Pres.'!$F$151,'Líneas por Tecnología y Pres.'!$F$152,'Líneas por Tecnología y Pres.'!$F$153:$F$172,'Líneas por Tecnología y Pres.'!$F$173,'Líneas por Tecnología y Pres.'!$F$174,'Líneas por Tecnología y Pres.'!$F$175)</c15:sqref>
                  </c15:fullRef>
                </c:ext>
              </c:extLst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Pres.'!$F$156,'Líneas por Tecnología y Pres.'!$F$168:$F$172,'Líneas por Tecnología y Pres.'!$F$173,'Líneas por Tecnología y Pres.'!$F$174,'Líneas por Tecnología y Pres.'!$F$175)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3212798</c:v>
                </c:pt>
                <c:pt idx="13">
                  <c:v>3385646</c:v>
                </c:pt>
                <c:pt idx="14">
                  <c:v>3391452</c:v>
                </c:pt>
                <c:pt idx="15">
                  <c:v>3397299</c:v>
                </c:pt>
                <c:pt idx="16">
                  <c:v>3401696</c:v>
                </c:pt>
                <c:pt idx="17">
                  <c:v>3404685</c:v>
                </c:pt>
                <c:pt idx="18">
                  <c:v>3410983</c:v>
                </c:pt>
                <c:pt idx="19">
                  <c:v>3412930</c:v>
                </c:pt>
                <c:pt idx="20">
                  <c:v>3411593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50261136"/>
        <c:axId val="501673136"/>
      </c:barChart>
      <c:catAx>
        <c:axId val="45026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501673136"/>
        <c:crosses val="autoZero"/>
        <c:auto val="1"/>
        <c:lblAlgn val="ctr"/>
        <c:lblOffset val="100"/>
        <c:noMultiLvlLbl val="0"/>
      </c:catAx>
      <c:valAx>
        <c:axId val="50167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4502611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Pres.'!$H$145,'Líneas por Tecnología y Pres.'!$H$146,'Líneas por Tecnología y Pres.'!$H$147,'Líneas por Tecnología y Pres.'!$H$148,'Líneas por Tecnología y Pres.'!$H$149,'Líneas por Tecnología y Pres.'!$H$150,'Líneas por Tecnología y Pres.'!$H$151,'Líneas por Tecnología y Pres.'!$H$152,'Líneas por Tecnología y Pres.'!$H$153:$H$172,'Líneas por Tecnología y Pres.'!$H$173,'Líneas por Tecnología y Pres.'!$H$174,'Líneas por Tecnología y Pres.'!$H$175)</c15:sqref>
                  </c15:fullRef>
                </c:ext>
              </c:extLst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Pres.'!$H$156,'Líneas por Tecnología y Pres.'!$H$168:$H$172,'Líneas por Tecnología y Pres.'!$H$173,'Líneas por Tecnología y Pres.'!$H$174,'Líneas por Tecnología y Pres.'!$H$175)</c:f>
              <c:numCache>
                <c:formatCode>#,##0</c:formatCode>
                <c:ptCount val="21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Pres.'!$I$145,'Líneas por Tecnología y Pres.'!$I$146,'Líneas por Tecnología y Pres.'!$I$147,'Líneas por Tecnología y Pres.'!$I$148,'Líneas por Tecnología y Pres.'!$I$149,'Líneas por Tecnología y Pres.'!$I$150,'Líneas por Tecnología y Pres.'!$I$151,'Líneas por Tecnología y Pres.'!$I$152,'Líneas por Tecnología y Pres.'!$I$153:$I$172,'Líneas por Tecnología y Pres.'!$I$173,'Líneas por Tecnología y Pres.'!$I$174,'Líneas por Tecnología y Pres.'!$I$175)</c15:sqref>
                  </c15:fullRef>
                </c:ext>
              </c:extLst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Pres.'!$I$168:$I$172,'Líneas por Tecnología y Pres.'!$I$173,'Líneas por Tecnología y Pres.'!$I$174,'Líneas por Tecnología y Pres.'!$I$175)</c:f>
              <c:numCache>
                <c:formatCode>#,##0</c:formatCode>
                <c:ptCount val="21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461271.91498778685</c:v>
                </c:pt>
                <c:pt idx="15">
                  <c:v>419568.4486586178</c:v>
                </c:pt>
                <c:pt idx="16">
                  <c:v>438224.68640584184</c:v>
                </c:pt>
                <c:pt idx="17">
                  <c:v>431954.61494984763</c:v>
                </c:pt>
                <c:pt idx="18">
                  <c:v>416835.40961457446</c:v>
                </c:pt>
                <c:pt idx="19">
                  <c:v>404442.89715540787</c:v>
                </c:pt>
                <c:pt idx="20">
                  <c:v>398450.90510522341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Pres.'!$J$145,'Líneas por Tecnología y Pres.'!$J$146,'Líneas por Tecnología y Pres.'!$J$147,'Líneas por Tecnología y Pres.'!$J$148,'Líneas por Tecnología y Pres.'!$J$149,'Líneas por Tecnología y Pres.'!$J$150,'Líneas por Tecnología y Pres.'!$J$151,'Líneas por Tecnología y Pres.'!$J$152,'Líneas por Tecnología y Pres.'!$J$153:$J$172,'Líneas por Tecnología y Pres.'!$J$173,'Líneas por Tecnología y Pres.'!$J$174,'Líneas por Tecnología y Pres.'!$J$175)</c15:sqref>
                  </c15:fullRef>
                </c:ext>
              </c:extLst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Pres.'!$J$168:$J$172,'Líneas por Tecnología y Pres.'!$J$173,'Líneas por Tecnología y Pres.'!$J$174,'Líneas por Tecnología y Pres.'!$J$175)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1324789.3668798108</c:v>
                </c:pt>
                <c:pt idx="15">
                  <c:v>1353562.9872779283</c:v>
                </c:pt>
                <c:pt idx="16">
                  <c:v>1291201.7479533057</c:v>
                </c:pt>
                <c:pt idx="17">
                  <c:v>1274369.3865468726</c:v>
                </c:pt>
                <c:pt idx="18">
                  <c:v>1233843.9838061526</c:v>
                </c:pt>
                <c:pt idx="19">
                  <c:v>1201100.892349811</c:v>
                </c:pt>
                <c:pt idx="20">
                  <c:v>1177412.1396306236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Pres.'!$K$145,'Líneas por Tecnología y Pres.'!$K$146,'Líneas por Tecnología y Pres.'!$K$147,'Líneas por Tecnología y Pres.'!$K$148,'Líneas por Tecnología y Pres.'!$K$149,'Líneas por Tecnología y Pres.'!$K$150,'Líneas por Tecnología y Pres.'!$K$151,'Líneas por Tecnología y Pres.'!$K$152,'Líneas por Tecnología y Pres.'!$K$153:$K$172,'Líneas por Tecnología y Pres.'!$K$173,'Líneas por Tecnología y Pres.'!$K$174,'Líneas por Tecnología y Pres.'!$K$175)</c15:sqref>
                  </c15:fullRef>
                </c:ext>
              </c:extLst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Pres.'!$K$168:$K$172,'Líneas por Tecnología y Pres.'!$K$173,'Líneas por Tecnología y Pres.'!$K$174,'Líneas por Tecnología y Pres.'!$K$175)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Pres.'!$A$171:$A$172,'Líneas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Pres.'!$L$145,'Líneas por Tecnología y Pres.'!$L$146,'Líneas por Tecnología y Pres.'!$L$147,'Líneas por Tecnología y Pres.'!$L$148,'Líneas por Tecnología y Pres.'!$L$149,'Líneas por Tecnología y Pres.'!$L$150,'Líneas por Tecnología y Pres.'!$L$151,'Líneas por Tecnología y Pres.'!$L$152,'Líneas por Tecnología y Pres.'!$L$153:$L$172,'Líneas por Tecnología y Pres.'!$L$173,'Líneas por Tecnología y Pres.'!$L$174,'Líneas por Tecnología y Pres.'!$L$175)</c15:sqref>
                  </c15:fullRef>
                </c:ext>
              </c:extLst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Pres.'!$L$168:$L$172,'Líneas por Tecnología y Pres.'!$L$173,'Líneas por Tecnología y Pres.'!$L$174,'Líneas por Tecnología y Pres.'!$L$175)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3486728.7181324027</c:v>
                </c:pt>
                <c:pt idx="15">
                  <c:v>3524816.5640634513</c:v>
                </c:pt>
                <c:pt idx="16">
                  <c:v>3579803.5656408523</c:v>
                </c:pt>
                <c:pt idx="17">
                  <c:v>3643464.9985032803</c:v>
                </c:pt>
                <c:pt idx="18">
                  <c:v>3707652.6065792725</c:v>
                </c:pt>
                <c:pt idx="19">
                  <c:v>3721062.2104947814</c:v>
                </c:pt>
                <c:pt idx="20">
                  <c:v>3758364.9552641534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01672352"/>
        <c:axId val="501672744"/>
      </c:barChart>
      <c:catAx>
        <c:axId val="50167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501672744"/>
        <c:crosses val="autoZero"/>
        <c:auto val="1"/>
        <c:lblAlgn val="ctr"/>
        <c:lblOffset val="100"/>
        <c:noMultiLvlLbl val="0"/>
      </c:catAx>
      <c:valAx>
        <c:axId val="50167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501672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Pres.'!$A$175)</c:f>
              <c:strCache>
                <c:ptCount val="14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Pres.'!$N$97:$N$172,'Líneas por Tecnología y Pres.'!$N$173,'Líneas por Tecnología y Pres.'!$N$174,'Líneas por Tecnología y Pres.'!$N$175)</c15:sqref>
                  </c15:fullRef>
                </c:ext>
              </c:extLst>
              <c:f>('Líneas por Tecnología y Pres.'!$N$99,'Líneas por Tecnología y Pres.'!$N$108,'Líneas por Tecnología y Pres.'!$N$120,'Líneas por Tecnología y Pres.'!$N$132,'Líneas por Tecnología y Pres.'!$N$144,'Líneas por Tecnología y Pres.'!$N$156,'Líneas por Tecnología y Pres.'!$N$168:$N$172,'Líneas por Tecnología y Pres.'!$N$173,'Líneas por Tecnología y Pres.'!$N$174,'Líneas por Tecnología y Pres.'!$N$175)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Pres.'!$A$175)</c:f>
              <c:strCache>
                <c:ptCount val="14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Pres.'!$O$97:$O$172,'Líneas por Tecnología y Pres.'!$O$173,'Líneas por Tecnología y Pres.'!$O$174,'Líneas por Tecnología y Pres.'!$O$175)</c15:sqref>
                  </c15:fullRef>
                </c:ext>
              </c:extLst>
              <c:f>('Líneas por Tecnología y Pres.'!$O$99,'Líneas por Tecnología y Pres.'!$O$108,'Líneas por Tecnología y Pres.'!$O$120,'Líneas por Tecnología y Pres.'!$O$132,'Líneas por Tecnología y Pres.'!$O$144,'Líneas por Tecnología y Pres.'!$O$156,'Líneas por Tecnología y Pres.'!$O$168:$O$172,'Líneas por Tecnología y Pres.'!$O$173,'Líneas por Tecnología y Pres.'!$O$174,'Líneas por Tecnología y Pres.'!$O$175)</c:f>
              <c:numCache>
                <c:formatCode>#,##0</c:formatCode>
                <c:ptCount val="14"/>
                <c:pt idx="0">
                  <c:v>166950</c:v>
                </c:pt>
                <c:pt idx="1">
                  <c:v>167794</c:v>
                </c:pt>
                <c:pt idx="2">
                  <c:v>105840</c:v>
                </c:pt>
                <c:pt idx="3">
                  <c:v>104907</c:v>
                </c:pt>
                <c:pt idx="4">
                  <c:v>90785</c:v>
                </c:pt>
                <c:pt idx="5">
                  <c:v>88328</c:v>
                </c:pt>
                <c:pt idx="6">
                  <c:v>90490</c:v>
                </c:pt>
                <c:pt idx="7">
                  <c:v>90494</c:v>
                </c:pt>
                <c:pt idx="8">
                  <c:v>90620</c:v>
                </c:pt>
                <c:pt idx="9">
                  <c:v>90669</c:v>
                </c:pt>
                <c:pt idx="10">
                  <c:v>91159</c:v>
                </c:pt>
                <c:pt idx="11">
                  <c:v>91080</c:v>
                </c:pt>
                <c:pt idx="12">
                  <c:v>91099</c:v>
                </c:pt>
                <c:pt idx="13">
                  <c:v>91112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Pres.'!$A$175)</c:f>
              <c:strCache>
                <c:ptCount val="14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Pres.'!$P$97:$P$172,'Líneas por Tecnología y Pres.'!$P$173:$P$174,'Líneas por Tecnología y Pres.'!$P$175)</c15:sqref>
                  </c15:fullRef>
                </c:ext>
              </c:extLst>
              <c:f>('Líneas por Tecnología y Pres.'!$P$99,'Líneas por Tecnología y Pres.'!$P$108,'Líneas por Tecnología y Pres.'!$P$120,'Líneas por Tecnología y Pres.'!$P$132,'Líneas por Tecnología y Pres.'!$P$144,'Líneas por Tecnología y Pres.'!$P$156,'Líneas por Tecnología y Pres.'!$P$168:$P$172,'Líneas por Tecnología y Pres.'!$P$173:$P$174,'Líneas por Tecnología y Pres.'!$P$175)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Pres.'!$A$175)</c:f>
              <c:strCache>
                <c:ptCount val="14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Pres.'!$Q$97:$Q$172,'Líneas por Tecnología y Pres.'!$Q$173,'Líneas por Tecnología y Pres.'!$Q$174,'Líneas por Tecnología y Pres.'!$Q$175)</c15:sqref>
                  </c15:fullRef>
                </c:ext>
              </c:extLst>
              <c:f>('Líneas por Tecnología y Pres.'!$Q$99,'Líneas por Tecnología y Pres.'!$Q$108,'Líneas por Tecnología y Pres.'!$Q$120,'Líneas por Tecnología y Pres.'!$Q$132,'Líneas por Tecnología y Pres.'!$Q$144,'Líneas por Tecnología y Pres.'!$Q$156,'Líneas por Tecnología y Pres.'!$Q$168:$Q$172,'Líneas por Tecnología y Pres.'!$Q$173,'Líneas por Tecnología y Pres.'!$Q$174,'Líneas por Tecnología y Pres.'!$Q$175)</c:f>
              <c:numCache>
                <c:formatCode>#,##0</c:formatCode>
                <c:ptCount val="14"/>
                <c:pt idx="0">
                  <c:v>329835</c:v>
                </c:pt>
                <c:pt idx="1">
                  <c:v>297924</c:v>
                </c:pt>
                <c:pt idx="2">
                  <c:v>265966</c:v>
                </c:pt>
                <c:pt idx="3">
                  <c:v>252233</c:v>
                </c:pt>
                <c:pt idx="4">
                  <c:v>57576</c:v>
                </c:pt>
                <c:pt idx="5">
                  <c:v>42633</c:v>
                </c:pt>
                <c:pt idx="6">
                  <c:v>41720</c:v>
                </c:pt>
                <c:pt idx="7">
                  <c:v>41783</c:v>
                </c:pt>
                <c:pt idx="8">
                  <c:v>41640</c:v>
                </c:pt>
                <c:pt idx="9">
                  <c:v>41489</c:v>
                </c:pt>
                <c:pt idx="10">
                  <c:v>41412</c:v>
                </c:pt>
                <c:pt idx="11">
                  <c:v>41208</c:v>
                </c:pt>
                <c:pt idx="12">
                  <c:v>41107</c:v>
                </c:pt>
                <c:pt idx="13">
                  <c:v>41044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Pres.'!$A$97:$A$172,'Líneas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Pres.'!$A$99,'Líneas por Tecnología y Pres.'!$A$108,'Líneas por Tecnología y Pres.'!$A$120,'Líneas por Tecnología y Pres.'!$A$132,'Líneas por Tecnología y Pres.'!$A$144,'Líneas por Tecnología y Pres.'!$A$156,'Líneas por Tecnología y Pres.'!$A$168:$A$172,'Líneas por Tecnología y Pres.'!$A$173,'Líneas por Tecnología y Pres.'!$A$174,'Líneas por Tecnología y Pres.'!$A$175)</c:f>
              <c:strCache>
                <c:ptCount val="14"/>
                <c:pt idx="0">
                  <c:v>Mar 2016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Ene 2022</c:v>
                </c:pt>
                <c:pt idx="8">
                  <c:v>Feb 2022</c:v>
                </c:pt>
                <c:pt idx="9">
                  <c:v>Mar 2022</c:v>
                </c:pt>
                <c:pt idx="10">
                  <c:v>Abr 2022</c:v>
                </c:pt>
                <c:pt idx="11">
                  <c:v>May 2022</c:v>
                </c:pt>
                <c:pt idx="12">
                  <c:v>Jun 2022</c:v>
                </c:pt>
                <c:pt idx="13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Pres.'!$R$97:$R$172,'Líneas por Tecnología y Pres.'!$R$173,'Líneas por Tecnología y Pres.'!$R$174,'Líneas por Tecnología y Pres.'!$R$175)</c15:sqref>
                  </c15:fullRef>
                </c:ext>
              </c:extLst>
              <c:f>('Líneas por Tecnología y Pres.'!$R$99,'Líneas por Tecnología y Pres.'!$R$108,'Líneas por Tecnología y Pres.'!$R$120,'Líneas por Tecnología y Pres.'!$R$132,'Líneas por Tecnología y Pres.'!$R$144,'Líneas por Tecnología y Pres.'!$R$156,'Líneas por Tecnología y Pres.'!$R$168:$R$172,'Líneas por Tecnología y Pres.'!$R$173,'Líneas por Tecnología y Pres.'!$R$174,'Líneas por Tecnología y Pres.'!$R$175)</c:f>
              <c:numCache>
                <c:formatCode>#,##0</c:formatCode>
                <c:ptCount val="14"/>
                <c:pt idx="0">
                  <c:v>678162</c:v>
                </c:pt>
                <c:pt idx="1">
                  <c:v>1075501</c:v>
                </c:pt>
                <c:pt idx="2">
                  <c:v>1770311</c:v>
                </c:pt>
                <c:pt idx="3">
                  <c:v>2488002</c:v>
                </c:pt>
                <c:pt idx="4">
                  <c:v>2755329</c:v>
                </c:pt>
                <c:pt idx="5">
                  <c:v>2695427</c:v>
                </c:pt>
                <c:pt idx="6">
                  <c:v>2737207</c:v>
                </c:pt>
                <c:pt idx="7">
                  <c:v>2747791</c:v>
                </c:pt>
                <c:pt idx="8">
                  <c:v>2753688</c:v>
                </c:pt>
                <c:pt idx="9">
                  <c:v>2761348</c:v>
                </c:pt>
                <c:pt idx="10">
                  <c:v>2772081</c:v>
                </c:pt>
                <c:pt idx="11">
                  <c:v>2783764</c:v>
                </c:pt>
                <c:pt idx="12">
                  <c:v>2794736</c:v>
                </c:pt>
                <c:pt idx="13">
                  <c:v>2808197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  <c:ext xmlns:c15="http://schemas.microsoft.com/office/drawing/2012/chart" uri="{02D57815-91ED-43cb-92C2-25804820EDAC}">
              <c15:categoryFilterExceptions>
                <c15:categoryFilterException>
                  <c15:sqref>'Líneas por Tecnología y Pres.'!$R$166</c15:sqref>
                  <c15:dLbl>
                    <c:idx val="5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 xmlns:c16="http://schemas.microsoft.com/office/drawing/2014/chart">
                      <c:ext xmlns:c16="http://schemas.microsoft.com/office/drawing/2014/chart" uri="{C3380CC4-5D6E-409C-BE32-E72D297353CC}">
                        <c16:uniqueId val="{00000000-7C2F-4538-934A-F8BA56475B6D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8073832"/>
        <c:axId val="338074224"/>
      </c:barChart>
      <c:catAx>
        <c:axId val="33807383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5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38074224"/>
        <c:crosses val="autoZero"/>
        <c:auto val="1"/>
        <c:lblAlgn val="ctr"/>
        <c:lblOffset val="100"/>
        <c:noMultiLvlLbl val="0"/>
      </c:catAx>
      <c:valAx>
        <c:axId val="338074224"/>
        <c:scaling>
          <c:orientation val="minMax"/>
          <c:max val="100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38073832"/>
        <c:crosses val="autoZero"/>
        <c:crossBetween val="between"/>
        <c:majorUnit val="100000"/>
        <c:minorUnit val="2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/>
              </a:solidFill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Pres.'!$T$145,'Líneas por Tecnología y Pres.'!$T$146,'Líneas por Tecnología y Pres.'!$T$147,'Líneas por Tecnología y Pres.'!$T$148,'Líneas por Tecnología y Pres.'!$T$149,'Líneas por Tecnología y Pres.'!$T$150,'Líneas por Tecnología y Pres.'!$T$151,'Líneas por Tecnología y Pres.'!$T$152,'Líneas por Tecnología y Pres.'!$T$153:$T$170,'Líneas por Tecnología y Pres.'!$T$171,'Líneas por Tecnología y Pres.'!$T$172,'Líneas por Tecnología y Pres.'!$T$173,'Líneas por Tecnología y Pres.'!$T$174,'Líneas por Tecnología y Pres.'!$T$175)</c15:sqref>
                  </c15:fullRef>
                </c:ext>
              </c:extLst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Pres.'!$T$168:$T$170,'Líneas por Tecnología y Pres.'!$T$171,'Líneas por Tecnología y Pres.'!$T$172,'Líneas por Tecnología y Pres.'!$T$173,'Líneas por Tecnología y Pres.'!$T$174,'Líneas por Tecnología y Pres.'!$T$175)</c:f>
              <c:numCache>
                <c:formatCode>#,##0</c:formatCode>
                <c:ptCount val="21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Pres.'!$U$145,'Líneas por Tecnología y Pres.'!$U$146,'Líneas por Tecnología y Pres.'!$U$147,'Líneas por Tecnología y Pres.'!$U$148,'Líneas por Tecnología y Pres.'!$U$149,'Líneas por Tecnología y Pres.'!$U$150,'Líneas por Tecnología y Pres.'!$U$151,'Líneas por Tecnología y Pres.'!$U$152,'Líneas por Tecnología y Pres.'!$U$153:$U$170,'Líneas por Tecnología y Pres.'!$U$171,'Líneas por Tecnología y Pres.'!$U$172,'Líneas por Tecnología y Pres.'!$U$173,'Líneas por Tecnología y Pres.'!$U$174,'Líneas por Tecnología y Pres.'!$U$175)</c15:sqref>
                  </c15:fullRef>
                </c:ext>
              </c:extLst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Pres.'!$U$168:$U$170,'Líneas por Tecnología y Pres.'!$U$171,'Líneas por Tecnología y Pres.'!$U$172,'Líneas por Tecnología y Pres.'!$U$173,'Líneas por Tecnología y Pres.'!$U$174,'Líneas por Tecnología y Pres.'!$U$175)</c:f>
              <c:numCache>
                <c:formatCode>#,##0</c:formatCode>
                <c:ptCount val="21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1805568.9149877869</c:v>
                </c:pt>
                <c:pt idx="15">
                  <c:v>1766433.4486586177</c:v>
                </c:pt>
                <c:pt idx="16">
                  <c:v>1788524.6864058417</c:v>
                </c:pt>
                <c:pt idx="17">
                  <c:v>1787551.6149498476</c:v>
                </c:pt>
                <c:pt idx="18">
                  <c:v>1778055.4096145744</c:v>
                </c:pt>
                <c:pt idx="19">
                  <c:v>1757626.8971554078</c:v>
                </c:pt>
                <c:pt idx="20">
                  <c:v>1753354.9051052234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Pres.'!$V$145,'Líneas por Tecnología y Pres.'!$V$146,'Líneas por Tecnología y Pres.'!$V$147,'Líneas por Tecnología y Pres.'!$V$148,'Líneas por Tecnología y Pres.'!$V$149,'Líneas por Tecnología y Pres.'!$V$150,'Líneas por Tecnología y Pres.'!$V$151,'Líneas por Tecnología y Pres.'!$V$152,'Líneas por Tecnología y Pres.'!$V$153:$V$170,'Líneas por Tecnología y Pres.'!$V$171,'Líneas por Tecnología y Pres.'!$V$172,'Líneas por Tecnología y Pres.'!$V$173,'Líneas por Tecnología y Pres.'!$V$174,'Líneas por Tecnología y Pres.'!$V$175)</c15:sqref>
                  </c15:fullRef>
                </c:ext>
              </c:extLst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Pres.'!$V$156,'Líneas por Tecnología y Pres.'!$V$168:$V$170,'Líneas por Tecnología y Pres.'!$V$171,'Líneas por Tecnología y Pres.'!$V$172,'Líneas por Tecnología y Pres.'!$V$173,'Líneas por Tecnología y Pres.'!$V$174,'Líneas por Tecnología y Pres.'!$V$175)</c:f>
              <c:numCache>
                <c:formatCode>#,##0</c:formatCode>
                <c:ptCount val="21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3688873</c:v>
                </c:pt>
                <c:pt idx="14">
                  <c:v>3691993.3668798106</c:v>
                </c:pt>
                <c:pt idx="15">
                  <c:v>3732997.9872779283</c:v>
                </c:pt>
                <c:pt idx="16">
                  <c:v>3683797.747953306</c:v>
                </c:pt>
                <c:pt idx="17">
                  <c:v>3681280.3865468726</c:v>
                </c:pt>
                <c:pt idx="18">
                  <c:v>3660016.9838061528</c:v>
                </c:pt>
                <c:pt idx="19">
                  <c:v>3624197.8923498113</c:v>
                </c:pt>
                <c:pt idx="20">
                  <c:v>3606713.1396306236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Pres.'!$W$145,'Líneas por Tecnología y Pres.'!$W$146,'Líneas por Tecnología y Pres.'!$W$147,'Líneas por Tecnología y Pres.'!$W$148,'Líneas por Tecnología y Pres.'!$W$149,'Líneas por Tecnología y Pres.'!$W$150,'Líneas por Tecnología y Pres.'!$W$151,'Líneas por Tecnología y Pres.'!$W$152,'Líneas por Tecnología y Pres.'!$W$153:$W$170,'Líneas por Tecnología y Pres.'!$W$171,'Líneas por Tecnología y Pres.'!$W$172,'Líneas por Tecnología y Pres.'!$W$173,'Líneas por Tecnología y Pres.'!$W$174,'Líneas por Tecnología y Pres.'!$W$175)</c15:sqref>
                  </c15:fullRef>
                </c:ext>
              </c:extLst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Pres.'!$W$168:$W$170,'Líneas por Tecnología y Pres.'!$W$171,'Líneas por Tecnología y Pres.'!$W$172,'Líneas por Tecnología y Pres.'!$W$173,'Líneas por Tecnología y Pres.'!$W$174,'Líneas por Tecnología y Pres.'!$W$175)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1724655</c:v>
                </c:pt>
                <c:pt idx="15">
                  <c:v>1730603</c:v>
                </c:pt>
                <c:pt idx="16">
                  <c:v>1734523</c:v>
                </c:pt>
                <c:pt idx="17">
                  <c:v>1738734</c:v>
                </c:pt>
                <c:pt idx="18">
                  <c:v>1744330</c:v>
                </c:pt>
                <c:pt idx="19">
                  <c:v>1745386</c:v>
                </c:pt>
                <c:pt idx="20">
                  <c:v>1747790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Pres.'!$A$145,'Líneas por Tecnología y Pres.'!$A$146,'Líneas por Tecnología y Pres.'!$A$147,'Líneas por Tecnología y Pres.'!$A$148,'Líneas por Tecnología y Pres.'!$A$149,'Líneas por Tecnología y Pres.'!$A$150,'Líneas por Tecnología y Pres.'!$A$151,'Líneas por Tecnología y Pres.'!$A$152,'Líneas por Tecnología y Pres.'!$A$153:$A$170,'Líneas por Tecnología y Pres.'!$A$171,'Líneas por Tecnología y Pres.'!$A$172,'Líneas por Tecnología y Pres.'!$A$173,'Líneas por Tecnología y Pres.'!$A$174,'Líneas por Tecnología y Pres.'!$A$175)</c15:sqref>
                  </c15:fullRef>
                </c:ext>
              </c:extLst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Pres.'!$A$168:$A$170,'Líneas por Tecnología y Pres.'!$A$171,'Líneas por Tecnología y Pres.'!$A$172,'Líneas por Tecnología y Pres.'!$A$173,'Líneas por Tecnología y Pres.'!$A$174,'Líneas por Tecnología y Pres.'!$A$175)</c:f>
              <c:strCache>
                <c:ptCount val="2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  <c:pt idx="19">
                  <c:v>Jun 2022</c:v>
                </c:pt>
                <c:pt idx="20">
                  <c:v>Jul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Pres.'!$X$145,'Líneas por Tecnología y Pres.'!$X$146,'Líneas por Tecnología y Pres.'!$X$147,'Líneas por Tecnología y Pres.'!$X$148,'Líneas por Tecnología y Pres.'!$X$149,'Líneas por Tecnología y Pres.'!$X$150,'Líneas por Tecnología y Pres.'!$X$151,'Líneas por Tecnología y Pres.'!$X$152,'Líneas por Tecnología y Pres.'!$X$153:$X$170,'Líneas por Tecnología y Pres.'!$X$171,'Líneas por Tecnología y Pres.'!$X$172,'Líneas por Tecnología y Pres.'!$X$173,'Líneas por Tecnología y Pres.'!$X$174,'Líneas por Tecnología y Pres.'!$X$175)</c15:sqref>
                  </c15:fullRef>
                </c:ext>
              </c:extLst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Pres.'!$X$168:$X$170,'Líneas por Tecnología y Pres.'!$X$171,'Líneas por Tecnología y Pres.'!$X$172,'Líneas por Tecnología y Pres.'!$X$173,'Líneas por Tecnología y Pres.'!$X$174,'Líneas por Tecnología y Pres.'!$X$175)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9625971.7181324027</c:v>
                </c:pt>
                <c:pt idx="15">
                  <c:v>9675803.5640634522</c:v>
                </c:pt>
                <c:pt idx="16">
                  <c:v>9742847.5656408519</c:v>
                </c:pt>
                <c:pt idx="17">
                  <c:v>9820230.9985032808</c:v>
                </c:pt>
                <c:pt idx="18">
                  <c:v>9902399.6065792721</c:v>
                </c:pt>
                <c:pt idx="19">
                  <c:v>9928728.2104947809</c:v>
                </c:pt>
                <c:pt idx="20">
                  <c:v>9978154.955264153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7470656"/>
        <c:axId val="347471048"/>
        <c:axId val="0"/>
      </c:bar3DChart>
      <c:catAx>
        <c:axId val="3474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47471048"/>
        <c:crosses val="autoZero"/>
        <c:auto val="1"/>
        <c:lblAlgn val="ctr"/>
        <c:lblOffset val="100"/>
        <c:noMultiLvlLbl val="0"/>
      </c:catAx>
      <c:valAx>
        <c:axId val="34747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47470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12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xmlns="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12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xmlns="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13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16"/>
      <c r="C3" s="216"/>
      <c r="D3" s="216"/>
      <c r="E3" s="216"/>
      <c r="F3" s="216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229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230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18" t="s">
        <v>95</v>
      </c>
      <c r="G10" s="218"/>
      <c r="H10" s="218"/>
      <c r="I10" s="218"/>
      <c r="J10" s="218"/>
      <c r="K10" s="219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17" t="s">
        <v>104</v>
      </c>
      <c r="C12" s="217"/>
      <c r="D12" s="217"/>
      <c r="E12" s="165"/>
      <c r="F12" s="214" t="s">
        <v>102</v>
      </c>
      <c r="G12" s="214"/>
      <c r="H12" s="214"/>
      <c r="I12" s="214"/>
      <c r="J12" s="214"/>
      <c r="K12" s="215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17" t="s">
        <v>103</v>
      </c>
      <c r="C14" s="217"/>
      <c r="D14" s="217"/>
      <c r="E14" s="165"/>
      <c r="F14" s="214" t="s">
        <v>108</v>
      </c>
      <c r="G14" s="214"/>
      <c r="H14" s="214"/>
      <c r="I14" s="214"/>
      <c r="J14" s="214"/>
      <c r="K14" s="215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17" t="s">
        <v>101</v>
      </c>
      <c r="C16" s="217"/>
      <c r="D16" s="217"/>
      <c r="E16" s="165"/>
      <c r="F16" s="214" t="s">
        <v>109</v>
      </c>
      <c r="G16" s="214"/>
      <c r="H16" s="214"/>
      <c r="I16" s="214"/>
      <c r="J16" s="214"/>
      <c r="K16" s="215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6"/>
  <sheetViews>
    <sheetView showGridLines="0" zoomScaleNormal="100" workbookViewId="0">
      <pane xSplit="1" ySplit="11" topLeftCell="B156" activePane="bottomRight" state="frozen"/>
      <selection pane="topRight" activeCell="B1" sqref="B1"/>
      <selection pane="bottomLeft" activeCell="A12" sqref="A12"/>
      <selection pane="bottomRight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Agosto 2022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29" t="s">
        <v>99</v>
      </c>
      <c r="O7" s="229"/>
      <c r="P7" s="229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Julio 2022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32" t="s">
        <v>1</v>
      </c>
      <c r="C10" s="232"/>
      <c r="D10" s="232"/>
      <c r="E10" s="232"/>
      <c r="F10" s="233"/>
      <c r="G10" s="36" t="s">
        <v>2</v>
      </c>
      <c r="H10" s="236" t="s">
        <v>3</v>
      </c>
      <c r="I10" s="232"/>
      <c r="J10" s="232"/>
      <c r="K10" s="232"/>
      <c r="L10" s="233"/>
      <c r="M10" s="36" t="s">
        <v>2</v>
      </c>
      <c r="N10" s="232" t="s">
        <v>98</v>
      </c>
      <c r="O10" s="232"/>
      <c r="P10" s="232"/>
      <c r="Q10" s="232"/>
      <c r="R10" s="232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34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35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75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75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225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75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224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" si="446">SUM(B169,H169,N169)</f>
        <v>0</v>
      </c>
      <c r="U169" s="13">
        <f t="shared" ref="U169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" si="451">+G169+M169+S169</f>
        <v>16848189</v>
      </c>
    </row>
    <row r="170" spans="1:25" s="2" customFormat="1" ht="12.75" x14ac:dyDescent="0.2">
      <c r="A170" s="12" t="s">
        <v>226</v>
      </c>
      <c r="B170" s="203">
        <v>0</v>
      </c>
      <c r="C170" s="204">
        <v>1256245</v>
      </c>
      <c r="D170" s="204">
        <v>2379435</v>
      </c>
      <c r="E170" s="204">
        <v>1688963</v>
      </c>
      <c r="F170" s="205">
        <v>3397299</v>
      </c>
      <c r="G170" s="202">
        <f t="shared" si="431"/>
        <v>8721942</v>
      </c>
      <c r="H170" s="203">
        <v>0</v>
      </c>
      <c r="I170" s="204">
        <v>419568.4486586178</v>
      </c>
      <c r="J170" s="204">
        <v>1353562.9872779283</v>
      </c>
      <c r="K170" s="204">
        <v>0</v>
      </c>
      <c r="L170" s="205">
        <v>3524816.5640634513</v>
      </c>
      <c r="M170" s="202">
        <f t="shared" si="432"/>
        <v>5297947.9999999972</v>
      </c>
      <c r="N170" s="203">
        <v>0</v>
      </c>
      <c r="O170" s="204">
        <v>90620</v>
      </c>
      <c r="P170" s="204">
        <v>0</v>
      </c>
      <c r="Q170" s="204">
        <v>41640</v>
      </c>
      <c r="R170" s="205">
        <v>2753688</v>
      </c>
      <c r="S170" s="202">
        <f t="shared" si="439"/>
        <v>2885948</v>
      </c>
      <c r="T170" s="198">
        <f t="shared" ref="T170:T174" si="452">SUM(B170,H170,N170)</f>
        <v>0</v>
      </c>
      <c r="U170" s="13">
        <f t="shared" ref="U170:U174" si="453">SUM(C170,I170,O170)</f>
        <v>1766433.4486586177</v>
      </c>
      <c r="V170" s="13">
        <f t="shared" ref="V170:V174" si="454">SUM(D170,J170,P170)</f>
        <v>3732997.9872779283</v>
      </c>
      <c r="W170" s="13">
        <f t="shared" ref="W170:W174" si="455">SUM(E170,K170,Q170)</f>
        <v>1730603</v>
      </c>
      <c r="X170" s="13">
        <f t="shared" ref="X170:X174" si="456">SUM(F170,L170,R170)</f>
        <v>9675803.5640634522</v>
      </c>
      <c r="Y170" s="208">
        <f>+G170+M170+S170</f>
        <v>16905837.999999996</v>
      </c>
    </row>
    <row r="171" spans="1:25" s="2" customFormat="1" ht="12.75" x14ac:dyDescent="0.2">
      <c r="A171" s="209" t="s">
        <v>227</v>
      </c>
      <c r="B171" s="203">
        <v>0</v>
      </c>
      <c r="C171" s="204">
        <v>1259631</v>
      </c>
      <c r="D171" s="204">
        <v>2392596</v>
      </c>
      <c r="E171" s="204">
        <v>1693034</v>
      </c>
      <c r="F171" s="205">
        <v>3401696</v>
      </c>
      <c r="G171" s="210">
        <f t="shared" si="431"/>
        <v>8746957</v>
      </c>
      <c r="H171" s="203">
        <v>0</v>
      </c>
      <c r="I171" s="204">
        <v>438224.68640584184</v>
      </c>
      <c r="J171" s="204">
        <v>1291201.7479533057</v>
      </c>
      <c r="K171" s="204">
        <v>0</v>
      </c>
      <c r="L171" s="205">
        <v>3579803.5656408523</v>
      </c>
      <c r="M171" s="210">
        <f t="shared" si="432"/>
        <v>5309230</v>
      </c>
      <c r="N171" s="203">
        <v>0</v>
      </c>
      <c r="O171" s="204">
        <v>90669</v>
      </c>
      <c r="P171" s="204">
        <v>0</v>
      </c>
      <c r="Q171" s="204">
        <v>41489</v>
      </c>
      <c r="R171" s="205">
        <v>2761348</v>
      </c>
      <c r="S171" s="210">
        <f t="shared" si="439"/>
        <v>2893506</v>
      </c>
      <c r="T171" s="211">
        <f t="shared" si="452"/>
        <v>0</v>
      </c>
      <c r="U171" s="212">
        <f t="shared" si="453"/>
        <v>1788524.6864058417</v>
      </c>
      <c r="V171" s="212">
        <f t="shared" si="454"/>
        <v>3683797.747953306</v>
      </c>
      <c r="W171" s="212">
        <f t="shared" si="455"/>
        <v>1734523</v>
      </c>
      <c r="X171" s="212">
        <f t="shared" si="456"/>
        <v>9742847.5656408519</v>
      </c>
      <c r="Y171" s="213">
        <f>+G171+M171+S171</f>
        <v>16949693</v>
      </c>
    </row>
    <row r="172" spans="1:25" s="2" customFormat="1" ht="12.75" x14ac:dyDescent="0.2">
      <c r="A172" s="209" t="s">
        <v>228</v>
      </c>
      <c r="B172" s="203">
        <v>0</v>
      </c>
      <c r="C172" s="204">
        <v>1264438</v>
      </c>
      <c r="D172" s="204">
        <v>2406911</v>
      </c>
      <c r="E172" s="204">
        <v>1697322</v>
      </c>
      <c r="F172" s="205">
        <v>3404685</v>
      </c>
      <c r="G172" s="210">
        <f t="shared" si="431"/>
        <v>8773356</v>
      </c>
      <c r="H172" s="203">
        <v>0</v>
      </c>
      <c r="I172" s="204">
        <v>431954.61494984763</v>
      </c>
      <c r="J172" s="204">
        <v>1274369.3865468726</v>
      </c>
      <c r="K172" s="204">
        <v>0</v>
      </c>
      <c r="L172" s="205">
        <v>3643464.9985032803</v>
      </c>
      <c r="M172" s="210">
        <f t="shared" si="432"/>
        <v>5349789</v>
      </c>
      <c r="N172" s="203">
        <v>0</v>
      </c>
      <c r="O172" s="204">
        <v>91159</v>
      </c>
      <c r="P172" s="204">
        <v>0</v>
      </c>
      <c r="Q172" s="204">
        <v>41412</v>
      </c>
      <c r="R172" s="205">
        <v>2772081</v>
      </c>
      <c r="S172" s="210">
        <f t="shared" si="439"/>
        <v>2904652</v>
      </c>
      <c r="T172" s="211">
        <f t="shared" si="452"/>
        <v>0</v>
      </c>
      <c r="U172" s="212">
        <f t="shared" si="453"/>
        <v>1787551.6149498476</v>
      </c>
      <c r="V172" s="212">
        <f t="shared" si="454"/>
        <v>3681280.3865468726</v>
      </c>
      <c r="W172" s="212">
        <f t="shared" si="455"/>
        <v>1738734</v>
      </c>
      <c r="X172" s="212">
        <f t="shared" si="456"/>
        <v>9820230.9985032808</v>
      </c>
      <c r="Y172" s="213">
        <f>+G172+M172+S172</f>
        <v>17027797</v>
      </c>
    </row>
    <row r="173" spans="1:25" s="2" customFormat="1" ht="12.75" x14ac:dyDescent="0.2">
      <c r="A173" s="209" t="s">
        <v>231</v>
      </c>
      <c r="B173" s="203">
        <v>0</v>
      </c>
      <c r="C173" s="204">
        <v>1270140</v>
      </c>
      <c r="D173" s="204">
        <v>2426173</v>
      </c>
      <c r="E173" s="204">
        <v>1703122</v>
      </c>
      <c r="F173" s="205">
        <v>3410983</v>
      </c>
      <c r="G173" s="210">
        <f t="shared" si="431"/>
        <v>8810418</v>
      </c>
      <c r="H173" s="203">
        <v>0</v>
      </c>
      <c r="I173" s="204">
        <v>416835.40961457446</v>
      </c>
      <c r="J173" s="204">
        <v>1233843.9838061526</v>
      </c>
      <c r="K173" s="204">
        <v>0</v>
      </c>
      <c r="L173" s="205">
        <v>3707652.6065792725</v>
      </c>
      <c r="M173" s="210">
        <f t="shared" si="432"/>
        <v>5358332</v>
      </c>
      <c r="N173" s="203">
        <v>0</v>
      </c>
      <c r="O173" s="204">
        <v>91080</v>
      </c>
      <c r="P173" s="204">
        <v>0</v>
      </c>
      <c r="Q173" s="204">
        <v>41208</v>
      </c>
      <c r="R173" s="205">
        <v>2783764</v>
      </c>
      <c r="S173" s="210">
        <f t="shared" si="439"/>
        <v>2916052</v>
      </c>
      <c r="T173" s="211">
        <f t="shared" si="452"/>
        <v>0</v>
      </c>
      <c r="U173" s="212">
        <f t="shared" si="453"/>
        <v>1778055.4096145744</v>
      </c>
      <c r="V173" s="212">
        <f t="shared" si="454"/>
        <v>3660016.9838061528</v>
      </c>
      <c r="W173" s="212">
        <f t="shared" si="455"/>
        <v>1744330</v>
      </c>
      <c r="X173" s="212">
        <f t="shared" si="456"/>
        <v>9902399.6065792721</v>
      </c>
      <c r="Y173" s="213">
        <f>+G173+M173+S173</f>
        <v>17084802</v>
      </c>
    </row>
    <row r="174" spans="1:25" s="2" customFormat="1" ht="12.75" x14ac:dyDescent="0.2">
      <c r="A174" s="209" t="s">
        <v>232</v>
      </c>
      <c r="B174" s="203">
        <v>0</v>
      </c>
      <c r="C174" s="204">
        <v>1262085</v>
      </c>
      <c r="D174" s="204">
        <v>2423097</v>
      </c>
      <c r="E174" s="204">
        <v>1704279</v>
      </c>
      <c r="F174" s="205">
        <v>3412930</v>
      </c>
      <c r="G174" s="210">
        <f t="shared" si="431"/>
        <v>8802391</v>
      </c>
      <c r="H174" s="203">
        <v>0</v>
      </c>
      <c r="I174" s="204">
        <v>404442.89715540787</v>
      </c>
      <c r="J174" s="204">
        <v>1201100.892349811</v>
      </c>
      <c r="K174" s="204">
        <v>0</v>
      </c>
      <c r="L174" s="205">
        <v>3721062.2104947814</v>
      </c>
      <c r="M174" s="210">
        <f t="shared" si="432"/>
        <v>5326606</v>
      </c>
      <c r="N174" s="203">
        <v>0</v>
      </c>
      <c r="O174" s="204">
        <v>91099</v>
      </c>
      <c r="P174" s="204">
        <v>0</v>
      </c>
      <c r="Q174" s="204">
        <v>41107</v>
      </c>
      <c r="R174" s="205">
        <v>2794736</v>
      </c>
      <c r="S174" s="210">
        <f t="shared" si="439"/>
        <v>2926942</v>
      </c>
      <c r="T174" s="211">
        <f t="shared" si="452"/>
        <v>0</v>
      </c>
      <c r="U174" s="212">
        <f t="shared" si="453"/>
        <v>1757626.8971554078</v>
      </c>
      <c r="V174" s="212">
        <f t="shared" si="454"/>
        <v>3624197.8923498113</v>
      </c>
      <c r="W174" s="212">
        <f t="shared" si="455"/>
        <v>1745386</v>
      </c>
      <c r="X174" s="212">
        <f t="shared" si="456"/>
        <v>9928728.2104947809</v>
      </c>
      <c r="Y174" s="213">
        <f>+G174+M174+S174</f>
        <v>17055939</v>
      </c>
    </row>
    <row r="175" spans="1:25" s="2" customFormat="1" ht="12.75" x14ac:dyDescent="0.2">
      <c r="A175" s="248" t="s">
        <v>233</v>
      </c>
      <c r="B175" s="203">
        <v>0</v>
      </c>
      <c r="C175" s="204">
        <v>1263792</v>
      </c>
      <c r="D175" s="204">
        <v>2429301</v>
      </c>
      <c r="E175" s="204">
        <v>1706746</v>
      </c>
      <c r="F175" s="205">
        <v>3411593</v>
      </c>
      <c r="G175" s="210">
        <f t="shared" si="431"/>
        <v>8811432</v>
      </c>
      <c r="H175" s="203">
        <v>0</v>
      </c>
      <c r="I175" s="204">
        <v>398450.90510522341</v>
      </c>
      <c r="J175" s="204">
        <v>1177412.1396306236</v>
      </c>
      <c r="K175" s="204">
        <v>0</v>
      </c>
      <c r="L175" s="205">
        <v>3758364.9552641534</v>
      </c>
      <c r="M175" s="210">
        <f t="shared" si="432"/>
        <v>5334228</v>
      </c>
      <c r="N175" s="203">
        <v>0</v>
      </c>
      <c r="O175" s="204">
        <v>91112</v>
      </c>
      <c r="P175" s="204">
        <v>0</v>
      </c>
      <c r="Q175" s="204">
        <v>41044</v>
      </c>
      <c r="R175" s="205">
        <v>2808197</v>
      </c>
      <c r="S175" s="210">
        <f t="shared" si="439"/>
        <v>2940353</v>
      </c>
      <c r="T175" s="211">
        <f t="shared" ref="T175" si="457">SUM(B175,H175,N175)</f>
        <v>0</v>
      </c>
      <c r="U175" s="212">
        <f t="shared" ref="U175" si="458">SUM(C175,I175,O175)</f>
        <v>1753354.9051052234</v>
      </c>
      <c r="V175" s="212">
        <f t="shared" ref="V175" si="459">SUM(D175,J175,P175)</f>
        <v>3606713.1396306236</v>
      </c>
      <c r="W175" s="212">
        <f t="shared" ref="W175" si="460">SUM(E175,K175,Q175)</f>
        <v>1747790</v>
      </c>
      <c r="X175" s="212">
        <f t="shared" ref="X175" si="461">SUM(F175,L175,R175)</f>
        <v>9978154.955264153</v>
      </c>
      <c r="Y175" s="213">
        <f>+G175+M175+S175</f>
        <v>17086013</v>
      </c>
    </row>
    <row r="176" spans="1:25" s="2" customFormat="1" ht="17.25" customHeight="1" x14ac:dyDescent="0.2">
      <c r="A176" s="200" t="s">
        <v>100</v>
      </c>
      <c r="B176" s="226" t="s">
        <v>195</v>
      </c>
      <c r="C176" s="227"/>
      <c r="D176" s="227"/>
      <c r="E176" s="227"/>
      <c r="F176" s="227"/>
      <c r="G176" s="227"/>
      <c r="H176" s="227"/>
      <c r="I176" s="227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8"/>
    </row>
    <row r="177" spans="1:25" s="2" customFormat="1" ht="17.25" customHeight="1" x14ac:dyDescent="0.2">
      <c r="A177" s="191" t="s">
        <v>120</v>
      </c>
      <c r="B177" s="230" t="s">
        <v>117</v>
      </c>
      <c r="C177" s="230"/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1"/>
    </row>
    <row r="178" spans="1:25" s="2" customFormat="1" ht="12.75" x14ac:dyDescent="0.2">
      <c r="A178" s="191" t="s">
        <v>131</v>
      </c>
      <c r="B178" s="220" t="s">
        <v>121</v>
      </c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1"/>
    </row>
    <row r="179" spans="1:25" s="2" customFormat="1" ht="15.75" customHeight="1" x14ac:dyDescent="0.2">
      <c r="A179" s="191" t="s">
        <v>137</v>
      </c>
      <c r="B179" s="220" t="s">
        <v>132</v>
      </c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1"/>
    </row>
    <row r="180" spans="1:25" s="2" customFormat="1" ht="15.75" customHeight="1" x14ac:dyDescent="0.2">
      <c r="A180" s="192" t="s">
        <v>144</v>
      </c>
      <c r="B180" s="220" t="s">
        <v>139</v>
      </c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1"/>
    </row>
    <row r="181" spans="1:25" s="2" customFormat="1" ht="15.75" customHeight="1" x14ac:dyDescent="0.2">
      <c r="A181" s="192" t="s">
        <v>147</v>
      </c>
      <c r="B181" s="222" t="s">
        <v>145</v>
      </c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4"/>
    </row>
    <row r="182" spans="1:25" s="2" customFormat="1" ht="15.75" customHeight="1" x14ac:dyDescent="0.2">
      <c r="A182" s="192" t="s">
        <v>152</v>
      </c>
      <c r="B182" s="222" t="s">
        <v>148</v>
      </c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4"/>
    </row>
    <row r="183" spans="1:25" s="2" customFormat="1" ht="15.75" customHeight="1" x14ac:dyDescent="0.2">
      <c r="A183" s="192" t="s">
        <v>156</v>
      </c>
      <c r="B183" s="222" t="s">
        <v>158</v>
      </c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4"/>
    </row>
    <row r="184" spans="1:25" s="2" customFormat="1" ht="15.75" customHeight="1" x14ac:dyDescent="0.2">
      <c r="A184" s="192" t="s">
        <v>160</v>
      </c>
      <c r="B184" s="222" t="s">
        <v>155</v>
      </c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4"/>
    </row>
    <row r="185" spans="1:25" s="2" customFormat="1" ht="15.75" customHeight="1" x14ac:dyDescent="0.2">
      <c r="A185" s="192" t="s">
        <v>166</v>
      </c>
      <c r="B185" s="222" t="s">
        <v>162</v>
      </c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4"/>
    </row>
    <row r="186" spans="1:25" s="2" customFormat="1" ht="15.75" customHeight="1" x14ac:dyDescent="0.2">
      <c r="A186" s="192" t="s">
        <v>170</v>
      </c>
      <c r="B186" s="222" t="s">
        <v>167</v>
      </c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4"/>
    </row>
    <row r="187" spans="1:25" s="2" customFormat="1" ht="15.75" customHeight="1" x14ac:dyDescent="0.2">
      <c r="A187" s="192" t="s">
        <v>194</v>
      </c>
      <c r="B187" s="222" t="s">
        <v>171</v>
      </c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4"/>
    </row>
    <row r="188" spans="1:25" s="2" customFormat="1" ht="12.75" x14ac:dyDescent="0.2">
      <c r="A188" s="192" t="s">
        <v>190</v>
      </c>
      <c r="B188" s="243" t="s">
        <v>189</v>
      </c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4"/>
      <c r="T188" s="6"/>
      <c r="U188" s="6"/>
      <c r="V188" s="6"/>
      <c r="W188" s="6"/>
      <c r="X188" s="6"/>
      <c r="Y188" s="6"/>
    </row>
    <row r="189" spans="1:25" s="87" customFormat="1" x14ac:dyDescent="0.25">
      <c r="A189" s="199" t="s">
        <v>204</v>
      </c>
      <c r="B189" s="237" t="s">
        <v>211</v>
      </c>
      <c r="C189" s="238"/>
      <c r="D189" s="238"/>
      <c r="E189" s="238"/>
      <c r="F189" s="238"/>
      <c r="G189" s="238"/>
      <c r="H189" s="238"/>
      <c r="I189" s="238"/>
      <c r="J189" s="238"/>
      <c r="K189" s="238"/>
      <c r="L189" s="238"/>
      <c r="M189" s="238"/>
      <c r="N189" s="238"/>
      <c r="O189" s="238"/>
      <c r="P189" s="238"/>
      <c r="Q189" s="238"/>
      <c r="R189" s="238"/>
      <c r="S189" s="239"/>
    </row>
    <row r="190" spans="1:25" s="2" customFormat="1" x14ac:dyDescent="0.25">
      <c r="A190" s="199" t="s">
        <v>205</v>
      </c>
      <c r="B190" s="237" t="s">
        <v>206</v>
      </c>
      <c r="C190" s="238"/>
      <c r="D190" s="238"/>
      <c r="E190" s="238"/>
      <c r="F190" s="238"/>
      <c r="G190" s="238"/>
      <c r="H190" s="238"/>
      <c r="I190" s="238"/>
      <c r="J190" s="238"/>
      <c r="K190" s="238"/>
      <c r="L190" s="238"/>
      <c r="M190" s="238"/>
      <c r="N190" s="238"/>
      <c r="O190" s="238"/>
      <c r="P190" s="238"/>
      <c r="Q190" s="238"/>
      <c r="R190" s="238"/>
      <c r="S190" s="239"/>
      <c r="T190" s="6"/>
      <c r="U190" s="6"/>
      <c r="V190" s="6"/>
      <c r="W190" s="6"/>
      <c r="X190" s="6"/>
      <c r="Y190" s="6"/>
    </row>
    <row r="191" spans="1:25" s="2" customFormat="1" x14ac:dyDescent="0.25">
      <c r="A191" s="199" t="s">
        <v>209</v>
      </c>
      <c r="B191" s="237" t="s">
        <v>210</v>
      </c>
      <c r="C191" s="238"/>
      <c r="D191" s="238"/>
      <c r="E191" s="238"/>
      <c r="F191" s="238"/>
      <c r="G191" s="238"/>
      <c r="H191" s="238"/>
      <c r="I191" s="238"/>
      <c r="J191" s="238"/>
      <c r="K191" s="238"/>
      <c r="L191" s="238"/>
      <c r="M191" s="238"/>
      <c r="N191" s="238"/>
      <c r="O191" s="238"/>
      <c r="P191" s="238"/>
      <c r="Q191" s="238"/>
      <c r="R191" s="238"/>
      <c r="S191" s="239"/>
      <c r="T191" s="6"/>
      <c r="U191" s="6"/>
      <c r="V191" s="6"/>
      <c r="W191" s="6"/>
      <c r="X191" s="6"/>
      <c r="Y191" s="6"/>
    </row>
    <row r="192" spans="1:25" s="2" customFormat="1" ht="12.75" x14ac:dyDescent="0.2">
      <c r="A192" s="240" t="s">
        <v>213</v>
      </c>
      <c r="B192" s="225" t="s">
        <v>214</v>
      </c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6"/>
      <c r="U192" s="6"/>
      <c r="V192" s="6"/>
      <c r="W192" s="6"/>
      <c r="X192" s="6"/>
      <c r="Y192" s="6"/>
    </row>
    <row r="193" spans="1:25" s="2" customFormat="1" ht="12.75" x14ac:dyDescent="0.2">
      <c r="A193" s="241"/>
      <c r="B193" s="225" t="s">
        <v>215</v>
      </c>
      <c r="C193" s="225"/>
      <c r="D193" s="225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5"/>
      <c r="R193" s="225"/>
      <c r="S193" s="225"/>
      <c r="T193" s="6"/>
      <c r="U193" s="6"/>
      <c r="V193" s="6"/>
      <c r="W193" s="6"/>
      <c r="X193" s="6"/>
      <c r="Y193" s="6"/>
    </row>
    <row r="194" spans="1:25" s="2" customFormat="1" ht="23.25" customHeight="1" x14ac:dyDescent="0.2">
      <c r="A194" s="242"/>
      <c r="B194" s="220" t="s">
        <v>216</v>
      </c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6"/>
      <c r="U194" s="6"/>
      <c r="V194" s="6"/>
      <c r="W194" s="6"/>
      <c r="X194" s="6"/>
      <c r="Y194" s="6"/>
    </row>
    <row r="195" spans="1:25" s="2" customFormat="1" ht="12.75" x14ac:dyDescent="0.2">
      <c r="A195" s="199" t="s">
        <v>217</v>
      </c>
      <c r="B195" s="225" t="s">
        <v>218</v>
      </c>
      <c r="C195" s="225"/>
      <c r="D195" s="225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5"/>
      <c r="R195" s="225"/>
      <c r="S195" s="225"/>
      <c r="T195" s="6"/>
      <c r="U195" s="6"/>
      <c r="V195" s="6"/>
      <c r="W195" s="6"/>
      <c r="X195" s="6"/>
      <c r="Y195" s="6"/>
    </row>
    <row r="196" spans="1:25" s="2" customFormat="1" ht="12.75" x14ac:dyDescent="0.2">
      <c r="A196" s="207" t="s">
        <v>221</v>
      </c>
      <c r="B196" s="225" t="s">
        <v>222</v>
      </c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6"/>
      <c r="U196" s="6"/>
      <c r="V196" s="6"/>
      <c r="W196" s="6"/>
      <c r="X196" s="6"/>
      <c r="Y196" s="6"/>
    </row>
    <row r="197" spans="1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2" customFormat="1" ht="12.75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2" customFormat="1" ht="12.75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2" customFormat="1" ht="12.75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2" customFormat="1" ht="12.75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s="2" customFormat="1" ht="12.75" x14ac:dyDescent="0.2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s="2" customFormat="1" ht="12.75" x14ac:dyDescent="0.2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s="7" customFormat="1" ht="12.75" x14ac:dyDescent="0.2">
      <c r="A268" s="2"/>
      <c r="B268" s="2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s="7" customFormat="1" ht="12" x14ac:dyDescent="0.2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</row>
    <row r="270" spans="1:25" s="7" customFormat="1" ht="12" x14ac:dyDescent="0.2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</row>
    <row r="271" spans="1:25" s="3" customFormat="1" ht="12" x14ac:dyDescent="0.2">
      <c r="A271" s="7"/>
      <c r="B271" s="7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</row>
    <row r="272" spans="1:25" s="3" customFormat="1" ht="12" x14ac:dyDescent="0.2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</row>
    <row r="273" spans="1:25" s="3" customFormat="1" ht="12" x14ac:dyDescent="0.2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</row>
    <row r="274" spans="1:25" s="2" customFormat="1" ht="12.75" x14ac:dyDescent="0.2">
      <c r="A274" s="3"/>
      <c r="B274" s="3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</row>
    <row r="275" spans="1:25" s="2" customFormat="1" ht="12.75" x14ac:dyDescent="0.2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x14ac:dyDescent="0.25">
      <c r="A276" s="2"/>
      <c r="B276" s="2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</sheetData>
  <mergeCells count="27">
    <mergeCell ref="B196:S196"/>
    <mergeCell ref="B193:S193"/>
    <mergeCell ref="B194:S194"/>
    <mergeCell ref="A192:A194"/>
    <mergeCell ref="B184:Y184"/>
    <mergeCell ref="B190:S190"/>
    <mergeCell ref="B188:S188"/>
    <mergeCell ref="B187:Y187"/>
    <mergeCell ref="B186:Y186"/>
    <mergeCell ref="B185:Y185"/>
    <mergeCell ref="B189:S189"/>
    <mergeCell ref="B178:Y178"/>
    <mergeCell ref="B181:Y181"/>
    <mergeCell ref="B195:S195"/>
    <mergeCell ref="B176:Y176"/>
    <mergeCell ref="N7:P7"/>
    <mergeCell ref="B177:Y177"/>
    <mergeCell ref="B10:F10"/>
    <mergeCell ref="Y10:Y11"/>
    <mergeCell ref="H10:L10"/>
    <mergeCell ref="N10:R10"/>
    <mergeCell ref="B183:Y183"/>
    <mergeCell ref="B182:Y182"/>
    <mergeCell ref="B180:Y180"/>
    <mergeCell ref="B179:Y179"/>
    <mergeCell ref="B192:S192"/>
    <mergeCell ref="B191:S191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zoomScale="110" zoomScaleNormal="110" workbookViewId="0"/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101"/>
    </row>
    <row r="2" spans="1:13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3"/>
    </row>
    <row r="3" spans="1:13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3"/>
    </row>
    <row r="4" spans="1:13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3"/>
    </row>
    <row r="5" spans="1:13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3"/>
    </row>
    <row r="6" spans="1:13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6"/>
    </row>
    <row r="7" spans="1:13" s="19" customFormat="1" ht="20.100000000000001" customHeight="1" x14ac:dyDescent="0.25">
      <c r="A7" s="104"/>
      <c r="B7" s="155" t="str">
        <f>Índice!B7</f>
        <v>Fecha de Publicación: Agosto 2022</v>
      </c>
      <c r="C7" s="155"/>
      <c r="D7" s="155"/>
      <c r="E7" s="155"/>
      <c r="F7" s="155"/>
      <c r="G7" s="155"/>
      <c r="H7" s="155"/>
      <c r="I7" s="24"/>
      <c r="J7" s="24"/>
      <c r="K7" s="24"/>
      <c r="L7" s="245" t="s">
        <v>99</v>
      </c>
      <c r="M7" s="246"/>
    </row>
    <row r="8" spans="1:13" s="19" customFormat="1" ht="20.100000000000001" customHeight="1" thickBot="1" x14ac:dyDescent="0.3">
      <c r="A8" s="117"/>
      <c r="B8" s="159" t="str">
        <f>Índice!B8</f>
        <v>Fecha de corte: Julio 2022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9"/>
    </row>
    <row r="9" spans="1:13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8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4"/>
    </row>
    <row r="13" spans="1:13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4"/>
    </row>
    <row r="14" spans="1:13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4"/>
    </row>
    <row r="15" spans="1:13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4"/>
    </row>
    <row r="16" spans="1:13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4"/>
    </row>
    <row r="17" spans="1:13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4"/>
    </row>
    <row r="18" spans="1:13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4"/>
    </row>
    <row r="19" spans="1:13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4"/>
    </row>
    <row r="20" spans="1:13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4"/>
    </row>
    <row r="21" spans="1:13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4"/>
    </row>
    <row r="22" spans="1:13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4"/>
    </row>
    <row r="23" spans="1:13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4"/>
    </row>
    <row r="24" spans="1:13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4"/>
    </row>
    <row r="25" spans="1:13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4"/>
    </row>
    <row r="26" spans="1:13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4"/>
    </row>
    <row r="27" spans="1:13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4"/>
    </row>
    <row r="28" spans="1:13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4"/>
    </row>
    <row r="29" spans="1:13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4"/>
    </row>
    <row r="30" spans="1:13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4"/>
    </row>
    <row r="31" spans="1:13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4"/>
    </row>
    <row r="32" spans="1:13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4"/>
    </row>
    <row r="33" spans="1:13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4"/>
    </row>
    <row r="34" spans="1:13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4"/>
    </row>
    <row r="35" spans="1:13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4"/>
    </row>
    <row r="36" spans="1:13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4"/>
    </row>
    <row r="37" spans="1:13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4"/>
    </row>
    <row r="38" spans="1:13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4"/>
    </row>
    <row r="39" spans="1:13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4"/>
    </row>
    <row r="40" spans="1:13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4"/>
    </row>
    <row r="41" spans="1:13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4"/>
    </row>
    <row r="42" spans="1:13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4"/>
    </row>
    <row r="43" spans="1:13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4"/>
    </row>
    <row r="44" spans="1:13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4"/>
    </row>
    <row r="45" spans="1:13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4"/>
    </row>
    <row r="46" spans="1:13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4"/>
    </row>
    <row r="47" spans="1:13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4"/>
    </row>
    <row r="48" spans="1:13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4"/>
    </row>
    <row r="49" spans="1:13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4"/>
    </row>
    <row r="50" spans="1:13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4"/>
    </row>
    <row r="51" spans="1:13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4"/>
    </row>
    <row r="52" spans="1:13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4"/>
    </row>
    <row r="53" spans="1:13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4"/>
    </row>
    <row r="54" spans="1:13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4"/>
    </row>
    <row r="55" spans="1:13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4"/>
    </row>
    <row r="56" spans="1:13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4"/>
    </row>
    <row r="57" spans="1:13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4"/>
    </row>
    <row r="58" spans="1:13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4"/>
    </row>
    <row r="59" spans="1:13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4"/>
    </row>
    <row r="60" spans="1:13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4"/>
    </row>
    <row r="61" spans="1:13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4"/>
    </row>
    <row r="62" spans="1:13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4"/>
    </row>
    <row r="63" spans="1:13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4"/>
    </row>
    <row r="64" spans="1:13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4"/>
    </row>
    <row r="65" spans="1:13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4"/>
    </row>
    <row r="66" spans="1:13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4"/>
    </row>
    <row r="67" spans="1:13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4"/>
    </row>
    <row r="68" spans="1:13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showGridLines="0" zoomScaleNormal="100" workbookViewId="0"/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5" t="str">
        <f>Índice!B7</f>
        <v>Fecha de Publicación: Agosto 2022</v>
      </c>
      <c r="C7" s="155"/>
      <c r="D7" s="155"/>
      <c r="E7" s="155"/>
      <c r="F7" s="155"/>
      <c r="G7" s="155"/>
      <c r="H7" s="180"/>
      <c r="I7" s="180"/>
      <c r="J7" s="180"/>
      <c r="K7" s="247" t="s">
        <v>99</v>
      </c>
      <c r="L7" s="247"/>
      <c r="M7" s="247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6" t="str">
        <f>Índice!B8</f>
        <v>Fecha de corte: Julio 2022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23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85"/>
    </row>
    <row r="11" spans="1:23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87"/>
    </row>
    <row r="12" spans="1:23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7"/>
    </row>
    <row r="13" spans="1:23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7"/>
    </row>
    <row r="14" spans="1:23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7"/>
    </row>
    <row r="15" spans="1:23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7"/>
    </row>
    <row r="16" spans="1:23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7"/>
    </row>
    <row r="17" spans="1:14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7"/>
    </row>
    <row r="18" spans="1:14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7"/>
    </row>
    <row r="19" spans="1:14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7"/>
    </row>
    <row r="20" spans="1:14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7"/>
    </row>
    <row r="21" spans="1:14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7"/>
    </row>
    <row r="22" spans="1:14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7"/>
    </row>
    <row r="23" spans="1:14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7"/>
    </row>
    <row r="24" spans="1:14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7"/>
    </row>
    <row r="25" spans="1:14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7"/>
    </row>
    <row r="26" spans="1:14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7"/>
    </row>
    <row r="27" spans="1:14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7"/>
    </row>
    <row r="28" spans="1:14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7"/>
    </row>
    <row r="29" spans="1:14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7"/>
    </row>
    <row r="30" spans="1:14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7"/>
    </row>
    <row r="31" spans="1:14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7"/>
    </row>
    <row r="32" spans="1:14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7"/>
    </row>
    <row r="33" spans="1:14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7"/>
    </row>
    <row r="34" spans="1:14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2015-09-25T14:51:52Z</dcterms:created>
  <dcterms:modified xsi:type="dcterms:W3CDTF">2022-08-17T16:52:11Z</dcterms:modified>
</cp:coreProperties>
</file>