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Septiembre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8" i="1" l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<sst xmlns="http://schemas.openxmlformats.org/spreadsheetml/2006/main" count="243" uniqueCount="222">
  <si>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</si>
  <si>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</si>
  <si>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</si>
  <si>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</si>
  <si>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</si>
  <si>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</si>
  <si>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</si>
  <si>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</si>
  <si>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</si>
  <si>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</si>
  <si>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</si>
  <si>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</si>
  <si>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</si>
  <si>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</si>
  <si>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</si>
  <si>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</si>
  <si>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</si>
  <si>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</si>
  <si>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</si>
  <si>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</si>
  <si>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</si>
  <si>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</si>
  <si>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</si>
  <si>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</si>
  <si>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</si>
  <si>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</si>
  <si>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</si>
  <si>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</si>
  <si>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</si>
  <si>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</si>
  <si>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</si>
  <si>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</si>
  <si>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</si>
  <si>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</si>
  <si>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</si>
  <si>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</si>
  <si>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</si>
  <si>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</si>
  <si>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</si>
  <si>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</si>
  <si>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</si>
  <si>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</si>
  <si>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</si>
  <si>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</si>
  <si>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</si>
  <si>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</si>
  <si>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</si>
  <si>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</si>
  <si>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</si>
  <si>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</si>
  <si>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</si>
  <si>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</si>
  <si>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</si>
  <si>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</si>
  <si>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</si>
  <si>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</si>
  <si>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</si>
  <si>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</si>
  <si>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</si>
  <si>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</si>
  <si>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</si>
  <si>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</si>
  <si>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</si>
  <si>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</si>
  <si>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</si>
  <si>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</si>
  <si>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</si>
  <si>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</si>
  <si>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</si>
  <si>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</si>
  <si>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</si>
  <si>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</si>
  <si>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</si>
  <si>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</si>
  <si>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</si>
  <si>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</si>
  <si>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</si>
  <si>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</si>
  <si>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</si>
  <si>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</si>
  <si>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</si>
  <si>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</si>
  <si>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</si>
  <si>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</si>
  <si>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</si>
  <si>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</si>
  <si>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</si>
  <si>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</si>
  <si>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</si>
  <si>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</si>
  <si>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</si>
  <si>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</si>
  <si>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</si>
  <si>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</si>
  <si>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</si>
  <si>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</si>
  <si>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</si>
  <si>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</si>
  <si>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</si>
  <si>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</si>
  <si>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</si>
  <si>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</si>
  <si>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</si>
  <si>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</si>
  <si>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</si>
  <si>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</si>
  <si>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</si>
  <si>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</si>
  <si>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</si>
  <si>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</si>
  <si>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</si>
  <si>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</si>
  <si>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</si>
  <si>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</si>
  <si>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</si>
  <si>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</si>
  <si>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</si>
  <si>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</si>
  <si>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</si>
  <si>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</si>
  <si>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</si>
  <si>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</si>
  <si>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</si>
  <si>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</si>
  <si>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</si>
  <si>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</si>
  <si>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</si>
  <si>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</si>
  <si>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</si>
  <si>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</si>
  <si>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</si>
  <si>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</si>
  <si>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</si>
  <si>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</si>
  <si>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</si>
  <si>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</si>
  <si>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</si>
  <si>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</si>
  <si>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</si>
  <si>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</si>
  <si>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</si>
  <si>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</si>
  <si>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</si>
  <si>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</si>
  <si>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</si>
  <si>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</si>
  <si>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</si>
  <si>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</si>
  <si>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</si>
  <si>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</si>
  <si>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</si>
  <si>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</si>
  <si>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</si>
  <si>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</si>
  <si>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</si>
  <si>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</si>
  <si>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</si>
  <si>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</si>
  <si>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</si>
  <si>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</si>
  <si>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</si>
  <si>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</si>
  <si>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</si>
  <si>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</si>
  <si>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</si>
  <si>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</si>
  <si>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</si>
  <si>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</si>
  <si>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</si>
  <si>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</si>
  <si>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</si>
  <si>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</si>
  <si>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</si>
  <si>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</si>
  <si>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</si>
  <si>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</si>
  <si>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</si>
  <si>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</si>
  <si>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</si>
  <si>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</si>
  <si>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</si>
  <si>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</si>
  <si>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</si>
  <si>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</si>
  <si>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</si>
  <si>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</si>
  <si>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</si>
  <si>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</si>
  <si>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</si>
  <si>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</si>
  <si>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</si>
  <si>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</si>
  <si>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</si>
  <si>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</si>
  <si>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</si>
  <si>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</si>
  <si>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</si>
  <si>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</si>
  <si>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</si>
  <si>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</si>
  <si>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</si>
  <si>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</si>
  <si>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</si>
  <si>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</si>
  <si>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</si>
  <si>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</si>
  <si>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</si>
  <si>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</si>
  <si>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</si>
  <si>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</si>
  <si>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</si>
  <si>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</si>
  <si>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</si>
  <si>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</si>
  <si>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</si>
  <si>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</si>
  <si>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</si>
  <si>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</si>
  <si>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</si>
  <si>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Fecha de publicación: Octubre 2022</t>
  </si>
  <si>
    <t>Fecha de corte: Septiembre 2022</t>
  </si>
  <si>
    <t>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</si>
</sst>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modalidad'!$A$177,'Lineas por modalidad'!$A$178)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modalidad'!$N$170,'Lineas por modalidad'!$N$171,'Lineas por modalidad'!$N$172,'Lineas por modalidad'!$N$173,'Lineas por modalidad'!$N$174,'Lineas por modalidad'!$N$175,'Lineas por modalidad'!$N$176,'Lineas por modalidad'!$N$177,'Lineas por modalidad'!$N$178)</c:f>
              <c:numCache>
                <c:formatCode>#,##0</c:formatCode>
                <c:ptCount val="23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13220510</c:v>
                </c:pt>
                <c:pt idx="15">
                  <c:v>13277236.999999996</c:v>
                </c:pt>
                <c:pt idx="16">
                  <c:v>13319621</c:v>
                </c:pt>
                <c:pt idx="17">
                  <c:v>13391496</c:v>
                </c:pt>
                <c:pt idx="18">
                  <c:v>13434704</c:v>
                </c:pt>
                <c:pt idx="19">
                  <c:v>13396249</c:v>
                </c:pt>
                <c:pt idx="20">
                  <c:v>13410009</c:v>
                </c:pt>
                <c:pt idx="21">
                  <c:v>13466342</c:v>
                </c:pt>
                <c:pt idx="22">
                  <c:v>13550174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modalidad'!$A$170,'Lineas por modalidad'!$A$171,'Lineas por modalidad'!$A$172,'Lineas por modalidad'!$A$173,'Lineas por modalidad'!$A$174,'Lineas por modalidad'!$A$175,'Lineas por modalidad'!$A$176,'Lineas por modalidad'!$A$177,'Lineas por modalidad'!$A$178)</c:f>
              <c:strCache>
                <c:ptCount val="2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modalidad'!$O$170,'Lineas por modalidad'!$O$171,'Lineas por modalidad'!$O$172,'Lineas por modalidad'!$O$173,'Lineas por modalidad'!$O$174,'Lineas por modalidad'!$O$175,'Lineas por modalidad'!$O$176,'Lineas por modalidad'!$O$177,'Lineas por modalidad'!$O$178)</c:f>
              <c:numCache>
                <c:formatCode>#,##0</c:formatCode>
                <c:ptCount val="23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3611202</c:v>
                </c:pt>
                <c:pt idx="15">
                  <c:v>3612124</c:v>
                </c:pt>
                <c:pt idx="16">
                  <c:v>3621700</c:v>
                </c:pt>
                <c:pt idx="17">
                  <c:v>3628201</c:v>
                </c:pt>
                <c:pt idx="18">
                  <c:v>3642700</c:v>
                </c:pt>
                <c:pt idx="19">
                  <c:v>3652440</c:v>
                </c:pt>
                <c:pt idx="20">
                  <c:v>3668962</c:v>
                </c:pt>
                <c:pt idx="21">
                  <c:v>3682408</c:v>
                </c:pt>
                <c:pt idx="22">
                  <c:v>3696591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62882536"/>
        <c:axId val="462883320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modalidad'!$P$170,'Lineas por modalidad'!$P$171,'Lineas por modalidad'!$P$172,'Lineas por modalidad'!$P$173,'Lineas por modalidad'!$P$174,'Lineas por modalidad'!$P$175,'Lineas por modalidad'!$P$176,'Lineas por modalidad'!$P$177,'Lineas por modalidad'!$P$178)</c:f>
              <c:numCache>
                <c:formatCode>#,##0</c:formatCode>
                <c:ptCount val="23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16477</c:v>
                </c:pt>
                <c:pt idx="15">
                  <c:v>16477</c:v>
                </c:pt>
                <c:pt idx="16">
                  <c:v>8372</c:v>
                </c:pt>
                <c:pt idx="17">
                  <c:v>8100</c:v>
                </c:pt>
                <c:pt idx="18">
                  <c:v>7398</c:v>
                </c:pt>
                <c:pt idx="19">
                  <c:v>7250</c:v>
                </c:pt>
                <c:pt idx="20">
                  <c:v>7042</c:v>
                </c:pt>
                <c:pt idx="21">
                  <c:v>6932</c:v>
                </c:pt>
                <c:pt idx="22">
                  <c:v>6869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62880576"/>
        <c:axId val="462880968"/>
      </c:lineChart>
      <c:catAx>
        <c:axId val="4628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62883320"/>
        <c:crosses val="autoZero"/>
        <c:auto val="1"/>
        <c:lblAlgn val="ctr"/>
        <c:lblOffset val="100"/>
        <c:noMultiLvlLbl val="0"/>
      </c:catAx>
      <c:valAx>
        <c:axId val="46288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62882536"/>
        <c:crosses val="autoZero"/>
        <c:crossBetween val="between"/>
      </c:valAx>
      <c:valAx>
        <c:axId val="4628809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62880576"/>
        <c:crosses val="max"/>
        <c:crossBetween val="between"/>
      </c:valAx>
      <c:catAx>
        <c:axId val="462880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2880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E23" sqref="E23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2"/>
      <c r="C3" s="182"/>
      <c r="D3" s="182"/>
      <c r="E3" s="182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219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220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3"/>
      <c r="B9" s="184"/>
      <c r="C9" s="184"/>
      <c r="D9" s="184"/>
      <c r="E9" s="184"/>
      <c r="F9" s="184"/>
      <c r="G9" s="184"/>
      <c r="H9" s="184"/>
      <c r="I9" s="184"/>
      <c r="J9" s="185"/>
    </row>
    <row r="10" spans="1:10" ht="20.100000000000001" customHeight="1" thickBot="1">
      <c r="A10" s="79"/>
      <c r="B10" s="186" t="s">
        <v>96</v>
      </c>
      <c r="C10" s="186"/>
      <c r="D10" s="186"/>
      <c r="E10" s="186" t="s">
        <v>97</v>
      </c>
      <c r="F10" s="186"/>
      <c r="G10" s="186"/>
      <c r="H10" s="186"/>
      <c r="I10" s="186"/>
      <c r="J10" s="187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1" t="s">
        <v>106</v>
      </c>
      <c r="C12" s="181"/>
      <c r="D12" s="26"/>
      <c r="E12" s="179" t="s">
        <v>102</v>
      </c>
      <c r="F12" s="179"/>
      <c r="G12" s="179"/>
      <c r="H12" s="179"/>
      <c r="I12" s="179"/>
      <c r="J12" s="180"/>
    </row>
    <row r="13" spans="1:10">
      <c r="A13" s="41"/>
      <c r="B13" s="26"/>
      <c r="C13" s="26"/>
      <c r="D13" s="26"/>
      <c r="E13" s="179"/>
      <c r="F13" s="179"/>
      <c r="G13" s="179"/>
      <c r="H13" s="179"/>
      <c r="I13" s="179"/>
      <c r="J13" s="180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1" t="s">
        <v>105</v>
      </c>
      <c r="C15" s="181"/>
      <c r="D15" s="26"/>
      <c r="E15" s="179" t="s">
        <v>103</v>
      </c>
      <c r="F15" s="179"/>
      <c r="G15" s="179"/>
      <c r="H15" s="179"/>
      <c r="I15" s="179"/>
      <c r="J15" s="180"/>
    </row>
    <row r="16" spans="1:10" ht="14.25" customHeight="1">
      <c r="A16" s="41"/>
      <c r="B16" s="27"/>
      <c r="C16" s="26"/>
      <c r="D16" s="26"/>
      <c r="E16" s="179"/>
      <c r="F16" s="179"/>
      <c r="G16" s="179"/>
      <c r="H16" s="179"/>
      <c r="I16" s="179"/>
      <c r="J16" s="180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showGridLines="0" zoomScaleNormal="100" workbookViewId="0">
      <pane xSplit="1" ySplit="12" topLeftCell="B169" activePane="bottomRight" state="frozen"/>
      <selection pane="topRight" activeCell="B1" sqref="B1"/>
      <selection pane="bottomLeft" activeCell="A13" sqref="A13"/>
      <selection pane="bottomRight" activeCell="B179" sqref="B179:Q179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188"/>
      <c r="C3" s="188"/>
      <c r="D3" s="188"/>
      <c r="E3" s="18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189" t="str">
        <f>Indice!B7</f>
        <v>Fecha de publicación: Octubre 2022</v>
      </c>
      <c r="C7" s="189"/>
      <c r="D7" s="189"/>
      <c r="E7" s="189"/>
      <c r="F7" s="189"/>
      <c r="G7" s="50"/>
      <c r="H7" s="50"/>
      <c r="I7" s="50"/>
      <c r="J7" s="52"/>
      <c r="K7" s="50"/>
      <c r="L7" s="50"/>
      <c r="M7" s="50"/>
      <c r="N7" s="190" t="s">
        <v>90</v>
      </c>
      <c r="O7" s="190"/>
      <c r="P7" s="50"/>
      <c r="Q7" s="51"/>
    </row>
    <row r="8" spans="1:21" ht="21" customHeight="1" thickBot="1">
      <c r="A8" s="65"/>
      <c r="B8" s="82" t="str">
        <f>Indice!B8</f>
        <v>Fecha de corte: Septiembre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7" t="s">
        <v>0</v>
      </c>
      <c r="B11" s="199" t="s">
        <v>1</v>
      </c>
      <c r="C11" s="200"/>
      <c r="D11" s="201"/>
      <c r="E11" s="69" t="s">
        <v>3</v>
      </c>
      <c r="F11" s="199" t="s">
        <v>2</v>
      </c>
      <c r="G11" s="200"/>
      <c r="H11" s="201"/>
      <c r="I11" s="69" t="s">
        <v>3</v>
      </c>
      <c r="J11" s="199" t="s">
        <v>109</v>
      </c>
      <c r="K11" s="200"/>
      <c r="L11" s="201"/>
      <c r="M11" s="69" t="s">
        <v>3</v>
      </c>
      <c r="N11" s="69" t="s">
        <v>3</v>
      </c>
      <c r="O11" s="69" t="s">
        <v>3</v>
      </c>
      <c r="P11" s="69" t="s">
        <v>3</v>
      </c>
      <c r="Q11" s="197" t="s">
        <v>3</v>
      </c>
    </row>
    <row r="12" spans="1:21" ht="16.5" customHeight="1" thickBot="1">
      <c r="A12" s="198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8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8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8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 t="shared" ref="M169:M176" si="310">SUM(J169:L169)</f>
        <v>2869417</v>
      </c>
      <c r="N169" s="146">
        <f t="shared" ref="N169" si="311">SUM(B169,F169,J169)</f>
        <v>13174530</v>
      </c>
      <c r="O169" s="146">
        <f t="shared" ref="O169" si="312">SUM(C169,G169,K169)</f>
        <v>3598383</v>
      </c>
      <c r="P169" s="146">
        <f t="shared" ref="P169" si="313">SUM(D169,H169,L169)</f>
        <v>16687</v>
      </c>
      <c r="Q169" s="147">
        <f t="shared" ref="Q169" si="314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 t="shared" si="310"/>
        <v>2880068</v>
      </c>
      <c r="N170" s="146">
        <f t="shared" ref="N170" si="315">SUM(B170,F170,J170)</f>
        <v>13220510</v>
      </c>
      <c r="O170" s="146">
        <f t="shared" ref="O170" si="316">SUM(C170,G170,K170)</f>
        <v>3611202</v>
      </c>
      <c r="P170" s="146">
        <f t="shared" ref="P170" si="317">SUM(D170,H170,L170)</f>
        <v>16477</v>
      </c>
      <c r="Q170" s="147">
        <f t="shared" ref="Q170:Q171" si="318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 t="shared" si="310"/>
        <v>2885948</v>
      </c>
      <c r="N171" s="146">
        <f t="shared" ref="N171:N176" si="319">SUM(B171,F171,J171)</f>
        <v>13277236.999999996</v>
      </c>
      <c r="O171" s="146">
        <f t="shared" ref="O171:O175" si="320">SUM(C171,G171,K171)</f>
        <v>3612124</v>
      </c>
      <c r="P171" s="146">
        <f t="shared" ref="P171" si="321">SUM(D171,H171,L171)</f>
        <v>16477</v>
      </c>
      <c r="Q171" s="147">
        <f t="shared" si="318"/>
        <v>16905837.999999996</v>
      </c>
    </row>
    <row r="172" spans="1:17" s="138" customFormat="1" ht="15.75" customHeight="1">
      <c r="A172" s="148" t="s">
        <v>213</v>
      </c>
      <c r="B172" s="149">
        <v>6636392</v>
      </c>
      <c r="C172" s="150">
        <v>2110488</v>
      </c>
      <c r="D172" s="164">
        <v>77</v>
      </c>
      <c r="E172" s="173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 t="shared" si="310"/>
        <v>2893506</v>
      </c>
      <c r="N172" s="146">
        <f t="shared" si="319"/>
        <v>13319621</v>
      </c>
      <c r="O172" s="146">
        <f t="shared" si="320"/>
        <v>3621700</v>
      </c>
      <c r="P172" s="146">
        <f t="shared" ref="P172:Q176" si="322">SUM(D172,H172,L172)</f>
        <v>8372</v>
      </c>
      <c r="Q172" s="147">
        <f t="shared" si="322"/>
        <v>16949693</v>
      </c>
    </row>
    <row r="173" spans="1:17" s="138" customFormat="1" ht="15.75" customHeight="1">
      <c r="A173" s="148" t="s">
        <v>214</v>
      </c>
      <c r="B173" s="149">
        <v>6657701</v>
      </c>
      <c r="C173" s="150">
        <v>2115632</v>
      </c>
      <c r="D173" s="164">
        <v>23</v>
      </c>
      <c r="E173" s="173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 t="shared" si="310"/>
        <v>2904652</v>
      </c>
      <c r="N173" s="146">
        <f t="shared" si="319"/>
        <v>13391496</v>
      </c>
      <c r="O173" s="146">
        <f t="shared" si="320"/>
        <v>3628201</v>
      </c>
      <c r="P173" s="146">
        <f t="shared" si="322"/>
        <v>8100</v>
      </c>
      <c r="Q173" s="147">
        <f t="shared" si="322"/>
        <v>17027797</v>
      </c>
    </row>
    <row r="174" spans="1:17" s="138" customFormat="1" ht="15.75" customHeight="1">
      <c r="A174" s="148" t="s">
        <v>216</v>
      </c>
      <c r="B174" s="149">
        <v>6685134</v>
      </c>
      <c r="C174" s="150">
        <v>2125261</v>
      </c>
      <c r="D174" s="164">
        <v>23</v>
      </c>
      <c r="E174" s="173">
        <f t="shared" si="303"/>
        <v>8810418</v>
      </c>
      <c r="F174" s="152">
        <v>4147246</v>
      </c>
      <c r="G174" s="153">
        <v>1207532</v>
      </c>
      <c r="H174" s="151">
        <v>3554</v>
      </c>
      <c r="I174" s="144">
        <f t="shared" si="304"/>
        <v>5358332</v>
      </c>
      <c r="J174" s="174">
        <v>2602324</v>
      </c>
      <c r="K174" s="175">
        <v>309907</v>
      </c>
      <c r="L174" s="176">
        <v>3821</v>
      </c>
      <c r="M174" s="177">
        <f t="shared" si="310"/>
        <v>2916052</v>
      </c>
      <c r="N174" s="146">
        <f t="shared" si="319"/>
        <v>13434704</v>
      </c>
      <c r="O174" s="146">
        <f t="shared" si="320"/>
        <v>3642700</v>
      </c>
      <c r="P174" s="146">
        <f t="shared" si="322"/>
        <v>7398</v>
      </c>
      <c r="Q174" s="147">
        <f t="shared" si="322"/>
        <v>17084802</v>
      </c>
    </row>
    <row r="175" spans="1:17" s="138" customFormat="1" ht="15.75" customHeight="1">
      <c r="A175" s="148" t="s">
        <v>215</v>
      </c>
      <c r="B175" s="149">
        <v>6667839</v>
      </c>
      <c r="C175" s="150">
        <v>2134529</v>
      </c>
      <c r="D175" s="164">
        <v>23</v>
      </c>
      <c r="E175" s="173">
        <f t="shared" si="303"/>
        <v>8802391</v>
      </c>
      <c r="F175" s="152">
        <v>4114587</v>
      </c>
      <c r="G175" s="153">
        <v>1208612</v>
      </c>
      <c r="H175" s="151">
        <v>3407</v>
      </c>
      <c r="I175" s="144">
        <f t="shared" si="304"/>
        <v>5326606</v>
      </c>
      <c r="J175" s="174">
        <v>2613823</v>
      </c>
      <c r="K175" s="175">
        <v>309299</v>
      </c>
      <c r="L175" s="176">
        <v>3820</v>
      </c>
      <c r="M175" s="177">
        <f t="shared" si="310"/>
        <v>2926942</v>
      </c>
      <c r="N175" s="146">
        <f t="shared" si="319"/>
        <v>13396249</v>
      </c>
      <c r="O175" s="146">
        <f t="shared" si="320"/>
        <v>3652440</v>
      </c>
      <c r="P175" s="146">
        <f t="shared" si="322"/>
        <v>7250</v>
      </c>
      <c r="Q175" s="147">
        <f t="shared" si="322"/>
        <v>17055939</v>
      </c>
    </row>
    <row r="176" spans="1:17" s="138" customFormat="1" ht="15.75" customHeight="1">
      <c r="A176" s="148" t="s">
        <v>217</v>
      </c>
      <c r="B176" s="149">
        <v>6668324</v>
      </c>
      <c r="C176" s="150">
        <v>2143092</v>
      </c>
      <c r="D176" s="164">
        <v>16</v>
      </c>
      <c r="E176" s="173">
        <f t="shared" si="303"/>
        <v>8811432</v>
      </c>
      <c r="F176" s="152">
        <v>4114316</v>
      </c>
      <c r="G176" s="153">
        <v>1216704</v>
      </c>
      <c r="H176" s="151">
        <v>3208</v>
      </c>
      <c r="I176" s="144">
        <f t="shared" si="304"/>
        <v>5334228</v>
      </c>
      <c r="J176" s="174">
        <v>2627369</v>
      </c>
      <c r="K176" s="175">
        <v>309166</v>
      </c>
      <c r="L176" s="176">
        <v>3818</v>
      </c>
      <c r="M176" s="177">
        <f t="shared" si="310"/>
        <v>2940353</v>
      </c>
      <c r="N176" s="146">
        <f t="shared" si="319"/>
        <v>13410009</v>
      </c>
      <c r="O176" s="146">
        <f t="shared" ref="O176" si="323">SUM(C176,G176,K176)</f>
        <v>3668962</v>
      </c>
      <c r="P176" s="146">
        <f t="shared" ref="P176" si="324">SUM(D176,H176,L176)</f>
        <v>7042</v>
      </c>
      <c r="Q176" s="147">
        <f t="shared" si="322"/>
        <v>17086013</v>
      </c>
    </row>
    <row r="177" spans="1:17" s="138" customFormat="1" ht="15.75" customHeight="1">
      <c r="A177" s="148" t="s">
        <v>218</v>
      </c>
      <c r="B177" s="149">
        <v>6698913</v>
      </c>
      <c r="C177" s="150">
        <v>2156980</v>
      </c>
      <c r="D177" s="164">
        <v>16</v>
      </c>
      <c r="E177" s="173">
        <f t="shared" si="303"/>
        <v>8855909</v>
      </c>
      <c r="F177" s="152">
        <v>4125268</v>
      </c>
      <c r="G177" s="153">
        <v>1217403.9999999998</v>
      </c>
      <c r="H177" s="151">
        <v>3099</v>
      </c>
      <c r="I177" s="144">
        <f t="shared" si="304"/>
        <v>5345771</v>
      </c>
      <c r="J177" s="174">
        <v>2642161</v>
      </c>
      <c r="K177" s="175">
        <v>308024</v>
      </c>
      <c r="L177" s="176">
        <v>3817</v>
      </c>
      <c r="M177" s="177">
        <f t="shared" ref="M177" si="325">SUM(J177:L177)</f>
        <v>2954002</v>
      </c>
      <c r="N177" s="146">
        <f t="shared" ref="N177" si="326">SUM(B177,F177,J177)</f>
        <v>13466342</v>
      </c>
      <c r="O177" s="146">
        <f t="shared" ref="O177" si="327">SUM(C177,G177,K177)</f>
        <v>3682408</v>
      </c>
      <c r="P177" s="146">
        <f t="shared" ref="P177" si="328">SUM(D177,H177,L177)</f>
        <v>6932</v>
      </c>
      <c r="Q177" s="147">
        <f t="shared" ref="Q177" si="329">SUM(E177,I177,M177)</f>
        <v>17155682</v>
      </c>
    </row>
    <row r="178" spans="1:17" s="138" customFormat="1" ht="15.75" customHeight="1" thickBot="1">
      <c r="A178" s="148" t="s">
        <v>221</v>
      </c>
      <c r="B178" s="149">
        <v>6730420</v>
      </c>
      <c r="C178" s="150">
        <v>2169840</v>
      </c>
      <c r="D178" s="164">
        <v>16</v>
      </c>
      <c r="E178" s="173">
        <f t="shared" si="303"/>
        <v>8900276</v>
      </c>
      <c r="F178" s="152">
        <v>4162078</v>
      </c>
      <c r="G178" s="153">
        <v>1221238</v>
      </c>
      <c r="H178" s="151">
        <v>3039</v>
      </c>
      <c r="I178" s="144">
        <f t="shared" si="304"/>
        <v>5386355</v>
      </c>
      <c r="J178" s="174">
        <v>2657676</v>
      </c>
      <c r="K178" s="175">
        <v>305513</v>
      </c>
      <c r="L178" s="176">
        <v>3814</v>
      </c>
      <c r="M178" s="177">
        <f t="shared" ref="M178" si="330">SUM(J178:L178)</f>
        <v>2967003</v>
      </c>
      <c r="N178" s="146">
        <f t="shared" ref="N178" si="331">SUM(B178,F178,J178)</f>
        <v>13550174</v>
      </c>
      <c r="O178" s="146">
        <f t="shared" ref="O178" si="332">SUM(C178,G178,K178)</f>
        <v>3696591</v>
      </c>
      <c r="P178" s="146">
        <f t="shared" ref="P178" si="333">SUM(D178,H178,L178)</f>
        <v>6869</v>
      </c>
      <c r="Q178" s="147">
        <f t="shared" ref="Q178" si="334">SUM(E178,I178,M178)</f>
        <v>17253634</v>
      </c>
    </row>
    <row r="179" spans="1:17" ht="29.25" customHeight="1" thickBot="1">
      <c r="A179" s="128" t="s">
        <v>101</v>
      </c>
      <c r="B179" s="192" t="s">
        <v>183</v>
      </c>
      <c r="C179" s="192"/>
      <c r="D179" s="192"/>
      <c r="E179" s="193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4"/>
    </row>
    <row r="180" spans="1:17" ht="29.25" customHeight="1">
      <c r="A180" s="139" t="s">
        <v>116</v>
      </c>
      <c r="B180" s="192" t="s">
        <v>113</v>
      </c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4"/>
    </row>
    <row r="181" spans="1:17" ht="27" customHeight="1">
      <c r="A181" s="139" t="s">
        <v>132</v>
      </c>
      <c r="B181" s="191" t="s">
        <v>117</v>
      </c>
      <c r="C181" s="191"/>
      <c r="D181" s="191"/>
      <c r="E181" s="191"/>
      <c r="F181" s="191"/>
      <c r="G181" s="191"/>
      <c r="H181" s="191"/>
      <c r="I181" s="191"/>
      <c r="J181" s="191"/>
      <c r="K181" s="191"/>
      <c r="L181" s="191"/>
      <c r="M181" s="191"/>
      <c r="N181" s="191"/>
      <c r="O181" s="191"/>
      <c r="P181" s="191"/>
      <c r="Q181" s="191"/>
    </row>
    <row r="182" spans="1:17">
      <c r="A182" s="139" t="s">
        <v>138</v>
      </c>
      <c r="B182" s="191" t="s">
        <v>134</v>
      </c>
      <c r="C182" s="191"/>
      <c r="D182" s="191"/>
      <c r="E182" s="191"/>
      <c r="F182" s="191"/>
      <c r="G182" s="191"/>
      <c r="H182" s="191"/>
      <c r="I182" s="191"/>
      <c r="J182" s="191"/>
      <c r="K182" s="191"/>
      <c r="L182" s="191"/>
      <c r="M182" s="191"/>
      <c r="N182" s="191"/>
      <c r="O182" s="191"/>
      <c r="P182" s="191"/>
      <c r="Q182" s="191"/>
    </row>
    <row r="183" spans="1:17">
      <c r="A183" s="139" t="s">
        <v>141</v>
      </c>
      <c r="B183" s="191" t="s">
        <v>140</v>
      </c>
      <c r="C183" s="191"/>
      <c r="D183" s="191"/>
      <c r="E183" s="191"/>
      <c r="F183" s="191"/>
      <c r="G183" s="191"/>
      <c r="H183" s="191"/>
      <c r="I183" s="191"/>
      <c r="J183" s="191"/>
      <c r="K183" s="191"/>
      <c r="L183" s="191"/>
      <c r="M183" s="191"/>
      <c r="N183" s="191"/>
      <c r="O183" s="191"/>
      <c r="P183" s="191"/>
      <c r="Q183" s="191"/>
    </row>
    <row r="184" spans="1:17" ht="12.75" customHeight="1">
      <c r="A184" s="139" t="s">
        <v>150</v>
      </c>
      <c r="B184" s="191" t="s">
        <v>142</v>
      </c>
      <c r="C184" s="191"/>
      <c r="D184" s="191"/>
      <c r="E184" s="191"/>
      <c r="F184" s="191"/>
      <c r="G184" s="191"/>
      <c r="H184" s="191"/>
      <c r="I184" s="191"/>
      <c r="J184" s="191"/>
      <c r="K184" s="191"/>
      <c r="L184" s="191"/>
      <c r="M184" s="191"/>
      <c r="N184" s="191"/>
      <c r="O184" s="191"/>
      <c r="P184" s="191"/>
      <c r="Q184" s="191"/>
    </row>
    <row r="185" spans="1:17" ht="12.75" customHeight="1">
      <c r="A185" s="139" t="s">
        <v>154</v>
      </c>
      <c r="B185" s="191" t="s">
        <v>149</v>
      </c>
      <c r="C185" s="191"/>
      <c r="D185" s="191"/>
      <c r="E185" s="191"/>
      <c r="F185" s="191"/>
      <c r="G185" s="191"/>
      <c r="H185" s="191"/>
      <c r="I185" s="191"/>
      <c r="J185" s="191"/>
      <c r="K185" s="191"/>
      <c r="L185" s="191"/>
      <c r="M185" s="191"/>
      <c r="N185" s="191"/>
      <c r="O185" s="191"/>
      <c r="P185" s="191"/>
      <c r="Q185" s="191"/>
    </row>
    <row r="186" spans="1:17" ht="12.75" customHeight="1">
      <c r="A186" s="139" t="s">
        <v>161</v>
      </c>
      <c r="B186" s="191" t="s">
        <v>155</v>
      </c>
      <c r="C186" s="191"/>
      <c r="D186" s="191"/>
      <c r="E186" s="191"/>
      <c r="F186" s="191"/>
      <c r="G186" s="191"/>
      <c r="H186" s="191"/>
      <c r="I186" s="191"/>
      <c r="J186" s="191"/>
      <c r="K186" s="191"/>
      <c r="L186" s="191"/>
      <c r="M186" s="191"/>
      <c r="N186" s="191"/>
      <c r="O186" s="191"/>
      <c r="P186" s="191"/>
      <c r="Q186" s="191"/>
    </row>
    <row r="187" spans="1:17" ht="12.75" customHeight="1">
      <c r="A187" s="139" t="s">
        <v>184</v>
      </c>
      <c r="B187" s="191" t="s">
        <v>162</v>
      </c>
      <c r="C187" s="191"/>
      <c r="D187" s="191"/>
      <c r="E187" s="191"/>
      <c r="F187" s="191"/>
      <c r="G187" s="191"/>
      <c r="H187" s="191"/>
      <c r="I187" s="191"/>
      <c r="J187" s="191"/>
      <c r="K187" s="191"/>
      <c r="L187" s="191"/>
      <c r="M187" s="191"/>
      <c r="N187" s="191"/>
      <c r="O187" s="191"/>
      <c r="P187" s="191"/>
      <c r="Q187" s="191"/>
    </row>
    <row r="188" spans="1:17">
      <c r="A188" s="157" t="s">
        <v>194</v>
      </c>
      <c r="B188" s="202" t="s">
        <v>193</v>
      </c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4"/>
    </row>
    <row r="189" spans="1:17">
      <c r="A189" s="157" t="s">
        <v>194</v>
      </c>
      <c r="B189" s="202" t="s">
        <v>197</v>
      </c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4"/>
    </row>
    <row r="190" spans="1:17">
      <c r="A190" s="196" t="s">
        <v>199</v>
      </c>
      <c r="B190" s="195" t="s">
        <v>200</v>
      </c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</row>
    <row r="191" spans="1:17">
      <c r="A191" s="196"/>
      <c r="B191" s="195" t="s">
        <v>201</v>
      </c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</row>
    <row r="192" spans="1:17" ht="25.5" customHeight="1">
      <c r="A192" s="196"/>
      <c r="B192" s="205" t="s">
        <v>202</v>
      </c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</row>
    <row r="193" spans="1:17" ht="12.75" hidden="1" customHeight="1">
      <c r="A193" s="172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</row>
    <row r="194" spans="1:17">
      <c r="A194" s="157" t="s">
        <v>203</v>
      </c>
      <c r="B194" s="195" t="s">
        <v>204</v>
      </c>
      <c r="C194" s="195"/>
      <c r="D194" s="195"/>
      <c r="E194" s="195"/>
      <c r="F194" s="195"/>
      <c r="G194" s="195"/>
      <c r="H194" s="195"/>
      <c r="I194" s="195"/>
      <c r="J194" s="195"/>
      <c r="K194" s="195"/>
      <c r="L194" s="195"/>
      <c r="M194" s="195"/>
      <c r="N194" s="195"/>
      <c r="O194" s="195"/>
      <c r="P194" s="195"/>
      <c r="Q194" s="195"/>
    </row>
    <row r="195" spans="1:17">
      <c r="A195" s="178" t="s">
        <v>207</v>
      </c>
      <c r="B195" s="195" t="s">
        <v>208</v>
      </c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</row>
  </sheetData>
  <mergeCells count="25">
    <mergeCell ref="B195:Q195"/>
    <mergeCell ref="A190:A192"/>
    <mergeCell ref="B191:Q191"/>
    <mergeCell ref="A11:A12"/>
    <mergeCell ref="B180:Q180"/>
    <mergeCell ref="Q11:Q12"/>
    <mergeCell ref="J11:L11"/>
    <mergeCell ref="F11:H11"/>
    <mergeCell ref="B11:D11"/>
    <mergeCell ref="B190:Q190"/>
    <mergeCell ref="B189:Q189"/>
    <mergeCell ref="B188:Q188"/>
    <mergeCell ref="B187:Q187"/>
    <mergeCell ref="B186:Q186"/>
    <mergeCell ref="B194:Q194"/>
    <mergeCell ref="B192:Q193"/>
    <mergeCell ref="B3:E3"/>
    <mergeCell ref="B7:F7"/>
    <mergeCell ref="N7:O7"/>
    <mergeCell ref="B185:Q185"/>
    <mergeCell ref="B184:Q184"/>
    <mergeCell ref="B183:Q183"/>
    <mergeCell ref="B182:Q182"/>
    <mergeCell ref="B181:Q181"/>
    <mergeCell ref="B179:Q179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Q44" sqref="Q44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188"/>
      <c r="C3" s="188"/>
      <c r="D3" s="188"/>
      <c r="E3" s="188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Octubre 2022</v>
      </c>
      <c r="C7" s="88"/>
      <c r="D7" s="88"/>
      <c r="E7" s="88"/>
      <c r="F7" s="88"/>
      <c r="G7" s="50"/>
      <c r="H7" s="50"/>
      <c r="I7" s="50"/>
      <c r="J7" s="206" t="s">
        <v>90</v>
      </c>
      <c r="K7" s="20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Septiembre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2022-10-19T17:49:54Z</dcterms:modified>
</cp:coreProperties>
</file>