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C:\Users\lourdes.ruiz\Desktop\MATEO-LU 2022\01.  Estadísticas\8. CABLE SUBMARINO\2022\05. Septiembre\"/>
    </mc:Choice>
  </mc:AlternateContent>
  <bookViews>
    <workbookView xWindow="0" yWindow="0" windowWidth="19200" windowHeight="10995" activeTab="1"/>
  </bookViews>
  <sheets>
    <sheet name="Indice" sheetId="7" r:id="rId1"/>
    <sheet name="CABLE SUMARINO" sheetId="1" r:id="rId2"/>
    <sheet name="G Participación cable submarino" sheetId="6" r:id="rId3"/>
    <sheet name="Hoja1" sheetId="8" state="hidden" r:id="rId4"/>
  </sheets>
  <calcPr calcId="162913"/>
</workbook>
</file>

<file path=xl/calcChain.xml><?xml version="1.0" encoding="utf-8"?>
<calcChain xmlns="http://schemas.openxmlformats.org/spreadsheetml/2006/main">
  <c r="J102" i="1" l="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c r="H82" i="1" l="1"/>
  <c r="J81" i="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H61" i="1"/>
  <c r="G59" i="1"/>
  <c r="J59" i="1" s="1"/>
  <c r="G60" i="1"/>
  <c r="J60" i="1" s="1"/>
  <c r="G61" i="1"/>
  <c r="J61" i="1" s="1"/>
  <c r="I60" i="1" l="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 r="B8" i="6"/>
  <c r="B7" i="6"/>
  <c r="A8" i="1"/>
  <c r="A7" i="1"/>
</calcChain>
</file>

<file path=xl/sharedStrings.xml><?xml version="1.0" encoding="utf-8"?>
<sst xmlns="http://schemas.openxmlformats.org/spreadsheetml/2006/main" count="157" uniqueCount="143">
  <si>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</si>
  <si>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</si>
  <si>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</si>
  <si>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</si>
  <si>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</si>
  <si>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</si>
  <si>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</si>
  <si>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</si>
  <si>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</si>
  <si>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</si>
  <si>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</si>
  <si>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</si>
  <si>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</si>
  <si>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</si>
  <si>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</si>
  <si>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</si>
  <si>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</si>
  <si>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</si>
  <si>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</si>
  <si>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</si>
  <si>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</si>
  <si>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</si>
  <si>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</si>
  <si>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</si>
  <si>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</si>
  <si>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</si>
  <si>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</si>
  <si>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</si>
  <si>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</si>
  <si>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</si>
  <si>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</si>
  <si>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</si>
  <si>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</si>
  <si>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</si>
  <si>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</si>
  <si>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</si>
  <si>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</si>
  <si>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</si>
  <si>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</si>
  <si>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</si>
  <si>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</si>
  <si>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</si>
  <si>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</si>
  <si>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</si>
  <si>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</si>
  <si>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</si>
  <si>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</si>
  <si>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</si>
  <si>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</si>
  <si>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</si>
  <si>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</si>
  <si>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</si>
  <si>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</si>
  <si>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</si>
  <si>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</si>
  <si>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</si>
  <si>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</si>
  <si>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</si>
  <si>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</si>
  <si>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</si>
  <si>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</si>
  <si>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</si>
  <si>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</si>
  <si>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</si>
  <si>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</si>
  <si>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</si>
  <si>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</si>
  <si>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</si>
  <si>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</si>
  <si>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</si>
  <si>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</si>
  <si>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</si>
  <si>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</si>
  <si>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</si>
  <si>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</si>
  <si>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</si>
  <si>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</si>
  <si>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</si>
  <si>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</si>
  <si>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</si>
  <si>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</si>
  <si>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</si>
  <si>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</si>
  <si>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</si>
  <si>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</si>
  <si>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</si>
  <si>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</si>
  <si>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</si>
  <si>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</si>
  <si>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</si>
  <si>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</si>
  <si>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</si>
  <si>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</si>
  <si>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</si>
  <si>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</si>
  <si>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</si>
  <si>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</si>
  <si>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</si>
  <si>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</si>
  <si>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</si>
  <si>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</si>
  <si>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</si>
  <si>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</si>
  <si>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</si>
  <si>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</si>
  <si>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</si>
  <si>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</si>
  <si>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</si>
  <si>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</si>
  <si>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</si>
  <si>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</si>
  <si>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</si>
  <si>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</si>
  <si>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</si>
  <si>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</si>
  <si>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</si>
  <si>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</si>
  <si>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</si>
  <si>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</si>
  <si>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</si>
  <si>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</si>
  <si>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</si>
  <si>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</si>
  <si>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</si>
  <si>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</si>
  <si>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</si>
  <si>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</si>
  <si>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</si>
  <si>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</si>
  <si>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</si>
  <si>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</si>
  <si>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</si>
  <si>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</si>
  <si>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</si>
  <si>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</si>
  <si>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</si>
  <si>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</si>
  <si>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</si>
  <si>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</si>
  <si>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</si>
  <si>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PARTICIPACIÓN DE MERCADO SEPTIEMBRE 2022</t>
  </si>
  <si>
    <t>Fecha de publicación: Octubre 2022</t>
  </si>
  <si>
    <t>Fecha de corte: Septiembre 2022 (Actualización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</si>
</sst>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29">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10" fontId="0" fillId="0" borderId="0" xfId="5" applyNumberFormat="1" applyFont="1" applyBorder="1"/>
    <xf numFmtId="3" fontId="10" fillId="5" borderId="23" xfId="0" applyNumberFormat="1" applyFont="1" applyFill="1" applyBorder="1" applyAlignment="1">
      <alignment horizontal="center"/>
    </xf>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explosion val="4"/>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CDBC-414C-BE70-56015CB2FABF}"/>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CDBC-414C-BE70-56015CB2FABF}"/>
              </c:ext>
            </c:extLst>
          </c:dPt>
          <c:dPt>
            <c:idx val="2"/>
            <c:bubble3D val="0"/>
            <c:explosion val="4"/>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CDBC-414C-BE70-56015CB2FABF}"/>
              </c:ext>
            </c:extLst>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7-E51F-4B4C-BB6F-95865741A57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EC"/>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'CABLE SUMARINO'!$B$10:$E$10</c:f>
              <c:strCache>
                <c:ptCount val="4"/>
                <c:pt idx="0">
                  <c:v>TELXIUS</c:v>
                </c:pt>
                <c:pt idx="1">
                  <c:v>CORPORACIÓN NACIONAL DE TELECOMUNICACIONES - CNT EP</c:v>
                </c:pt>
                <c:pt idx="2">
                  <c:v>CABLE ANDINO S.A. CORPANDINO</c:v>
                </c:pt>
                <c:pt idx="3">
                  <c:v>COLUMBUS NETWORKS DE ECUADOR</c:v>
                </c:pt>
              </c:strCache>
            </c:strRef>
          </c:cat>
          <c:val>
            <c:numRef>
              <c:f>'CABLE SUMARINO'!$H$103:$J$103</c:f>
              <c:numCache>
                <c:formatCode>0.00%</c:formatCode>
                <c:ptCount val="3"/>
                <c:pt idx="0">
                  <c:v>0.5714285714285714</c:v>
                </c:pt>
                <c:pt idx="1">
                  <c:v>0.14285714285714285</c:v>
                </c:pt>
                <c:pt idx="2">
                  <c:v>0.14285714285714285</c:v>
                </c:pt>
              </c:numCache>
            </c:numRef>
          </c:val>
          <c:extLs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rtl="0">
            <a:defRPr lang="es-ES" sz="1200" b="0" i="0" u="none" strike="noStrike" kern="1200" baseline="0">
              <a:solidFill>
                <a:schemeClr val="dk1">
                  <a:lumMod val="65000"/>
                  <a:lumOff val="35000"/>
                </a:schemeClr>
              </a:solidFill>
              <a:latin typeface="+mn-lt"/>
              <a:ea typeface="+mn-ea"/>
              <a:cs typeface="+mn-cs"/>
            </a:defRPr>
          </a:pPr>
          <a:endParaRPr lang="es-EC"/>
        </a:p>
      </c:txPr>
    </c:legend>
    <c:plotVisOnly val="1"/>
    <c:dispBlanksAs val="zero"/>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EC"/>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19049</xdr:rowOff>
    </xdr:from>
    <xdr:to>
      <xdr:col>12</xdr:col>
      <xdr:colOff>0</xdr:colOff>
      <xdr:row>39</xdr:row>
      <xdr:rowOff>285749</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SheetLayoutView="100" workbookViewId="0"/>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4"/>
      <c r="C3" s="104"/>
      <c r="D3" s="104"/>
      <c r="E3" s="104"/>
      <c r="F3" s="104"/>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141</v>
      </c>
      <c r="C7" s="51"/>
      <c r="D7" s="51"/>
      <c r="E7" s="51"/>
      <c r="F7" s="7"/>
      <c r="G7" s="7"/>
      <c r="H7" s="7"/>
      <c r="I7" s="7"/>
      <c r="J7" s="7"/>
      <c r="K7" s="14"/>
    </row>
    <row r="8" spans="1:11" ht="20.100000000000001" customHeight="1" thickBot="1" x14ac:dyDescent="0.25">
      <c r="A8" s="24"/>
      <c r="B8" s="30" t="s">
        <v>142</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8" t="s">
        <v>14</v>
      </c>
      <c r="C10" s="108"/>
      <c r="D10" s="108"/>
      <c r="E10" s="108"/>
      <c r="F10" s="108" t="s">
        <v>15</v>
      </c>
      <c r="G10" s="108"/>
      <c r="H10" s="108"/>
      <c r="I10" s="108"/>
      <c r="J10" s="108"/>
      <c r="K10" s="109"/>
    </row>
    <row r="11" spans="1:11" ht="15" x14ac:dyDescent="0.25">
      <c r="A11" s="79"/>
      <c r="B11" s="105"/>
      <c r="C11" s="105"/>
      <c r="D11" s="80"/>
      <c r="E11" s="80"/>
      <c r="F11" s="106"/>
      <c r="G11" s="106"/>
      <c r="H11" s="106"/>
      <c r="I11" s="106"/>
      <c r="J11" s="106"/>
      <c r="K11" s="107"/>
    </row>
    <row r="12" spans="1:11" ht="15" customHeight="1" x14ac:dyDescent="0.25">
      <c r="A12" s="81"/>
      <c r="B12" s="115" t="s">
        <v>38</v>
      </c>
      <c r="C12" s="115"/>
      <c r="D12" s="115"/>
      <c r="E12" s="54"/>
      <c r="F12" s="110" t="s">
        <v>27</v>
      </c>
      <c r="G12" s="110"/>
      <c r="H12" s="110"/>
      <c r="I12" s="110"/>
      <c r="J12" s="110"/>
      <c r="K12" s="111"/>
    </row>
    <row r="13" spans="1:11" ht="15" x14ac:dyDescent="0.25">
      <c r="A13" s="81"/>
      <c r="B13" s="115"/>
      <c r="C13" s="115"/>
      <c r="D13" s="115"/>
      <c r="E13" s="54"/>
      <c r="F13" s="110"/>
      <c r="G13" s="110"/>
      <c r="H13" s="110"/>
      <c r="I13" s="110"/>
      <c r="J13" s="110"/>
      <c r="K13" s="111"/>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10" t="s">
        <v>28</v>
      </c>
      <c r="G15" s="110"/>
      <c r="H15" s="110"/>
      <c r="I15" s="110"/>
      <c r="J15" s="110"/>
      <c r="K15" s="111"/>
    </row>
    <row r="16" spans="1:11" ht="15" customHeight="1" x14ac:dyDescent="0.25">
      <c r="A16" s="83"/>
      <c r="B16" s="84"/>
      <c r="C16" s="84"/>
      <c r="D16" s="85"/>
      <c r="E16" s="85"/>
      <c r="F16" s="112"/>
      <c r="G16" s="112"/>
      <c r="H16" s="112"/>
      <c r="I16" s="112"/>
      <c r="J16" s="112"/>
      <c r="K16" s="113"/>
    </row>
    <row r="17" spans="1:11" ht="15" customHeight="1" x14ac:dyDescent="0.25">
      <c r="A17" s="54"/>
      <c r="B17" s="53"/>
      <c r="C17" s="53"/>
      <c r="D17" s="54"/>
      <c r="E17" s="54"/>
      <c r="F17" s="68"/>
      <c r="G17" s="68"/>
      <c r="H17" s="68"/>
      <c r="I17" s="68"/>
      <c r="J17" s="68"/>
      <c r="K17" s="68"/>
    </row>
    <row r="18" spans="1:11" ht="15" customHeight="1" x14ac:dyDescent="0.25">
      <c r="A18" s="54"/>
      <c r="B18" s="114"/>
      <c r="C18" s="114"/>
      <c r="D18" s="114"/>
      <c r="E18" s="54"/>
      <c r="F18" s="110"/>
      <c r="G18" s="110"/>
      <c r="H18" s="110"/>
      <c r="I18" s="110"/>
      <c r="J18" s="110"/>
      <c r="K18" s="110"/>
    </row>
    <row r="19" spans="1:11" ht="15" customHeight="1" x14ac:dyDescent="0.25">
      <c r="A19" s="54"/>
      <c r="B19" s="114"/>
      <c r="C19" s="114"/>
      <c r="D19" s="114"/>
      <c r="E19" s="54"/>
      <c r="F19" s="110"/>
      <c r="G19" s="110"/>
      <c r="H19" s="110"/>
      <c r="I19" s="110"/>
      <c r="J19" s="110"/>
      <c r="K19" s="110"/>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workbookViewId="0">
      <pane xSplit="1" ySplit="10" topLeftCell="B103" activePane="bottomRight" state="frozen"/>
      <selection pane="topRight" activeCell="B1" sqref="B1"/>
      <selection pane="bottomLeft" activeCell="A14" sqref="A14"/>
      <selection pane="bottomRight" activeCell="E103" sqref="E103"/>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Octubre 2022</v>
      </c>
      <c r="B7" s="31"/>
      <c r="C7" s="31"/>
      <c r="D7" s="52" t="s">
        <v>12</v>
      </c>
      <c r="E7" s="52"/>
      <c r="F7" s="52"/>
      <c r="G7" s="31"/>
      <c r="H7" s="31"/>
      <c r="I7" s="31"/>
      <c r="J7" s="31"/>
      <c r="K7" s="31"/>
      <c r="L7" s="31"/>
    </row>
    <row r="8" spans="1:12" ht="20.100000000000001" customHeight="1" thickBot="1" x14ac:dyDescent="0.25">
      <c r="A8" s="63" t="str">
        <f>Indice!B8</f>
        <v>Fecha de corte: Septiembre 2022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c r="L94" s="101"/>
    </row>
    <row r="95" spans="1:12" s="3" customFormat="1" x14ac:dyDescent="0.2">
      <c r="A95" s="95" t="s">
        <v>133</v>
      </c>
      <c r="B95" s="69">
        <v>8</v>
      </c>
      <c r="C95" s="69">
        <v>2</v>
      </c>
      <c r="D95" s="69">
        <v>2</v>
      </c>
      <c r="E95" s="69"/>
      <c r="F95" s="69" t="s">
        <v>21</v>
      </c>
      <c r="G95" s="96">
        <f t="shared" ref="G95:G98" si="15">SUM(B95:E95)</f>
        <v>12</v>
      </c>
      <c r="H95" s="97">
        <f t="shared" ref="H95:H103" si="16">B95/G95</f>
        <v>0.66666666666666663</v>
      </c>
      <c r="I95" s="97">
        <f t="shared" ref="I95:I103" si="17">C95/G95</f>
        <v>0.16666666666666666</v>
      </c>
      <c r="J95" s="97">
        <f t="shared" ref="J95:J103" si="18">D95/G95</f>
        <v>0.16666666666666666</v>
      </c>
      <c r="K95" s="97"/>
      <c r="L95" s="101"/>
    </row>
    <row r="96" spans="1:12" s="3" customFormat="1" x14ac:dyDescent="0.2">
      <c r="A96" s="95" t="s">
        <v>131</v>
      </c>
      <c r="B96" s="69">
        <v>8</v>
      </c>
      <c r="C96" s="69">
        <v>2</v>
      </c>
      <c r="D96" s="69">
        <v>2</v>
      </c>
      <c r="E96" s="69"/>
      <c r="F96" s="69" t="s">
        <v>21</v>
      </c>
      <c r="G96" s="96">
        <f t="shared" si="15"/>
        <v>12</v>
      </c>
      <c r="H96" s="97">
        <f t="shared" si="16"/>
        <v>0.66666666666666663</v>
      </c>
      <c r="I96" s="97">
        <f t="shared" si="17"/>
        <v>0.16666666666666666</v>
      </c>
      <c r="J96" s="97">
        <f t="shared" si="18"/>
        <v>0.16666666666666666</v>
      </c>
      <c r="K96" s="97"/>
      <c r="L96" s="101"/>
    </row>
    <row r="97" spans="1:17" s="3" customFormat="1" x14ac:dyDescent="0.2">
      <c r="A97" s="95" t="s">
        <v>132</v>
      </c>
      <c r="B97" s="69">
        <v>8</v>
      </c>
      <c r="C97" s="69">
        <v>2</v>
      </c>
      <c r="D97" s="69">
        <v>2</v>
      </c>
      <c r="E97" s="69"/>
      <c r="F97" s="69" t="s">
        <v>21</v>
      </c>
      <c r="G97" s="96">
        <f t="shared" si="15"/>
        <v>12</v>
      </c>
      <c r="H97" s="97">
        <f t="shared" si="16"/>
        <v>0.66666666666666663</v>
      </c>
      <c r="I97" s="97">
        <f t="shared" si="17"/>
        <v>0.16666666666666666</v>
      </c>
      <c r="J97" s="97">
        <f t="shared" si="18"/>
        <v>0.16666666666666666</v>
      </c>
      <c r="K97" s="97"/>
      <c r="L97" s="101"/>
    </row>
    <row r="98" spans="1:17" s="3" customFormat="1" x14ac:dyDescent="0.2">
      <c r="A98" s="95" t="s">
        <v>134</v>
      </c>
      <c r="B98" s="69">
        <v>8</v>
      </c>
      <c r="C98" s="69">
        <v>2</v>
      </c>
      <c r="D98" s="69">
        <v>2</v>
      </c>
      <c r="E98" s="69">
        <v>1</v>
      </c>
      <c r="F98" s="69"/>
      <c r="G98" s="96">
        <f t="shared" si="15"/>
        <v>13</v>
      </c>
      <c r="H98" s="97">
        <f t="shared" si="16"/>
        <v>0.61538461538461542</v>
      </c>
      <c r="I98" s="97">
        <f t="shared" si="17"/>
        <v>0.15384615384615385</v>
      </c>
      <c r="J98" s="97">
        <f t="shared" si="18"/>
        <v>0.15384615384615385</v>
      </c>
      <c r="K98" s="97"/>
      <c r="L98" s="101"/>
    </row>
    <row r="99" spans="1:17" s="3" customFormat="1" x14ac:dyDescent="0.2">
      <c r="A99" s="95" t="s">
        <v>135</v>
      </c>
      <c r="B99" s="69">
        <v>8</v>
      </c>
      <c r="C99" s="69">
        <v>2</v>
      </c>
      <c r="D99" s="69">
        <v>2</v>
      </c>
      <c r="E99" s="69">
        <v>1</v>
      </c>
      <c r="F99" s="69">
        <v>1</v>
      </c>
      <c r="G99" s="96">
        <f>SUM(B99:F99)</f>
        <v>14</v>
      </c>
      <c r="H99" s="97">
        <f t="shared" si="16"/>
        <v>0.5714285714285714</v>
      </c>
      <c r="I99" s="97">
        <f t="shared" si="17"/>
        <v>0.14285714285714285</v>
      </c>
      <c r="J99" s="97">
        <f t="shared" si="18"/>
        <v>0.14285714285714285</v>
      </c>
      <c r="K99" s="97"/>
      <c r="L99" s="101"/>
    </row>
    <row r="100" spans="1:17" s="3" customFormat="1" x14ac:dyDescent="0.2">
      <c r="A100" s="95" t="s">
        <v>136</v>
      </c>
      <c r="B100" s="69">
        <v>8</v>
      </c>
      <c r="C100" s="69">
        <v>2</v>
      </c>
      <c r="D100" s="69">
        <v>2</v>
      </c>
      <c r="E100" s="69">
        <v>1</v>
      </c>
      <c r="F100" s="69">
        <v>1</v>
      </c>
      <c r="G100" s="103">
        <f>SUM(B100:F100)</f>
        <v>14</v>
      </c>
      <c r="H100" s="97">
        <f t="shared" si="16"/>
        <v>0.5714285714285714</v>
      </c>
      <c r="I100" s="97">
        <f t="shared" si="17"/>
        <v>0.14285714285714285</v>
      </c>
      <c r="J100" s="97">
        <f t="shared" si="18"/>
        <v>0.14285714285714285</v>
      </c>
      <c r="K100" s="97"/>
      <c r="L100" s="101"/>
    </row>
    <row r="101" spans="1:17" s="3" customFormat="1" x14ac:dyDescent="0.2">
      <c r="A101" s="95" t="s">
        <v>137</v>
      </c>
      <c r="B101" s="69">
        <v>8</v>
      </c>
      <c r="C101" s="69">
        <v>2</v>
      </c>
      <c r="D101" s="69">
        <v>2</v>
      </c>
      <c r="E101" s="69">
        <v>1</v>
      </c>
      <c r="F101" s="69">
        <v>1</v>
      </c>
      <c r="G101" s="103">
        <f t="shared" ref="G101:G103" si="19">SUM(B101:F101)</f>
        <v>14</v>
      </c>
      <c r="H101" s="97">
        <f t="shared" si="16"/>
        <v>0.5714285714285714</v>
      </c>
      <c r="I101" s="97">
        <f t="shared" si="17"/>
        <v>0.14285714285714285</v>
      </c>
      <c r="J101" s="97">
        <f t="shared" si="18"/>
        <v>0.14285714285714285</v>
      </c>
      <c r="K101" s="102"/>
    </row>
    <row r="102" spans="1:17" s="3" customFormat="1" x14ac:dyDescent="0.2">
      <c r="A102" s="95" t="s">
        <v>138</v>
      </c>
      <c r="B102" s="69">
        <v>8</v>
      </c>
      <c r="C102" s="69">
        <v>2</v>
      </c>
      <c r="D102" s="69">
        <v>2</v>
      </c>
      <c r="E102" s="69">
        <v>1</v>
      </c>
      <c r="F102" s="69">
        <v>1</v>
      </c>
      <c r="G102" s="103">
        <f t="shared" si="19"/>
        <v>14</v>
      </c>
      <c r="H102" s="97">
        <f t="shared" si="16"/>
        <v>0.5714285714285714</v>
      </c>
      <c r="I102" s="97">
        <f t="shared" si="17"/>
        <v>0.14285714285714285</v>
      </c>
      <c r="J102" s="97">
        <f t="shared" si="18"/>
        <v>0.14285714285714285</v>
      </c>
      <c r="K102" s="102"/>
    </row>
    <row r="103" spans="1:17" s="3" customFormat="1" x14ac:dyDescent="0.2">
      <c r="A103" s="95" t="s">
        <v>139</v>
      </c>
      <c r="B103" s="69">
        <v>8</v>
      </c>
      <c r="C103" s="69">
        <v>2</v>
      </c>
      <c r="D103" s="69">
        <v>2</v>
      </c>
      <c r="E103" s="69">
        <v>1</v>
      </c>
      <c r="F103" s="69">
        <v>1</v>
      </c>
      <c r="G103" s="103">
        <f t="shared" si="19"/>
        <v>14</v>
      </c>
      <c r="H103" s="97">
        <f t="shared" si="16"/>
        <v>0.5714285714285714</v>
      </c>
      <c r="I103" s="97">
        <f t="shared" si="17"/>
        <v>0.14285714285714285</v>
      </c>
      <c r="J103" s="97">
        <f t="shared" si="18"/>
        <v>0.14285714285714285</v>
      </c>
      <c r="K103" s="102"/>
    </row>
    <row r="104" spans="1:17" s="3" customFormat="1" x14ac:dyDescent="0.2">
      <c r="A104" s="65"/>
      <c r="B104" s="66"/>
      <c r="C104" s="66"/>
      <c r="D104" s="66"/>
      <c r="E104" s="66"/>
      <c r="F104" s="66"/>
      <c r="G104" s="67"/>
    </row>
    <row r="105" spans="1:17" s="3" customFormat="1" x14ac:dyDescent="0.2">
      <c r="A105" s="65"/>
      <c r="B105" s="66"/>
      <c r="C105" s="66"/>
      <c r="D105" s="66"/>
      <c r="E105" s="66"/>
      <c r="F105" s="66"/>
      <c r="G105" s="67"/>
    </row>
    <row r="106" spans="1:17" s="3" customFormat="1" ht="23.25" customHeight="1" x14ac:dyDescent="0.2">
      <c r="A106" s="89" t="s">
        <v>9</v>
      </c>
      <c r="B106" s="121" t="s">
        <v>31</v>
      </c>
      <c r="C106" s="121"/>
      <c r="D106" s="121"/>
      <c r="E106" s="121"/>
      <c r="F106" s="121"/>
      <c r="G106" s="121"/>
    </row>
    <row r="107" spans="1:17" ht="44.25" customHeight="1" x14ac:dyDescent="0.2">
      <c r="A107" s="89" t="s">
        <v>51</v>
      </c>
      <c r="B107" s="121" t="s">
        <v>52</v>
      </c>
      <c r="C107" s="121"/>
      <c r="D107" s="121"/>
      <c r="E107" s="121"/>
      <c r="F107" s="121"/>
      <c r="G107" s="121"/>
    </row>
    <row r="108" spans="1:17" ht="46.5" customHeight="1" x14ac:dyDescent="0.2">
      <c r="A108" s="89" t="s">
        <v>57</v>
      </c>
      <c r="B108" s="121" t="s">
        <v>58</v>
      </c>
      <c r="C108" s="121"/>
      <c r="D108" s="121"/>
      <c r="E108" s="121"/>
      <c r="F108" s="121"/>
      <c r="G108" s="121"/>
      <c r="H108" s="3"/>
      <c r="I108" s="3"/>
      <c r="J108" s="3"/>
      <c r="K108" s="3"/>
      <c r="L108" s="3"/>
      <c r="M108" s="3"/>
      <c r="N108" s="3"/>
      <c r="O108" s="3"/>
      <c r="P108" s="3"/>
      <c r="Q108" s="3"/>
    </row>
    <row r="109" spans="1:17" ht="46.5" customHeight="1" x14ac:dyDescent="0.2">
      <c r="A109" s="89" t="s">
        <v>88</v>
      </c>
      <c r="B109" s="122" t="s">
        <v>89</v>
      </c>
      <c r="C109" s="123"/>
      <c r="D109" s="123"/>
      <c r="E109" s="123"/>
      <c r="F109" s="123"/>
      <c r="G109" s="124"/>
      <c r="H109" s="3"/>
      <c r="I109" s="3"/>
      <c r="J109" s="3"/>
      <c r="K109" s="3"/>
      <c r="L109" s="3"/>
      <c r="M109" s="3"/>
      <c r="N109" s="3"/>
      <c r="O109" s="3"/>
      <c r="P109" s="3"/>
      <c r="Q109" s="3"/>
    </row>
    <row r="110" spans="1:17" ht="46.5" customHeight="1" x14ac:dyDescent="0.2">
      <c r="A110" s="89" t="s">
        <v>117</v>
      </c>
      <c r="B110" s="122" t="s">
        <v>118</v>
      </c>
      <c r="C110" s="123"/>
      <c r="D110" s="123"/>
      <c r="E110" s="123"/>
      <c r="F110" s="123"/>
      <c r="G110" s="124"/>
      <c r="H110" s="3"/>
      <c r="I110" s="3"/>
      <c r="J110" s="3"/>
      <c r="K110" s="3"/>
      <c r="L110" s="3"/>
      <c r="M110" s="3"/>
      <c r="N110" s="3"/>
      <c r="O110" s="3"/>
      <c r="P110" s="3"/>
      <c r="Q110" s="3"/>
    </row>
    <row r="111" spans="1:17" ht="64.5" customHeight="1" x14ac:dyDescent="0.2">
      <c r="A111" s="89" t="s">
        <v>124</v>
      </c>
      <c r="B111" s="122" t="s">
        <v>130</v>
      </c>
      <c r="C111" s="123"/>
      <c r="D111" s="123"/>
      <c r="E111" s="123"/>
      <c r="F111" s="123"/>
      <c r="G111" s="124"/>
      <c r="H111" s="3"/>
      <c r="I111" s="3"/>
      <c r="J111" s="3"/>
      <c r="K111" s="3"/>
      <c r="L111" s="3"/>
      <c r="M111" s="3"/>
      <c r="N111" s="3"/>
      <c r="O111" s="3"/>
      <c r="P111" s="3"/>
      <c r="Q111" s="3"/>
    </row>
    <row r="112" spans="1:17" ht="46.5" customHeight="1" x14ac:dyDescent="0.2">
      <c r="A112" s="69"/>
      <c r="B112" s="93" t="s">
        <v>59</v>
      </c>
      <c r="C112" s="117" t="s">
        <v>60</v>
      </c>
      <c r="D112" s="117"/>
      <c r="E112" s="117"/>
      <c r="F112" s="117"/>
      <c r="G112" s="117"/>
      <c r="H112" s="3"/>
      <c r="I112" s="3"/>
      <c r="J112" s="3"/>
      <c r="K112" s="3"/>
      <c r="L112" s="3"/>
      <c r="M112" s="3"/>
      <c r="N112" s="3"/>
      <c r="O112" s="3"/>
      <c r="P112" s="3"/>
      <c r="Q112" s="3"/>
    </row>
    <row r="113" spans="1:17" ht="41.25" customHeight="1" x14ac:dyDescent="0.2">
      <c r="A113" s="70"/>
      <c r="B113" s="93" t="s">
        <v>61</v>
      </c>
      <c r="C113" s="118" t="s">
        <v>62</v>
      </c>
      <c r="D113" s="118"/>
      <c r="E113" s="118"/>
      <c r="F113" s="118"/>
      <c r="G113" s="118"/>
      <c r="H113" s="3"/>
      <c r="I113" s="3"/>
      <c r="J113" s="3"/>
      <c r="K113" s="3"/>
      <c r="L113" s="3"/>
      <c r="M113" s="3"/>
      <c r="N113" s="3"/>
      <c r="O113" s="3"/>
      <c r="P113" s="3"/>
      <c r="Q113" s="3"/>
    </row>
    <row r="114" spans="1:17" ht="31.5" customHeight="1" x14ac:dyDescent="0.2">
      <c r="A114" s="74"/>
      <c r="B114" s="94" t="s">
        <v>66</v>
      </c>
      <c r="C114" s="116" t="s">
        <v>65</v>
      </c>
      <c r="D114" s="116"/>
      <c r="E114" s="116"/>
      <c r="F114" s="116"/>
      <c r="G114" s="116"/>
      <c r="H114" s="75"/>
      <c r="I114" s="75"/>
      <c r="J114" s="75"/>
      <c r="K114" s="75"/>
      <c r="L114" s="75"/>
      <c r="M114" s="76"/>
      <c r="N114" s="76"/>
      <c r="O114" s="76"/>
      <c r="P114" s="75"/>
      <c r="Q114" s="75"/>
    </row>
  </sheetData>
  <mergeCells count="10">
    <mergeCell ref="C114:G114"/>
    <mergeCell ref="C112:G112"/>
    <mergeCell ref="C113:G113"/>
    <mergeCell ref="A9:G9"/>
    <mergeCell ref="B106:G106"/>
    <mergeCell ref="B107:G107"/>
    <mergeCell ref="B108:G108"/>
    <mergeCell ref="B109:G109"/>
    <mergeCell ref="B110:G110"/>
    <mergeCell ref="B111:G111"/>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topLeftCell="A4" zoomScale="82" zoomScaleNormal="82" workbookViewId="0">
      <selection activeCell="N22" sqref="N22"/>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6"/>
      <c r="C5" s="126"/>
      <c r="D5" s="126"/>
      <c r="E5" s="126"/>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Octubre 2022</v>
      </c>
      <c r="C7" s="51"/>
      <c r="D7" s="51"/>
      <c r="E7" s="51"/>
      <c r="F7" s="51"/>
      <c r="G7" s="7"/>
      <c r="H7" s="7"/>
      <c r="I7" s="7"/>
      <c r="J7" s="7"/>
      <c r="K7" s="52" t="s">
        <v>12</v>
      </c>
      <c r="L7" s="14"/>
    </row>
    <row r="8" spans="1:12" ht="20.100000000000001" customHeight="1" thickBot="1" x14ac:dyDescent="0.25">
      <c r="A8" s="24"/>
      <c r="B8" s="30" t="str">
        <f>Indice!B8</f>
        <v>Fecha de corte: Septiembre 2022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7" t="s">
        <v>140</v>
      </c>
      <c r="B10" s="128"/>
      <c r="C10" s="128"/>
      <c r="D10" s="128"/>
      <c r="E10" s="128"/>
      <c r="F10" s="128"/>
      <c r="G10" s="128"/>
      <c r="H10" s="125"/>
      <c r="I10" s="125"/>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2022-10-27T17:47:55Z</dcterms:modified>
</cp:coreProperties>
</file>