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Diciembre\"/>
    </mc:Choice>
  </mc:AlternateContent>
  <bookViews>
    <workbookView xWindow="0" yWindow="0" windowWidth="20490" windowHeight="706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0" i="1" l="1"/>
  <c r="V180" i="1"/>
  <c r="W180" i="1"/>
  <c r="X180" i="1"/>
  <c r="T180" i="1"/>
  <c r="S180" i="1"/>
  <c r="M180" i="1"/>
  <c r="G180" i="1"/>
  <c r="Y180" i="1" l="1"/>
  <c r="S179" i="1"/>
  <c r="T179" i="1"/>
  <c r="U179" i="1"/>
  <c r="V179" i="1"/>
  <c r="W179" i="1"/>
  <c r="X179" i="1"/>
  <c r="M179" i="1"/>
  <c r="G179" i="1"/>
  <c r="Y179" i="1" l="1"/>
  <c r="Y178" i="1"/>
  <c r="Y177" i="1"/>
  <c r="Y176" i="1"/>
  <c r="Y175" i="1"/>
  <c r="Y174" i="1"/>
  <c r="Y173" i="1"/>
  <c r="Y172" i="1"/>
  <c r="Y171" i="1"/>
  <c r="Y170" i="1"/>
  <c r="X171" i="1"/>
  <c r="X172" i="1"/>
  <c r="X173" i="1"/>
  <c r="X174" i="1"/>
  <c r="X175" i="1"/>
  <c r="X176" i="1"/>
  <c r="X177" i="1"/>
  <c r="X178" i="1"/>
  <c r="W171" i="1"/>
  <c r="W172" i="1"/>
  <c r="W173" i="1"/>
  <c r="W174" i="1"/>
  <c r="W175" i="1"/>
  <c r="W176" i="1"/>
  <c r="W177" i="1"/>
  <c r="W178" i="1"/>
  <c r="V171" i="1"/>
  <c r="V172" i="1"/>
  <c r="V173" i="1"/>
  <c r="V174" i="1"/>
  <c r="V175" i="1"/>
  <c r="V176" i="1"/>
  <c r="V177" i="1"/>
  <c r="V178" i="1"/>
  <c r="U171" i="1"/>
  <c r="U172" i="1"/>
  <c r="U173" i="1"/>
  <c r="U174" i="1"/>
  <c r="U175" i="1"/>
  <c r="U176" i="1"/>
  <c r="U177" i="1"/>
  <c r="U178" i="1"/>
  <c r="U170" i="1"/>
  <c r="T170" i="1"/>
  <c r="T171" i="1"/>
  <c r="T172" i="1"/>
  <c r="T173" i="1"/>
  <c r="T174" i="1"/>
  <c r="T175" i="1"/>
  <c r="T176" i="1"/>
  <c r="T177" i="1"/>
  <c r="T178" i="1"/>
  <c r="M174" i="1"/>
  <c r="M175" i="1"/>
  <c r="M176" i="1"/>
  <c r="M177" i="1"/>
  <c r="M178" i="1"/>
  <c r="M171" i="1"/>
  <c r="M172" i="1"/>
  <c r="M173" i="1"/>
  <c r="G171" i="1"/>
  <c r="G172" i="1"/>
  <c r="G173" i="1"/>
  <c r="G174" i="1"/>
  <c r="G175" i="1"/>
  <c r="G176" i="1"/>
  <c r="G177" i="1"/>
  <c r="G178" i="1"/>
  <c r="S178" i="1"/>
  <c r="S177" i="1" l="1"/>
  <c r="S176" i="1" l="1"/>
  <c r="S175" i="1" l="1"/>
  <c r="S174" i="1" l="1"/>
  <c r="S173" i="1" l="1"/>
  <c r="S172" i="1" l="1"/>
  <c r="S171" i="1" l="1"/>
  <c r="V170" i="1" l="1"/>
  <c r="W170" i="1"/>
  <c r="X170" i="1"/>
  <c r="S170" i="1"/>
  <c r="M170" i="1"/>
  <c r="G170" i="1"/>
  <c r="T169" i="1" l="1"/>
  <c r="U169" i="1"/>
  <c r="V169" i="1"/>
  <c r="W169" i="1"/>
  <c r="X169" i="1"/>
  <c r="S169" i="1"/>
  <c r="M169" i="1"/>
  <c r="G169" i="1"/>
  <c r="Y169" i="1" s="1"/>
  <c r="S167" i="1" l="1"/>
  <c r="S168" i="1" l="1"/>
  <c r="T168" i="1"/>
  <c r="U168" i="1"/>
  <c r="V168" i="1"/>
  <c r="W168" i="1"/>
  <c r="X168" i="1"/>
  <c r="M168" i="1"/>
  <c r="G168" i="1"/>
  <c r="Y168" i="1" l="1"/>
  <c r="X167" i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60" i="1" l="1"/>
  <c r="Y158" i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<sst xmlns="http://schemas.openxmlformats.org/spreadsheetml/2006/main" count="266" uniqueCount="239">
  <si>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</si>
  <si>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</si>
  <si>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</si>
  <si>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</si>
  <si>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</si>
  <si>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</si>
  <si>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</si>
  <si>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</si>
  <si>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</si>
  <si>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</si>
  <si>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</si>
  <si>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</si>
  <si>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</si>
  <si>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</si>
  <si>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</si>
  <si>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</si>
  <si>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</si>
  <si>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</si>
  <si>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</si>
  <si>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</si>
  <si>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</si>
  <si>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</si>
  <si>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</si>
  <si>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</si>
  <si>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</si>
  <si>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</si>
  <si>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</si>
  <si>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</si>
  <si>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</si>
  <si>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</si>
  <si>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</si>
  <si>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</si>
  <si>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</si>
  <si>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</si>
  <si>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</si>
  <si>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</si>
  <si>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</si>
  <si>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</si>
  <si>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</si>
  <si>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</si>
  <si>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</si>
  <si>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</si>
  <si>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</si>
  <si>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</si>
  <si>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</si>
  <si>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</si>
  <si>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</si>
  <si>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</si>
  <si>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</si>
  <si>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</si>
  <si>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</si>
  <si>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</si>
  <si>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</si>
  <si>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</si>
  <si>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</si>
  <si>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</si>
  <si>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</si>
  <si>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</si>
  <si>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</si>
  <si>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</si>
  <si>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</si>
  <si>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</si>
  <si>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</si>
  <si>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</si>
  <si>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</si>
  <si>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</si>
  <si>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</si>
  <si>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</si>
  <si>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</si>
  <si>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</si>
  <si>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</si>
  <si>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</si>
  <si>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</si>
  <si>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</si>
  <si>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</si>
  <si>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</si>
  <si>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</si>
  <si>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</si>
  <si>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</si>
  <si>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</si>
  <si>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</si>
  <si>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</si>
  <si>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</si>
  <si>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</si>
  <si>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</si>
  <si>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</si>
  <si>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</si>
  <si>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</si>
  <si>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</si>
  <si>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</si>
  <si>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</si>
  <si>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</si>
  <si>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</si>
  <si>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</si>
  <si>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</si>
  <si>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</si>
  <si>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</si>
  <si>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</si>
  <si>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</si>
  <si>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</si>
  <si>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</si>
  <si>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</si>
  <si>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</si>
  <si>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</si>
  <si>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</si>
  <si>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</si>
  <si>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</si>
  <si>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</si>
  <si>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</si>
  <si>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</si>
  <si>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</si>
  <si>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</si>
  <si>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</si>
  <si>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</si>
  <si>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</si>
  <si>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</si>
  <si>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</si>
  <si>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</si>
  <si>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</si>
  <si>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</si>
  <si>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</si>
  <si>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</si>
  <si>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</si>
  <si>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</si>
  <si>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</si>
  <si>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</si>
  <si>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</si>
  <si>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</si>
  <si>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</si>
  <si>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</si>
  <si>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</si>
  <si>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</si>
  <si>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</si>
  <si>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</si>
  <si>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</si>
  <si>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</si>
  <si>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</si>
  <si>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</si>
  <si>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</si>
  <si>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</si>
  <si>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</si>
  <si>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</si>
  <si>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</si>
  <si>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</si>
  <si>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</si>
  <si>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</si>
  <si>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</si>
  <si>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</si>
  <si>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</si>
  <si>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</si>
  <si>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</si>
  <si>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</si>
  <si>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</si>
  <si>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</si>
  <si>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</si>
  <si>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</si>
  <si>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</si>
  <si>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</si>
  <si>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</si>
  <si>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</si>
  <si>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</si>
  <si>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</si>
  <si>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</si>
  <si>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</si>
  <si>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</si>
  <si>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</si>
  <si>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</si>
  <si>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</si>
  <si>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</si>
  <si>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</si>
  <si>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</si>
  <si>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</si>
  <si>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</si>
  <si>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</si>
  <si>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</si>
  <si>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</si>
  <si>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</si>
  <si>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</si>
  <si>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</si>
  <si>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</si>
  <si>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</si>
  <si>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</si>
  <si>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</si>
  <si>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</si>
  <si>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</si>
  <si>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</si>
  <si>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</si>
  <si>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</si>
  <si>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</si>
  <si>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</si>
  <si>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</si>
  <si>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</si>
  <si>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</si>
  <si>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</si>
  <si>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</si>
  <si>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</si>
  <si>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</si>
  <si>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</si>
  <si>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</si>
  <si>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</si>
  <si>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</si>
  <si>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</si>
  <si>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</si>
  <si>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</si>
  <si>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</si>
  <si>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</si>
  <si>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</si>
  <si>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</si>
  <si>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</si>
  <si>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</si>
  <si>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</si>
  <si>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</si>
  <si>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</si>
  <si>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</si>
  <si>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</si>
  <si>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</si>
  <si>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</si>
  <si>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</si>
  <si>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</si>
  <si>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</si>
  <si>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</si>
  <si>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Nota 19: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</si>
  <si>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</si>
  <si>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</si>
  <si>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</si>
  <si>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</si>
  <si>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</si>
  <si>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</si>
  <si>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</si>
  <si>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</si>
  <si>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</si>
  <si>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</si>
  <si>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</si>
  <si>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</si>
  <si>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</si>
  <si>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</si>
  <si>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Fecha de Publicación: Enero 2023</t>
  </si>
  <si>
    <t>Fecha de corte: Diciembre 2022</t>
  </si>
  <si>
    <t>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</si>
</sst>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47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3" fontId="4" fillId="5" borderId="3" xfId="3" applyNumberFormat="1" applyFont="1" applyFill="1" applyBorder="1" applyAlignment="1">
      <alignment horizontal="center" vertical="center"/>
    </xf>
    <xf numFmtId="49" fontId="3" fillId="0" borderId="56" xfId="1" applyNumberFormat="1" applyFont="1" applyFill="1" applyBorder="1" applyAlignment="1">
      <alignment horizontal="center"/>
    </xf>
    <xf numFmtId="49" fontId="3" fillId="0" borderId="74" xfId="1" applyNumberFormat="1" applyFont="1" applyFill="1" applyBorder="1" applyAlignment="1">
      <alignment horizontal="center"/>
    </xf>
    <xf numFmtId="3" fontId="4" fillId="8" borderId="59" xfId="3" applyNumberFormat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2" fillId="3" borderId="58" xfId="1" applyFont="1" applyFill="1" applyBorder="1" applyAlignment="1">
      <alignment horizontal="left" wrapText="1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3" borderId="56" xfId="1" applyFont="1" applyFill="1" applyBorder="1" applyAlignment="1">
      <alignment horizontal="left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  <xf numFmtId="3" fontId="3" fillId="10" borderId="69" xfId="3" applyNumberFormat="1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Pres.'!$B$145,'Líneas por Tecnología y Pres.'!$B$146,'Líneas por Tecnología y Pres.'!$B$147,'Líneas por Tecnología y Pres.'!$B$148,'Líneas por Tecnología y Pres.'!$B$149,'Líneas por Tecnología y Pres.'!$B$150,'Líneas por Tecnología y Pres.'!$B$151,'Líneas por Tecnología y Pres.'!$B$152,'Líneas por Tecnología y Pres.'!$B$153:$B$172,'Líneas por Tecnología y Pres.'!$B$173,'Líneas por Tecnología y Pres.'!$B$174,'Líneas por Tecnología y Pres.'!$B$175,'Líneas por Tecnología y Pres.'!$B$176,'Líneas por Tecnología y Pres.'!$B$177,'Líneas por Tecnología y Pres.'!$B$178,'Líneas por Tecnología y Pres.'!$B$179,'Líneas por Tecnología y Pres.'!$B$180)</c15:sqref>
                  </c15:fullRef>
                </c:ext>
              </c:extLst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Pres.'!$B$156,'Líneas por Tecnología y Pres.'!$B$168:$B$172,'Líneas por Tecnología y Pres.'!$B$173,'Líneas por Tecnología y Pres.'!$B$174,'Líneas por Tecnología y Pres.'!$B$175,'Líneas por Tecnología y Pres.'!$B$176,'Líneas por Tecnología y Pres.'!$B$177,'Líneas por Tecnología y Pres.'!$B$178,'Líneas por Tecnología y Pres.'!$B$179,'Líneas por Tecnología y Pres.'!$B$180)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Pres.'!$C$145,'Líneas por Tecnología y Pres.'!$C$146,'Líneas por Tecnología y Pres.'!$C$147,'Líneas por Tecnología y Pres.'!$C$148,'Líneas por Tecnología y Pres.'!$C$149,'Líneas por Tecnología y Pres.'!$C$150,'Líneas por Tecnología y Pres.'!$C$151,'Líneas por Tecnología y Pres.'!$C$152,'Líneas por Tecnología y Pres.'!$C$153:$C$172,'Líneas por Tecnología y Pres.'!$C$173,'Líneas por Tecnología y Pres.'!$C$174,'Líneas por Tecnología y Pres.'!$C$175,'Líneas por Tecnología y Pres.'!$C$176,'Líneas por Tecnología y Pres.'!$C$177,'Líneas por Tecnología y Pres.'!$C$178,'Líneas por Tecnología y Pres.'!$C$179,'Líneas por Tecnología y Pres.'!$C$180)</c15:sqref>
                  </c15:fullRef>
                </c:ext>
              </c:extLst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Pres.'!$C$156,'Líneas por Tecnología y Pres.'!$C$168:$C$172,'Líneas por Tecnología y Pres.'!$C$173,'Líneas por Tecnología y Pres.'!$C$174,'Líneas por Tecnología y Pres.'!$C$175,'Líneas por Tecnología y Pres.'!$C$176,'Líneas por Tecnología y Pres.'!$C$177,'Líneas por Tecnología y Pres.'!$C$178,'Líneas por Tecnología y Pres.'!$C$179,'Líneas por Tecnología y Pres.'!$C$180)</c:f>
              <c:numCache>
                <c:formatCode>#,##0</c:formatCode>
                <c:ptCount val="26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1250925</c:v>
                </c:pt>
                <c:pt idx="14">
                  <c:v>1253803</c:v>
                </c:pt>
                <c:pt idx="15">
                  <c:v>1256245</c:v>
                </c:pt>
                <c:pt idx="16">
                  <c:v>1259631</c:v>
                </c:pt>
                <c:pt idx="17">
                  <c:v>1264438</c:v>
                </c:pt>
                <c:pt idx="18">
                  <c:v>1270140</c:v>
                </c:pt>
                <c:pt idx="19">
                  <c:v>1262085</c:v>
                </c:pt>
                <c:pt idx="20">
                  <c:v>1263792</c:v>
                </c:pt>
                <c:pt idx="21">
                  <c:v>1267014</c:v>
                </c:pt>
                <c:pt idx="22">
                  <c:v>1270438</c:v>
                </c:pt>
                <c:pt idx="23">
                  <c:v>1275144</c:v>
                </c:pt>
                <c:pt idx="24">
                  <c:v>1277149</c:v>
                </c:pt>
                <c:pt idx="25">
                  <c:v>1282722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Pres.'!$D$145,'Líneas por Tecnología y Pres.'!$D$146,'Líneas por Tecnología y Pres.'!$D$147,'Líneas por Tecnología y Pres.'!$D$148,'Líneas por Tecnología y Pres.'!$D$149,'Líneas por Tecnología y Pres.'!$D$150,'Líneas por Tecnología y Pres.'!$D$151,'Líneas por Tecnología y Pres.'!$D$152,'Líneas por Tecnología y Pres.'!$D$153:$D$172,'Líneas por Tecnología y Pres.'!$D$173,'Líneas por Tecnología y Pres.'!$D$174,'Líneas por Tecnología y Pres.'!$D$175,'Líneas por Tecnología y Pres.'!$D$176,'Líneas por Tecnología y Pres.'!$D$177,'Líneas por Tecnología y Pres.'!$D$178,'Líneas por Tecnología y Pres.'!$D$179,'Líneas por Tecnología y Pres.'!$D$180)</c15:sqref>
                  </c15:fullRef>
                </c:ext>
              </c:extLst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Pres.'!$D$156,'Líneas por Tecnología y Pres.'!$D$168:$D$172,'Líneas por Tecnología y Pres.'!$D$173,'Líneas por Tecnología y Pres.'!$D$174,'Líneas por Tecnología y Pres.'!$D$175,'Líneas por Tecnología y Pres.'!$D$176,'Líneas por Tecnología y Pres.'!$D$177,'Líneas por Tecnología y Pres.'!$D$178,'Líneas por Tecnología y Pres.'!$D$179,'Líneas por Tecnología y Pres.'!$D$180)</c:f>
              <c:numCache>
                <c:formatCode>#,##0</c:formatCode>
                <c:ptCount val="26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2353798</c:v>
                </c:pt>
                <c:pt idx="14">
                  <c:v>2367204</c:v>
                </c:pt>
                <c:pt idx="15">
                  <c:v>2379435</c:v>
                </c:pt>
                <c:pt idx="16">
                  <c:v>2392596</c:v>
                </c:pt>
                <c:pt idx="17">
                  <c:v>2406911</c:v>
                </c:pt>
                <c:pt idx="18">
                  <c:v>2426173</c:v>
                </c:pt>
                <c:pt idx="19">
                  <c:v>2423097</c:v>
                </c:pt>
                <c:pt idx="20">
                  <c:v>2429301</c:v>
                </c:pt>
                <c:pt idx="21">
                  <c:v>2455439</c:v>
                </c:pt>
                <c:pt idx="22">
                  <c:v>2475907</c:v>
                </c:pt>
                <c:pt idx="23">
                  <c:v>2489198</c:v>
                </c:pt>
                <c:pt idx="24">
                  <c:v>2498672</c:v>
                </c:pt>
                <c:pt idx="25">
                  <c:v>2529818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Pres.'!$E$145,'Líneas por Tecnología y Pres.'!$E$146,'Líneas por Tecnología y Pres.'!$E$147,'Líneas por Tecnología y Pres.'!$E$148,'Líneas por Tecnología y Pres.'!$E$149,'Líneas por Tecnología y Pres.'!$E$150,'Líneas por Tecnología y Pres.'!$E$151,'Líneas por Tecnología y Pres.'!$E$152,'Líneas por Tecnología y Pres.'!$E$153:$E$172,'Líneas por Tecnología y Pres.'!$E$173,'Líneas por Tecnología y Pres.'!$E$174,'Líneas por Tecnología y Pres.'!$E$175,'Líneas por Tecnología y Pres.'!$E$176,'Líneas por Tecnología y Pres.'!$E$177,'Líneas por Tecnología y Pres.'!$E$178,'Líneas por Tecnología y Pres.'!$E$179,'Líneas por Tecnología y Pres.'!$E$180)</c15:sqref>
                  </c15:fullRef>
                </c:ext>
              </c:extLst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Pres.'!$E$156,'Líneas por Tecnología y Pres.'!$E$168:$E$172,'Líneas por Tecnología y Pres.'!$E$173,'Líneas por Tecnología y Pres.'!$E$174,'Líneas por Tecnología y Pres.'!$E$175,'Líneas por Tecnología y Pres.'!$E$176,'Líneas por Tecnología y Pres.'!$E$177,'Líneas por Tecnología y Pres.'!$E$178,'Líneas por Tecnología y Pres.'!$E$179,'Líneas por Tecnología y Pres.'!$E$180)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1675346</c:v>
                </c:pt>
                <c:pt idx="14">
                  <c:v>1682872</c:v>
                </c:pt>
                <c:pt idx="15">
                  <c:v>1688963</c:v>
                </c:pt>
                <c:pt idx="16">
                  <c:v>1693034</c:v>
                </c:pt>
                <c:pt idx="17">
                  <c:v>1697322</c:v>
                </c:pt>
                <c:pt idx="18">
                  <c:v>1703122</c:v>
                </c:pt>
                <c:pt idx="19">
                  <c:v>1704279</c:v>
                </c:pt>
                <c:pt idx="20">
                  <c:v>1706746</c:v>
                </c:pt>
                <c:pt idx="21">
                  <c:v>1715007</c:v>
                </c:pt>
                <c:pt idx="22">
                  <c:v>1721545</c:v>
                </c:pt>
                <c:pt idx="23">
                  <c:v>1726043</c:v>
                </c:pt>
                <c:pt idx="24">
                  <c:v>1730028</c:v>
                </c:pt>
                <c:pt idx="25">
                  <c:v>1745362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Pres.'!$F$145,'Líneas por Tecnología y Pres.'!$F$146,'Líneas por Tecnología y Pres.'!$F$147,'Líneas por Tecnología y Pres.'!$F$148,'Líneas por Tecnología y Pres.'!$F$149,'Líneas por Tecnología y Pres.'!$F$150,'Líneas por Tecnología y Pres.'!$F$151,'Líneas por Tecnología y Pres.'!$F$152,'Líneas por Tecnología y Pres.'!$F$153:$F$172,'Líneas por Tecnología y Pres.'!$F$173,'Líneas por Tecnología y Pres.'!$F$174,'Líneas por Tecnología y Pres.'!$F$175,'Líneas por Tecnología y Pres.'!$F$176,'Líneas por Tecnología y Pres.'!$F$177,'Líneas por Tecnología y Pres.'!$F$178,'Líneas por Tecnología y Pres.'!$F$179,'Líneas por Tecnología y Pres.'!$F$180)</c15:sqref>
                  </c15:fullRef>
                </c:ext>
              </c:extLst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Pres.'!$F$156,'Líneas por Tecnología y Pres.'!$F$168:$F$172,'Líneas por Tecnología y Pres.'!$F$173,'Líneas por Tecnología y Pres.'!$F$174,'Líneas por Tecnología y Pres.'!$F$175,'Líneas por Tecnología y Pres.'!$F$176,'Líneas por Tecnología y Pres.'!$F$177,'Líneas por Tecnología y Pres.'!$F$178,'Líneas por Tecnología y Pres.'!$F$179,'Líneas por Tecnología y Pres.'!$F$180)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3212798</c:v>
                </c:pt>
                <c:pt idx="13">
                  <c:v>3385646</c:v>
                </c:pt>
                <c:pt idx="14">
                  <c:v>3391452</c:v>
                </c:pt>
                <c:pt idx="15">
                  <c:v>3397299</c:v>
                </c:pt>
                <c:pt idx="16">
                  <c:v>3401696</c:v>
                </c:pt>
                <c:pt idx="17">
                  <c:v>3404685</c:v>
                </c:pt>
                <c:pt idx="18">
                  <c:v>3410983</c:v>
                </c:pt>
                <c:pt idx="19">
                  <c:v>3412930</c:v>
                </c:pt>
                <c:pt idx="20">
                  <c:v>3411593</c:v>
                </c:pt>
                <c:pt idx="21">
                  <c:v>3418449</c:v>
                </c:pt>
                <c:pt idx="22">
                  <c:v>3432386</c:v>
                </c:pt>
                <c:pt idx="23">
                  <c:v>3448215</c:v>
                </c:pt>
                <c:pt idx="24">
                  <c:v>3453887</c:v>
                </c:pt>
                <c:pt idx="25">
                  <c:v>3469835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5110952"/>
        <c:axId val="335110560"/>
      </c:barChart>
      <c:catAx>
        <c:axId val="33511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35110560"/>
        <c:crosses val="autoZero"/>
        <c:auto val="1"/>
        <c:lblAlgn val="ctr"/>
        <c:lblOffset val="100"/>
        <c:noMultiLvlLbl val="0"/>
      </c:catAx>
      <c:valAx>
        <c:axId val="33511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351109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Pres.'!$H$148,'Líneas por Tecnología y Pres.'!$H$149,'Líneas por Tecnología y Pres.'!$H$150,'Líneas por Tecnología y Pres.'!$H$151,'Líneas por Tecnología y Pres.'!$H$152,'Líneas por Tecnología y Pres.'!$H$153:$H$172,'Líneas por Tecnología y Pres.'!$H$173,'Líneas por Tecnología y Pres.'!$H$174,'Líneas por Tecnología y Pres.'!$H$175,'Líneas por Tecnología y Pres.'!$H$176,'Líneas por Tecnología y Pres.'!$H$177,'Líneas por Tecnología y Pres.'!$H$178,'Líneas por Tecnología y Pres.'!$H$179,'Líneas por Tecnología y Pres.'!$H$180)</c15:sqref>
                  </c15:fullRef>
                </c:ext>
              </c:extLst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Pres.'!$H$156,'Líneas por Tecnología y Pres.'!$H$168:$H$172,'Líneas por Tecnología y Pres.'!$H$173,'Líneas por Tecnología y Pres.'!$H$174,'Líneas por Tecnología y Pres.'!$H$175,'Líneas por Tecnología y Pres.'!$H$176,'Líneas por Tecnología y Pres.'!$H$177,'Líneas por Tecnología y Pres.'!$H$178,'Líneas por Tecnología y Pres.'!$H$179,'Líneas por Tecnología y Pres.'!$H$180)</c:f>
              <c:numCache>
                <c:formatCode>#,##0</c:formatCode>
                <c:ptCount val="26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Pres.'!$I$145,'Líneas por Tecnología y Pres.'!$I$146,'Líneas por Tecnología y Pres.'!$I$147,'Líneas por Tecnología y Pres.'!$I$148,'Líneas por Tecnología y Pres.'!$I$149,'Líneas por Tecnología y Pres.'!$I$150,'Líneas por Tecnología y Pres.'!$I$151,'Líneas por Tecnología y Pres.'!$I$152,'Líneas por Tecnología y Pres.'!$I$153:$I$172,'Líneas por Tecnología y Pres.'!$I$173,'Líneas por Tecnología y Pres.'!$I$174,'Líneas por Tecnología y Pres.'!$I$175,'Líneas por Tecnología y Pres.'!$I$176,'Líneas por Tecnología y Pres.'!$I$177,'Líneas por Tecnología y Pres.'!$I$178,'Líneas por Tecnología y Pres.'!$I$179,'Líneas por Tecnología y Pres.'!$I$180)</c15:sqref>
                  </c15:fullRef>
                </c:ext>
              </c:extLst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Pres.'!$I$168:$I$172,'Líneas por Tecnología y Pres.'!$I$173,'Líneas por Tecnología y Pres.'!$I$174,'Líneas por Tecnología y Pres.'!$I$175,'Líneas por Tecnología y Pres.'!$I$176,'Líneas por Tecnología y Pres.'!$I$177,'Líneas por Tecnología y Pres.'!$I$178,'Líneas por Tecnología y Pres.'!$I$179,'Líneas por Tecnología y Pres.'!$I$180)</c:f>
              <c:numCache>
                <c:formatCode>#,##0</c:formatCode>
                <c:ptCount val="26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463116</c:v>
                </c:pt>
                <c:pt idx="14">
                  <c:v>461271.91498778685</c:v>
                </c:pt>
                <c:pt idx="15">
                  <c:v>419568.4486586178</c:v>
                </c:pt>
                <c:pt idx="16">
                  <c:v>438224.68640584184</c:v>
                </c:pt>
                <c:pt idx="17">
                  <c:v>431954.61494984763</c:v>
                </c:pt>
                <c:pt idx="18">
                  <c:v>416835.40961457446</c:v>
                </c:pt>
                <c:pt idx="19">
                  <c:v>404442.89715540787</c:v>
                </c:pt>
                <c:pt idx="20">
                  <c:v>398450.90510522341</c:v>
                </c:pt>
                <c:pt idx="21">
                  <c:v>389926.74017135322</c:v>
                </c:pt>
                <c:pt idx="22">
                  <c:v>388701.7731754845</c:v>
                </c:pt>
                <c:pt idx="23">
                  <c:v>381634.58878575347</c:v>
                </c:pt>
                <c:pt idx="24">
                  <c:v>376540.39583477506</c:v>
                </c:pt>
                <c:pt idx="25">
                  <c:v>377030.53606728103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Pres.'!$J$145,'Líneas por Tecnología y Pres.'!$J$146,'Líneas por Tecnología y Pres.'!$J$147,'Líneas por Tecnología y Pres.'!$J$148,'Líneas por Tecnología y Pres.'!$J$149,'Líneas por Tecnología y Pres.'!$J$150,'Líneas por Tecnología y Pres.'!$J$151,'Líneas por Tecnología y Pres.'!$J$152,'Líneas por Tecnología y Pres.'!$J$153:$J$172,'Líneas por Tecnología y Pres.'!$J$173,'Líneas por Tecnología y Pres.'!$J$174,'Líneas por Tecnología y Pres.'!$J$175,'Líneas por Tecnología y Pres.'!$J$176,'Líneas por Tecnología y Pres.'!$J$177,'Líneas por Tecnología y Pres.'!$J$178,'Líneas por Tecnología y Pres.'!$J$179,'Líneas por Tecnología y Pres.'!$J$180)</c15:sqref>
                  </c15:fullRef>
                </c:ext>
              </c:extLst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Pres.'!$J$168:$J$172,'Líneas por Tecnología y Pres.'!$J$173,'Líneas por Tecnología y Pres.'!$J$174,'Líneas por Tecnología y Pres.'!$J$175,'Líneas por Tecnología y Pres.'!$J$176,'Líneas por Tecnología y Pres.'!$J$177,'Líneas por Tecnología y Pres.'!$J$178,'Líneas por Tecnología y Pres.'!$J$179,'Líneas por Tecnología y Pres.'!$J$180)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1335075</c:v>
                </c:pt>
                <c:pt idx="14">
                  <c:v>1324789.3668798108</c:v>
                </c:pt>
                <c:pt idx="15">
                  <c:v>1353562.9872779283</c:v>
                </c:pt>
                <c:pt idx="16">
                  <c:v>1291201.7479533057</c:v>
                </c:pt>
                <c:pt idx="17">
                  <c:v>1274369.3865468726</c:v>
                </c:pt>
                <c:pt idx="18">
                  <c:v>1233843.9838061526</c:v>
                </c:pt>
                <c:pt idx="19">
                  <c:v>1201100.892349811</c:v>
                </c:pt>
                <c:pt idx="20">
                  <c:v>1177412.1396306236</c:v>
                </c:pt>
                <c:pt idx="21">
                  <c:v>1151449.2703957786</c:v>
                </c:pt>
                <c:pt idx="22">
                  <c:v>1132654.4201563806</c:v>
                </c:pt>
                <c:pt idx="23">
                  <c:v>1107665.6365723207</c:v>
                </c:pt>
                <c:pt idx="24">
                  <c:v>1087472.0994033425</c:v>
                </c:pt>
                <c:pt idx="25">
                  <c:v>1060440.2833697845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Pres.'!$K$145,'Líneas por Tecnología y Pres.'!$K$146,'Líneas por Tecnología y Pres.'!$K$147,'Líneas por Tecnología y Pres.'!$K$148,'Líneas por Tecnología y Pres.'!$K$149,'Líneas por Tecnología y Pres.'!$K$150,'Líneas por Tecnología y Pres.'!$K$151,'Líneas por Tecnología y Pres.'!$K$152,'Líneas por Tecnología y Pres.'!$K$153:$K$172,'Líneas por Tecnología y Pres.'!$K$173,'Líneas por Tecnología y Pres.'!$K$174,'Líneas por Tecnología y Pres.'!$K$175,'Líneas por Tecnología y Pres.'!$K$176,'Líneas por Tecnología y Pres.'!$K$177,'Líneas por Tecnología y Pres.'!$K$178,'Líneas por Tecnología y Pres.'!$K$179,'Líneas por Tecnología y Pres.'!$K$180)</c15:sqref>
                  </c15:fullRef>
                </c:ext>
              </c:extLst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Pres.'!$K$168:$K$172,'Líneas por Tecnología y Pres.'!$K$173,'Líneas por Tecnología y Pres.'!$K$174,'Líneas por Tecnología y Pres.'!$K$175,'Líneas por Tecnología y Pres.'!$K$176,'Líneas por Tecnología y Pres.'!$K$177,'Líneas por Tecnología y Pres.'!$K$178,'Líneas por Tecnología y Pres.'!$K$179,'Líneas por Tecnología y Pres.'!$K$180)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Pres.'!$L$145,'Líneas por Tecnología y Pres.'!$L$146,'Líneas por Tecnología y Pres.'!$L$147,'Líneas por Tecnología y Pres.'!$L$148,'Líneas por Tecnología y Pres.'!$L$149,'Líneas por Tecnología y Pres.'!$L$150,'Líneas por Tecnología y Pres.'!$L$151,'Líneas por Tecnología y Pres.'!$L$152,'Líneas por Tecnología y Pres.'!$L$153:$L$172,'Líneas por Tecnología y Pres.'!$L$173,'Líneas por Tecnología y Pres.'!$L$174,'Líneas por Tecnología y Pres.'!$L$175,'Líneas por Tecnología y Pres.'!$L$176,'Líneas por Tecnología y Pres.'!$L$177,'Líneas por Tecnología y Pres.'!$L$178,'Líneas por Tecnología y Pres.'!$L$179,'Líneas por Tecnología y Pres.'!$L$180)</c15:sqref>
                  </c15:fullRef>
                </c:ext>
              </c:extLst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Pres.'!$L$168:$L$172,'Líneas por Tecnología y Pres.'!$L$173,'Líneas por Tecnología y Pres.'!$L$174,'Líneas por Tecnología y Pres.'!$L$175,'Líneas por Tecnología y Pres.'!$L$176,'Líneas por Tecnología y Pres.'!$L$177,'Líneas por Tecnología y Pres.'!$L$178,'Líneas por Tecnología y Pres.'!$L$179,'Líneas por Tecnología y Pres.'!$L$180)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3456277</c:v>
                </c:pt>
                <c:pt idx="14">
                  <c:v>3486728.7181324027</c:v>
                </c:pt>
                <c:pt idx="15">
                  <c:v>3524816.5640634513</c:v>
                </c:pt>
                <c:pt idx="16">
                  <c:v>3579803.5656408523</c:v>
                </c:pt>
                <c:pt idx="17">
                  <c:v>3643464.9985032803</c:v>
                </c:pt>
                <c:pt idx="18">
                  <c:v>3707652.6065792725</c:v>
                </c:pt>
                <c:pt idx="19">
                  <c:v>3721062.2104947814</c:v>
                </c:pt>
                <c:pt idx="20">
                  <c:v>3758364.9552641534</c:v>
                </c:pt>
                <c:pt idx="21">
                  <c:v>3804394.9894328681</c:v>
                </c:pt>
                <c:pt idx="22">
                  <c:v>3864998.8066681349</c:v>
                </c:pt>
                <c:pt idx="23">
                  <c:v>3928928.7746419259</c:v>
                </c:pt>
                <c:pt idx="24">
                  <c:v>3971610.5047618826</c:v>
                </c:pt>
                <c:pt idx="25">
                  <c:v>4013644.1805629344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5110168"/>
        <c:axId val="335109776"/>
      </c:barChart>
      <c:catAx>
        <c:axId val="33511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35109776"/>
        <c:crosses val="autoZero"/>
        <c:auto val="1"/>
        <c:lblAlgn val="ctr"/>
        <c:lblOffset val="100"/>
        <c:noMultiLvlLbl val="0"/>
      </c:catAx>
      <c:valAx>
        <c:axId val="33510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35110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19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  <c:pt idx="14">
                  <c:v>Ago 2022</c:v>
                </c:pt>
                <c:pt idx="15">
                  <c:v>Sep 2022</c:v>
                </c:pt>
                <c:pt idx="16">
                  <c:v>Oct 2022</c:v>
                </c:pt>
                <c:pt idx="17">
                  <c:v>Nov 2022</c:v>
                </c:pt>
                <c:pt idx="18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Pres.'!$N$97:$N$172,'Líneas por Tecnología y Pres.'!$N$173,'Líneas por Tecnología y Pres.'!$N$174,'Líneas por Tecnología y Pres.'!$N$175,'Líneas por Tecnología y Pres.'!$N$176,'Líneas por Tecnología y Pres.'!$N$177,'Líneas por Tecnología y Pres.'!$N$178,'Líneas por Tecnología y Pres.'!$N$179,'Líneas por Tecnología y Pres.'!$N$180)</c15:sqref>
                  </c15:fullRef>
                </c:ext>
              </c:extLst>
              <c:f>('Líneas por Tecnología y Pres.'!$N$99,'Líneas por Tecnología y Pres.'!$N$108,'Líneas por Tecnología y Pres.'!$N$120,'Líneas por Tecnología y Pres.'!$N$132,'Líneas por Tecnología y Pres.'!$N$144,'Líneas por Tecnología y Pres.'!$N$156,'Líneas por Tecnología y Pres.'!$N$168:$N$172,'Líneas por Tecnología y Pres.'!$N$173,'Líneas por Tecnología y Pres.'!$N$174,'Líneas por Tecnología y Pres.'!$N$175,'Líneas por Tecnología y Pres.'!$N$176,'Líneas por Tecnología y Pres.'!$N$177,'Líneas por Tecnología y Pres.'!$N$178,'Líneas por Tecnología y Pres.'!$N$179,'Líneas por Tecnología y Pres.'!$N$180)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19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  <c:pt idx="14">
                  <c:v>Ago 2022</c:v>
                </c:pt>
                <c:pt idx="15">
                  <c:v>Sep 2022</c:v>
                </c:pt>
                <c:pt idx="16">
                  <c:v>Oct 2022</c:v>
                </c:pt>
                <c:pt idx="17">
                  <c:v>Nov 2022</c:v>
                </c:pt>
                <c:pt idx="18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Pres.'!$O$97:$O$172,'Líneas por Tecnología y Pres.'!$O$173,'Líneas por Tecnología y Pres.'!$O$174,'Líneas por Tecnología y Pres.'!$O$175,'Líneas por Tecnología y Pres.'!$O$176,'Líneas por Tecnología y Pres.'!$O$177,'Líneas por Tecnología y Pres.'!$O$178,'Líneas por Tecnología y Pres.'!$O$179,'Líneas por Tecnología y Pres.'!$O$180)</c15:sqref>
                  </c15:fullRef>
                </c:ext>
              </c:extLst>
              <c:f>('Líneas por Tecnología y Pres.'!$O$99,'Líneas por Tecnología y Pres.'!$O$108,'Líneas por Tecnología y Pres.'!$O$120,'Líneas por Tecnología y Pres.'!$O$132,'Líneas por Tecnología y Pres.'!$O$144,'Líneas por Tecnología y Pres.'!$O$156,'Líneas por Tecnología y Pres.'!$O$168:$O$172,'Líneas por Tecnología y Pres.'!$O$173,'Líneas por Tecnología y Pres.'!$O$174,'Líneas por Tecnología y Pres.'!$O$175,'Líneas por Tecnología y Pres.'!$O$176,'Líneas por Tecnología y Pres.'!$O$177,'Líneas por Tecnología y Pres.'!$O$178,'Líneas por Tecnología y Pres.'!$O$179,'Líneas por Tecnología y Pres.'!$O$180)</c:f>
              <c:numCache>
                <c:formatCode>#,##0</c:formatCode>
                <c:ptCount val="19"/>
                <c:pt idx="0">
                  <c:v>166950</c:v>
                </c:pt>
                <c:pt idx="1">
                  <c:v>167794</c:v>
                </c:pt>
                <c:pt idx="2">
                  <c:v>105840</c:v>
                </c:pt>
                <c:pt idx="3">
                  <c:v>104907</c:v>
                </c:pt>
                <c:pt idx="4">
                  <c:v>90785</c:v>
                </c:pt>
                <c:pt idx="5">
                  <c:v>88328</c:v>
                </c:pt>
                <c:pt idx="6">
                  <c:v>90490</c:v>
                </c:pt>
                <c:pt idx="7">
                  <c:v>90494</c:v>
                </c:pt>
                <c:pt idx="8">
                  <c:v>90620</c:v>
                </c:pt>
                <c:pt idx="9">
                  <c:v>90669</c:v>
                </c:pt>
                <c:pt idx="10">
                  <c:v>91159</c:v>
                </c:pt>
                <c:pt idx="11">
                  <c:v>91080</c:v>
                </c:pt>
                <c:pt idx="12">
                  <c:v>91099</c:v>
                </c:pt>
                <c:pt idx="13">
                  <c:v>91112</c:v>
                </c:pt>
                <c:pt idx="14">
                  <c:v>91052</c:v>
                </c:pt>
                <c:pt idx="15">
                  <c:v>89605</c:v>
                </c:pt>
                <c:pt idx="16">
                  <c:v>89647</c:v>
                </c:pt>
                <c:pt idx="17">
                  <c:v>89505</c:v>
                </c:pt>
                <c:pt idx="18">
                  <c:v>89457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19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  <c:pt idx="14">
                  <c:v>Ago 2022</c:v>
                </c:pt>
                <c:pt idx="15">
                  <c:v>Sep 2022</c:v>
                </c:pt>
                <c:pt idx="16">
                  <c:v>Oct 2022</c:v>
                </c:pt>
                <c:pt idx="17">
                  <c:v>Nov 2022</c:v>
                </c:pt>
                <c:pt idx="18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Pres.'!$P$97:$P$172,'Líneas por Tecnología y Pres.'!$P$173:$P$174,'Líneas por Tecnología y Pres.'!$P$175,'Líneas por Tecnología y Pres.'!$P$176,'Líneas por Tecnología y Pres.'!$P$177,'Líneas por Tecnología y Pres.'!$P$178,'Líneas por Tecnología y Pres.'!$P$179,'Líneas por Tecnología y Pres.'!$P$180)</c15:sqref>
                  </c15:fullRef>
                </c:ext>
              </c:extLst>
              <c:f>('Líneas por Tecnología y Pres.'!$P$99,'Líneas por Tecnología y Pres.'!$P$108,'Líneas por Tecnología y Pres.'!$P$120,'Líneas por Tecnología y Pres.'!$P$132,'Líneas por Tecnología y Pres.'!$P$144,'Líneas por Tecnología y Pres.'!$P$156,'Líneas por Tecnología y Pres.'!$P$168:$P$172,'Líneas por Tecnología y Pres.'!$P$173:$P$174,'Líneas por Tecnología y Pres.'!$P$175,'Líneas por Tecnología y Pres.'!$P$176,'Líneas por Tecnología y Pres.'!$P$177,'Líneas por Tecnología y Pres.'!$P$178,'Líneas por Tecnología y Pres.'!$P$179,'Líneas por Tecnología y Pres.'!$P$180)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19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  <c:pt idx="14">
                  <c:v>Ago 2022</c:v>
                </c:pt>
                <c:pt idx="15">
                  <c:v>Sep 2022</c:v>
                </c:pt>
                <c:pt idx="16">
                  <c:v>Oct 2022</c:v>
                </c:pt>
                <c:pt idx="17">
                  <c:v>Nov 2022</c:v>
                </c:pt>
                <c:pt idx="18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Pres.'!$Q$97:$Q$172,'Líneas por Tecnología y Pres.'!$Q$173,'Líneas por Tecnología y Pres.'!$Q$174,'Líneas por Tecnología y Pres.'!$Q$175,'Líneas por Tecnología y Pres.'!$Q$176,'Líneas por Tecnología y Pres.'!$Q$177,'Líneas por Tecnología y Pres.'!$Q$178,'Líneas por Tecnología y Pres.'!$Q$179,'Líneas por Tecnología y Pres.'!$Q$180)</c15:sqref>
                  </c15:fullRef>
                </c:ext>
              </c:extLst>
              <c:f>('Líneas por Tecnología y Pres.'!$Q$99,'Líneas por Tecnología y Pres.'!$Q$108,'Líneas por Tecnología y Pres.'!$Q$120,'Líneas por Tecnología y Pres.'!$Q$132,'Líneas por Tecnología y Pres.'!$Q$144,'Líneas por Tecnología y Pres.'!$Q$156,'Líneas por Tecnología y Pres.'!$Q$168:$Q$172,'Líneas por Tecnología y Pres.'!$Q$173,'Líneas por Tecnología y Pres.'!$Q$174,'Líneas por Tecnología y Pres.'!$Q$175,'Líneas por Tecnología y Pres.'!$Q$176,'Líneas por Tecnología y Pres.'!$Q$177,'Líneas por Tecnología y Pres.'!$Q$178,'Líneas por Tecnología y Pres.'!$Q$179,'Líneas por Tecnología y Pres.'!$Q$180)</c:f>
              <c:numCache>
                <c:formatCode>#,##0</c:formatCode>
                <c:ptCount val="19"/>
                <c:pt idx="0">
                  <c:v>329835</c:v>
                </c:pt>
                <c:pt idx="1">
                  <c:v>297924</c:v>
                </c:pt>
                <c:pt idx="2">
                  <c:v>265966</c:v>
                </c:pt>
                <c:pt idx="3">
                  <c:v>252233</c:v>
                </c:pt>
                <c:pt idx="4">
                  <c:v>57576</c:v>
                </c:pt>
                <c:pt idx="5">
                  <c:v>42633</c:v>
                </c:pt>
                <c:pt idx="6">
                  <c:v>41720</c:v>
                </c:pt>
                <c:pt idx="7">
                  <c:v>41783</c:v>
                </c:pt>
                <c:pt idx="8">
                  <c:v>41640</c:v>
                </c:pt>
                <c:pt idx="9">
                  <c:v>41489</c:v>
                </c:pt>
                <c:pt idx="10">
                  <c:v>41412</c:v>
                </c:pt>
                <c:pt idx="11">
                  <c:v>41208</c:v>
                </c:pt>
                <c:pt idx="12">
                  <c:v>41107</c:v>
                </c:pt>
                <c:pt idx="13">
                  <c:v>41044</c:v>
                </c:pt>
                <c:pt idx="14">
                  <c:v>40970</c:v>
                </c:pt>
                <c:pt idx="15">
                  <c:v>40842</c:v>
                </c:pt>
                <c:pt idx="16">
                  <c:v>40775</c:v>
                </c:pt>
                <c:pt idx="17">
                  <c:v>40735</c:v>
                </c:pt>
                <c:pt idx="18">
                  <c:v>40667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19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  <c:pt idx="14">
                  <c:v>Ago 2022</c:v>
                </c:pt>
                <c:pt idx="15">
                  <c:v>Sep 2022</c:v>
                </c:pt>
                <c:pt idx="16">
                  <c:v>Oct 2022</c:v>
                </c:pt>
                <c:pt idx="17">
                  <c:v>Nov 2022</c:v>
                </c:pt>
                <c:pt idx="18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Pres.'!$R$97:$R$172,'Líneas por Tecnología y Pres.'!$R$173,'Líneas por Tecnología y Pres.'!$R$174,'Líneas por Tecnología y Pres.'!$R$175,'Líneas por Tecnología y Pres.'!$R$176,'Líneas por Tecnología y Pres.'!$R$177,'Líneas por Tecnología y Pres.'!$R$178,'Líneas por Tecnología y Pres.'!$R$179,'Líneas por Tecnología y Pres.'!$R$180)</c15:sqref>
                  </c15:fullRef>
                </c:ext>
              </c:extLst>
              <c:f>('Líneas por Tecnología y Pres.'!$R$99,'Líneas por Tecnología y Pres.'!$R$108,'Líneas por Tecnología y Pres.'!$R$120,'Líneas por Tecnología y Pres.'!$R$132,'Líneas por Tecnología y Pres.'!$R$144,'Líneas por Tecnología y Pres.'!$R$156,'Líneas por Tecnología y Pres.'!$R$168:$R$172,'Líneas por Tecnología y Pres.'!$R$173,'Líneas por Tecnología y Pres.'!$R$174,'Líneas por Tecnología y Pres.'!$R$175,'Líneas por Tecnología y Pres.'!$R$176,'Líneas por Tecnología y Pres.'!$R$177,'Líneas por Tecnología y Pres.'!$R$178,'Líneas por Tecnología y Pres.'!$R$179,'Líneas por Tecnología y Pres.'!$R$180)</c:f>
              <c:numCache>
                <c:formatCode>#,##0</c:formatCode>
                <c:ptCount val="19"/>
                <c:pt idx="0">
                  <c:v>678162</c:v>
                </c:pt>
                <c:pt idx="1">
                  <c:v>1075501</c:v>
                </c:pt>
                <c:pt idx="2">
                  <c:v>1770311</c:v>
                </c:pt>
                <c:pt idx="3">
                  <c:v>2488002</c:v>
                </c:pt>
                <c:pt idx="4">
                  <c:v>2755329</c:v>
                </c:pt>
                <c:pt idx="5">
                  <c:v>2695427</c:v>
                </c:pt>
                <c:pt idx="6">
                  <c:v>2737207</c:v>
                </c:pt>
                <c:pt idx="7">
                  <c:v>2747791</c:v>
                </c:pt>
                <c:pt idx="8">
                  <c:v>2753688</c:v>
                </c:pt>
                <c:pt idx="9">
                  <c:v>2761348</c:v>
                </c:pt>
                <c:pt idx="10">
                  <c:v>2772081</c:v>
                </c:pt>
                <c:pt idx="11">
                  <c:v>2783764</c:v>
                </c:pt>
                <c:pt idx="12">
                  <c:v>2794736</c:v>
                </c:pt>
                <c:pt idx="13">
                  <c:v>2808197</c:v>
                </c:pt>
                <c:pt idx="14">
                  <c:v>2821980</c:v>
                </c:pt>
                <c:pt idx="15">
                  <c:v>2836556</c:v>
                </c:pt>
                <c:pt idx="16">
                  <c:v>2850547</c:v>
                </c:pt>
                <c:pt idx="17">
                  <c:v>2866346</c:v>
                </c:pt>
                <c:pt idx="18">
                  <c:v>2881775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76-4D0A-9548-9FB7965FF3A0}"/>
            </c:ext>
            <c:ext xmlns:c15="http://schemas.microsoft.com/office/drawing/2012/chart" uri="{02D57815-91ED-43cb-92C2-25804820EDAC}">
              <c15:categoryFilterExceptions>
                <c15:categoryFilterException>
                  <c15:sqref>'Líneas por Tecnología y Pres.'!$R$166</c15:sqref>
                  <c15:dLbl>
                    <c:idx val="5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0-7C2F-4538-934A-F8BA56475B6D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5108208"/>
        <c:axId val="335111344"/>
      </c:barChart>
      <c:catAx>
        <c:axId val="33510820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35111344"/>
        <c:crosses val="autoZero"/>
        <c:auto val="1"/>
        <c:lblAlgn val="ctr"/>
        <c:lblOffset val="100"/>
        <c:noMultiLvlLbl val="0"/>
      </c:catAx>
      <c:valAx>
        <c:axId val="335111344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35108208"/>
        <c:crosses val="autoZero"/>
        <c:crossBetween val="between"/>
        <c:majorUnit val="100000"/>
        <c:minorUnit val="200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>
              <a:solidFill>
                <a:schemeClr val="bg1"/>
              </a:solidFill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Pres.'!$T$145,'Líneas por Tecnología y Pres.'!$T$146,'Líneas por Tecnología y Pres.'!$T$147,'Líneas por Tecnología y Pres.'!$T$148,'Líneas por Tecnología y Pres.'!$T$149,'Líneas por Tecnología y Pres.'!$T$150,'Líneas por Tecnología y Pres.'!$T$151,'Líneas por Tecnología y Pres.'!$T$152,'Líneas por Tecnología y Pres.'!$T$153:$T$170,'Líneas por Tecnología y Pres.'!$T$171,'Líneas por Tecnología y Pres.'!$T$172,'Líneas por Tecnología y Pres.'!$T$173,'Líneas por Tecnología y Pres.'!$T$174,'Líneas por Tecnología y Pres.'!$T$175,'Líneas por Tecnología y Pres.'!$T$176,'Líneas por Tecnología y Pres.'!$T$177,'Líneas por Tecnología y Pres.'!$T$178,'Líneas por Tecnología y Pres.'!$T$179,'Líneas por Tecnología y Pres.'!$T$180)</c15:sqref>
                  </c15:fullRef>
                </c:ext>
              </c:extLst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Pres.'!$T$168:$T$170,'Líneas por Tecnología y Pres.'!$T$171,'Líneas por Tecnología y Pres.'!$T$172,'Líneas por Tecnología y Pres.'!$T$173,'Líneas por Tecnología y Pres.'!$T$174,'Líneas por Tecnología y Pres.'!$T$175,'Líneas por Tecnología y Pres.'!$T$176,'Líneas por Tecnología y Pres.'!$T$177,'Líneas por Tecnología y Pres.'!$T$178,'Líneas por Tecnología y Pres.'!$T$179,'Líneas por Tecnología y Pres.'!$T$180)</c:f>
              <c:numCache>
                <c:formatCode>#,##0</c:formatCode>
                <c:ptCount val="26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Pres.'!$U$145,'Líneas por Tecnología y Pres.'!$U$146,'Líneas por Tecnología y Pres.'!$U$147,'Líneas por Tecnología y Pres.'!$U$148,'Líneas por Tecnología y Pres.'!$U$149,'Líneas por Tecnología y Pres.'!$U$150,'Líneas por Tecnología y Pres.'!$U$151,'Líneas por Tecnología y Pres.'!$U$152,'Líneas por Tecnología y Pres.'!$U$153:$U$170,'Líneas por Tecnología y Pres.'!$U$171,'Líneas por Tecnología y Pres.'!$U$172,'Líneas por Tecnología y Pres.'!$U$173,'Líneas por Tecnología y Pres.'!$U$174,'Líneas por Tecnología y Pres.'!$U$175,'Líneas por Tecnología y Pres.'!$U$176,'Líneas por Tecnología y Pres.'!$U$177,'Líneas por Tecnología y Pres.'!$U$178,'Líneas por Tecnología y Pres.'!$U$179,'Líneas por Tecnología y Pres.'!$U$180)</c15:sqref>
                  </c15:fullRef>
                </c:ext>
              </c:extLst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Pres.'!$U$168:$U$170,'Líneas por Tecnología y Pres.'!$U$171,'Líneas por Tecnología y Pres.'!$U$172,'Líneas por Tecnología y Pres.'!$U$173,'Líneas por Tecnología y Pres.'!$U$174,'Líneas por Tecnología y Pres.'!$U$175,'Líneas por Tecnología y Pres.'!$U$176,'Líneas por Tecnología y Pres.'!$U$177,'Líneas por Tecnología y Pres.'!$U$178,'Líneas por Tecnología y Pres.'!$U$179,'Líneas por Tecnología y Pres.'!$U$180)</c:f>
              <c:numCache>
                <c:formatCode>#,##0</c:formatCode>
                <c:ptCount val="26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1804531</c:v>
                </c:pt>
                <c:pt idx="14">
                  <c:v>1805568.9149877869</c:v>
                </c:pt>
                <c:pt idx="15">
                  <c:v>1766433.4486586177</c:v>
                </c:pt>
                <c:pt idx="16">
                  <c:v>1788524.6864058417</c:v>
                </c:pt>
                <c:pt idx="17">
                  <c:v>1787551.6149498476</c:v>
                </c:pt>
                <c:pt idx="18">
                  <c:v>1778055.4096145744</c:v>
                </c:pt>
                <c:pt idx="19">
                  <c:v>1757626.8971554078</c:v>
                </c:pt>
                <c:pt idx="20">
                  <c:v>1753354.9051052234</c:v>
                </c:pt>
                <c:pt idx="21">
                  <c:v>1747992.7401713533</c:v>
                </c:pt>
                <c:pt idx="22">
                  <c:v>1748744.7731754845</c:v>
                </c:pt>
                <c:pt idx="23">
                  <c:v>1746425.5887857536</c:v>
                </c:pt>
                <c:pt idx="24">
                  <c:v>1743194.3958347752</c:v>
                </c:pt>
                <c:pt idx="25">
                  <c:v>1749209.5360672809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Pres.'!$V$145,'Líneas por Tecnología y Pres.'!$V$146,'Líneas por Tecnología y Pres.'!$V$147,'Líneas por Tecnología y Pres.'!$V$148,'Líneas por Tecnología y Pres.'!$V$149,'Líneas por Tecnología y Pres.'!$V$150,'Líneas por Tecnología y Pres.'!$V$151,'Líneas por Tecnología y Pres.'!$V$152,'Líneas por Tecnología y Pres.'!$V$153:$V$170,'Líneas por Tecnología y Pres.'!$V$171,'Líneas por Tecnología y Pres.'!$V$172,'Líneas por Tecnología y Pres.'!$V$173,'Líneas por Tecnología y Pres.'!$V$174,'Líneas por Tecnología y Pres.'!$V$175,'Líneas por Tecnología y Pres.'!$V$176,'Líneas por Tecnología y Pres.'!$V$177,'Líneas por Tecnología y Pres.'!$V$178,'Líneas por Tecnología y Pres.'!$V$179,'Líneas por Tecnología y Pres.'!$V$180)</c15:sqref>
                  </c15:fullRef>
                </c:ext>
              </c:extLst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Pres.'!$V$156,'Líneas por Tecnología y Pres.'!$V$168:$V$170,'Líneas por Tecnología y Pres.'!$V$171,'Líneas por Tecnología y Pres.'!$V$172,'Líneas por Tecnología y Pres.'!$V$173,'Líneas por Tecnología y Pres.'!$V$174,'Líneas por Tecnología y Pres.'!$V$175,'Líneas por Tecnología y Pres.'!$V$176,'Líneas por Tecnología y Pres.'!$V$177,'Líneas por Tecnología y Pres.'!$V$178,'Líneas por Tecnología y Pres.'!$V$179,'Líneas por Tecnología y Pres.'!$V$180)</c:f>
              <c:numCache>
                <c:formatCode>#,##0</c:formatCode>
                <c:ptCount val="26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3315009.0989486258</c:v>
                </c:pt>
                <c:pt idx="13">
                  <c:v>3688873</c:v>
                </c:pt>
                <c:pt idx="14">
                  <c:v>3691993.3668798106</c:v>
                </c:pt>
                <c:pt idx="15">
                  <c:v>3732997.9872779283</c:v>
                </c:pt>
                <c:pt idx="16">
                  <c:v>3683797.747953306</c:v>
                </c:pt>
                <c:pt idx="17">
                  <c:v>3681280.3865468726</c:v>
                </c:pt>
                <c:pt idx="18">
                  <c:v>3660016.9838061528</c:v>
                </c:pt>
                <c:pt idx="19">
                  <c:v>3624197.8923498113</c:v>
                </c:pt>
                <c:pt idx="20">
                  <c:v>3606713.1396306236</c:v>
                </c:pt>
                <c:pt idx="21">
                  <c:v>3606888.2703957786</c:v>
                </c:pt>
                <c:pt idx="22">
                  <c:v>3608561.4201563806</c:v>
                </c:pt>
                <c:pt idx="23">
                  <c:v>3596863.6365723209</c:v>
                </c:pt>
                <c:pt idx="24">
                  <c:v>3586144.0994033422</c:v>
                </c:pt>
                <c:pt idx="25">
                  <c:v>3590258.2833697842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Pres.'!$W$145,'Líneas por Tecnología y Pres.'!$W$146,'Líneas por Tecnología y Pres.'!$W$147,'Líneas por Tecnología y Pres.'!$W$148,'Líneas por Tecnología y Pres.'!$W$149,'Líneas por Tecnología y Pres.'!$W$150,'Líneas por Tecnología y Pres.'!$W$151,'Líneas por Tecnología y Pres.'!$W$152,'Líneas por Tecnología y Pres.'!$W$153:$W$170,'Líneas por Tecnología y Pres.'!$W$171,'Líneas por Tecnología y Pres.'!$W$172,'Líneas por Tecnología y Pres.'!$W$173,'Líneas por Tecnología y Pres.'!$W$174,'Líneas por Tecnología y Pres.'!$W$175,'Líneas por Tecnología y Pres.'!$W$176,'Líneas por Tecnología y Pres.'!$W$177,'Líneas por Tecnología y Pres.'!$W$178,'Líneas por Tecnología y Pres.'!$W$179,'Líneas por Tecnología y Pres.'!$W$180)</c15:sqref>
                  </c15:fullRef>
                </c:ext>
              </c:extLst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Pres.'!$W$168:$W$170,'Líneas por Tecnología y Pres.'!$W$171,'Líneas por Tecnología y Pres.'!$W$172,'Líneas por Tecnología y Pres.'!$W$173,'Líneas por Tecnología y Pres.'!$W$174,'Líneas por Tecnología y Pres.'!$W$175,'Líneas por Tecnología y Pres.'!$W$176,'Líneas por Tecnología y Pres.'!$W$177,'Líneas por Tecnología y Pres.'!$W$178,'Líneas por Tecnología y Pres.'!$W$179,'Líneas por Tecnología y Pres.'!$W$180)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1717066</c:v>
                </c:pt>
                <c:pt idx="14">
                  <c:v>1724655</c:v>
                </c:pt>
                <c:pt idx="15">
                  <c:v>1730603</c:v>
                </c:pt>
                <c:pt idx="16">
                  <c:v>1734523</c:v>
                </c:pt>
                <c:pt idx="17">
                  <c:v>1738734</c:v>
                </c:pt>
                <c:pt idx="18">
                  <c:v>1744330</c:v>
                </c:pt>
                <c:pt idx="19">
                  <c:v>1745386</c:v>
                </c:pt>
                <c:pt idx="20">
                  <c:v>1747790</c:v>
                </c:pt>
                <c:pt idx="21">
                  <c:v>1755977</c:v>
                </c:pt>
                <c:pt idx="22">
                  <c:v>1762387</c:v>
                </c:pt>
                <c:pt idx="23">
                  <c:v>1766818</c:v>
                </c:pt>
                <c:pt idx="24">
                  <c:v>1770763</c:v>
                </c:pt>
                <c:pt idx="25">
                  <c:v>1786029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Pres.'!$A$175,'Líneas por Tecnología y Pres.'!$A$176,'Líneas por Tecnología y Pres.'!$A$177,'Líneas por Tecnología y Pres.'!$A$178,'Líneas por Tecnología y Pres.'!$A$179,'Líneas por Tecnología y Pres.'!$A$180)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Pres.'!$X$145,'Líneas por Tecnología y Pres.'!$X$146,'Líneas por Tecnología y Pres.'!$X$147,'Líneas por Tecnología y Pres.'!$X$148,'Líneas por Tecnología y Pres.'!$X$149,'Líneas por Tecnología y Pres.'!$X$150,'Líneas por Tecnología y Pres.'!$X$151,'Líneas por Tecnología y Pres.'!$X$152,'Líneas por Tecnología y Pres.'!$X$153:$X$170,'Líneas por Tecnología y Pres.'!$X$171,'Líneas por Tecnología y Pres.'!$X$172,'Líneas por Tecnología y Pres.'!$X$173,'Líneas por Tecnología y Pres.'!$X$174,'Líneas por Tecnología y Pres.'!$X$175,'Líneas por Tecnología y Pres.'!$X$176,'Líneas por Tecnología y Pres.'!$X$177,'Líneas por Tecnología y Pres.'!$X$178,'Líneas por Tecnología y Pres.'!$X$179,'Líneas por Tecnología y Pres.'!$X$180)</c15:sqref>
                  </c15:fullRef>
                </c:ext>
              </c:extLst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Pres.'!$X$168:$X$170,'Líneas por Tecnología y Pres.'!$X$171,'Líneas por Tecnología y Pres.'!$X$172,'Líneas por Tecnología y Pres.'!$X$173,'Líneas por Tecnología y Pres.'!$X$174,'Líneas por Tecnología y Pres.'!$X$175,'Líneas por Tecnología y Pres.'!$X$176,'Líneas por Tecnología y Pres.'!$X$177,'Líneas por Tecnología y Pres.'!$X$178,'Líneas por Tecnología y Pres.'!$X$179,'Líneas por Tecnología y Pres.'!$X$180)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9579130</c:v>
                </c:pt>
                <c:pt idx="14">
                  <c:v>9625971.7181324027</c:v>
                </c:pt>
                <c:pt idx="15">
                  <c:v>9675803.5640634522</c:v>
                </c:pt>
                <c:pt idx="16">
                  <c:v>9742847.5656408519</c:v>
                </c:pt>
                <c:pt idx="17">
                  <c:v>9820230.9985032808</c:v>
                </c:pt>
                <c:pt idx="18">
                  <c:v>9902399.6065792721</c:v>
                </c:pt>
                <c:pt idx="19">
                  <c:v>9928728.2104947809</c:v>
                </c:pt>
                <c:pt idx="20">
                  <c:v>9978154.955264153</c:v>
                </c:pt>
                <c:pt idx="21">
                  <c:v>10044823.989432868</c:v>
                </c:pt>
                <c:pt idx="22">
                  <c:v>10133940.806668134</c:v>
                </c:pt>
                <c:pt idx="23">
                  <c:v>10227690.774641925</c:v>
                </c:pt>
                <c:pt idx="24">
                  <c:v>10291843.504761882</c:v>
                </c:pt>
                <c:pt idx="25">
                  <c:v>10365254.180562934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676184"/>
        <c:axId val="327676576"/>
        <c:axId val="0"/>
      </c:bar3DChart>
      <c:catAx>
        <c:axId val="32767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27676576"/>
        <c:crosses val="autoZero"/>
        <c:auto val="1"/>
        <c:lblAlgn val="ctr"/>
        <c:lblOffset val="100"/>
        <c:noMultiLvlLbl val="0"/>
      </c:catAx>
      <c:valAx>
        <c:axId val="32767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27676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718705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xmlns="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xmlns="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>
      <selection activeCell="C9" sqref="C9"/>
    </sheetView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14"/>
      <c r="C3" s="214"/>
      <c r="D3" s="214"/>
      <c r="E3" s="214"/>
      <c r="F3" s="214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236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237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16" t="s">
        <v>95</v>
      </c>
      <c r="G10" s="216"/>
      <c r="H10" s="216"/>
      <c r="I10" s="216"/>
      <c r="J10" s="216"/>
      <c r="K10" s="217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15" t="s">
        <v>104</v>
      </c>
      <c r="C12" s="215"/>
      <c r="D12" s="215"/>
      <c r="E12" s="165"/>
      <c r="F12" s="212" t="s">
        <v>102</v>
      </c>
      <c r="G12" s="212"/>
      <c r="H12" s="212"/>
      <c r="I12" s="212"/>
      <c r="J12" s="212"/>
      <c r="K12" s="213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15" t="s">
        <v>103</v>
      </c>
      <c r="C14" s="215"/>
      <c r="D14" s="215"/>
      <c r="E14" s="165"/>
      <c r="F14" s="212" t="s">
        <v>108</v>
      </c>
      <c r="G14" s="212"/>
      <c r="H14" s="212"/>
      <c r="I14" s="212"/>
      <c r="J14" s="212"/>
      <c r="K14" s="213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15" t="s">
        <v>101</v>
      </c>
      <c r="C16" s="215"/>
      <c r="D16" s="215"/>
      <c r="E16" s="165"/>
      <c r="F16" s="212" t="s">
        <v>109</v>
      </c>
      <c r="G16" s="212"/>
      <c r="H16" s="212"/>
      <c r="I16" s="212"/>
      <c r="J16" s="212"/>
      <c r="K16" s="213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1"/>
  <sheetViews>
    <sheetView showGridLines="0" zoomScaleNormal="100" workbookViewId="0">
      <pane xSplit="1" ySplit="11" topLeftCell="C173" activePane="bottomRight" state="frozen"/>
      <selection pane="topRight" activeCell="B1" sqref="B1"/>
      <selection pane="bottomLeft" activeCell="A12" sqref="A12"/>
      <selection pane="bottomRight" activeCell="A180" sqref="A180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Enero 2023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27" t="s">
        <v>99</v>
      </c>
      <c r="O7" s="227"/>
      <c r="P7" s="227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Diciembre 2022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30" t="s">
        <v>1</v>
      </c>
      <c r="C10" s="230"/>
      <c r="D10" s="230"/>
      <c r="E10" s="230"/>
      <c r="F10" s="231"/>
      <c r="G10" s="36" t="s">
        <v>2</v>
      </c>
      <c r="H10" s="234" t="s">
        <v>3</v>
      </c>
      <c r="I10" s="230"/>
      <c r="J10" s="230"/>
      <c r="K10" s="230"/>
      <c r="L10" s="231"/>
      <c r="M10" s="36" t="s">
        <v>2</v>
      </c>
      <c r="N10" s="230" t="s">
        <v>98</v>
      </c>
      <c r="O10" s="230"/>
      <c r="P10" s="230"/>
      <c r="Q10" s="230"/>
      <c r="R10" s="230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32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33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223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80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80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225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:S178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2.75" x14ac:dyDescent="0.2">
      <c r="A169" s="12" t="s">
        <v>224</v>
      </c>
      <c r="B169" s="203">
        <v>0</v>
      </c>
      <c r="C169" s="204">
        <v>1253803</v>
      </c>
      <c r="D169" s="204">
        <v>2367204</v>
      </c>
      <c r="E169" s="204">
        <v>1682872</v>
      </c>
      <c r="F169" s="205">
        <v>3391452</v>
      </c>
      <c r="G169" s="202">
        <f t="shared" si="431"/>
        <v>8695331</v>
      </c>
      <c r="H169" s="206">
        <v>0</v>
      </c>
      <c r="I169" s="204">
        <v>461271.91498778685</v>
      </c>
      <c r="J169" s="204">
        <v>1324789.3668798108</v>
      </c>
      <c r="K169" s="204">
        <v>0</v>
      </c>
      <c r="L169" s="204">
        <v>3486728.7181324027</v>
      </c>
      <c r="M169" s="202">
        <f t="shared" si="432"/>
        <v>5272790</v>
      </c>
      <c r="N169" s="206">
        <v>0</v>
      </c>
      <c r="O169" s="204">
        <v>90494</v>
      </c>
      <c r="P169" s="203">
        <v>0</v>
      </c>
      <c r="Q169" s="204">
        <v>41783</v>
      </c>
      <c r="R169" s="204">
        <v>2747791</v>
      </c>
      <c r="S169" s="202">
        <f t="shared" si="439"/>
        <v>2880068</v>
      </c>
      <c r="T169" s="198">
        <f t="shared" ref="T169:T178" si="446">SUM(B169,H169,N169)</f>
        <v>0</v>
      </c>
      <c r="U169" s="13">
        <f t="shared" ref="U169:U178" si="447">SUM(C169,I169,O169)</f>
        <v>1805568.9149877869</v>
      </c>
      <c r="V169" s="13">
        <f t="shared" ref="V169" si="448">SUM(D169,J169,P169)</f>
        <v>3691993.3668798106</v>
      </c>
      <c r="W169" s="13">
        <f t="shared" ref="W169" si="449">SUM(E169,K169,Q169)</f>
        <v>1724655</v>
      </c>
      <c r="X169" s="13">
        <f t="shared" ref="X169" si="450">SUM(F169,L169,R169)</f>
        <v>9625971.7181324027</v>
      </c>
      <c r="Y169" s="208">
        <f t="shared" ref="Y169:Y178" si="451">+G169+M169+S169</f>
        <v>16848189</v>
      </c>
    </row>
    <row r="170" spans="1:25" s="2" customFormat="1" ht="12.75" x14ac:dyDescent="0.2">
      <c r="A170" s="12" t="s">
        <v>226</v>
      </c>
      <c r="B170" s="203">
        <v>0</v>
      </c>
      <c r="C170" s="204">
        <v>1256245</v>
      </c>
      <c r="D170" s="204">
        <v>2379435</v>
      </c>
      <c r="E170" s="204">
        <v>1688963</v>
      </c>
      <c r="F170" s="205">
        <v>3397299</v>
      </c>
      <c r="G170" s="202">
        <f t="shared" si="431"/>
        <v>8721942</v>
      </c>
      <c r="H170" s="203">
        <v>0</v>
      </c>
      <c r="I170" s="204">
        <v>419568.4486586178</v>
      </c>
      <c r="J170" s="204">
        <v>1353562.9872779283</v>
      </c>
      <c r="K170" s="204">
        <v>0</v>
      </c>
      <c r="L170" s="205">
        <v>3524816.5640634513</v>
      </c>
      <c r="M170" s="202">
        <f t="shared" si="432"/>
        <v>5297947.9999999972</v>
      </c>
      <c r="N170" s="203">
        <v>0</v>
      </c>
      <c r="O170" s="204">
        <v>90620</v>
      </c>
      <c r="P170" s="204">
        <v>0</v>
      </c>
      <c r="Q170" s="204">
        <v>41640</v>
      </c>
      <c r="R170" s="205">
        <v>2753688</v>
      </c>
      <c r="S170" s="202">
        <f t="shared" si="439"/>
        <v>2885948</v>
      </c>
      <c r="T170" s="198">
        <f t="shared" si="446"/>
        <v>0</v>
      </c>
      <c r="U170" s="13">
        <f t="shared" si="447"/>
        <v>1766433.4486586177</v>
      </c>
      <c r="V170" s="92">
        <f t="shared" ref="V170:V178" si="452">SUM(D170,J170,P170)</f>
        <v>3732997.9872779283</v>
      </c>
      <c r="W170" s="92">
        <f t="shared" ref="W170:W178" si="453">SUM(E170,K170,Q170)</f>
        <v>1730603</v>
      </c>
      <c r="X170" s="92">
        <f t="shared" ref="X170:X178" si="454">SUM(F170,L170,R170)</f>
        <v>9675803.5640634522</v>
      </c>
      <c r="Y170" s="208">
        <f t="shared" si="451"/>
        <v>16905837.999999996</v>
      </c>
    </row>
    <row r="171" spans="1:25" s="2" customFormat="1" ht="12.75" x14ac:dyDescent="0.2">
      <c r="A171" s="209" t="s">
        <v>227</v>
      </c>
      <c r="B171" s="203">
        <v>0</v>
      </c>
      <c r="C171" s="204">
        <v>1259631</v>
      </c>
      <c r="D171" s="204">
        <v>2392596</v>
      </c>
      <c r="E171" s="204">
        <v>1693034</v>
      </c>
      <c r="F171" s="205">
        <v>3401696</v>
      </c>
      <c r="G171" s="202">
        <f t="shared" si="431"/>
        <v>8746957</v>
      </c>
      <c r="H171" s="203">
        <v>0</v>
      </c>
      <c r="I171" s="204">
        <v>438224.68640584184</v>
      </c>
      <c r="J171" s="204">
        <v>1291201.7479533057</v>
      </c>
      <c r="K171" s="204">
        <v>0</v>
      </c>
      <c r="L171" s="205">
        <v>3579803.5656408523</v>
      </c>
      <c r="M171" s="202">
        <f t="shared" si="432"/>
        <v>5309230</v>
      </c>
      <c r="N171" s="203">
        <v>0</v>
      </c>
      <c r="O171" s="204">
        <v>90669</v>
      </c>
      <c r="P171" s="204">
        <v>0</v>
      </c>
      <c r="Q171" s="204">
        <v>41489</v>
      </c>
      <c r="R171" s="205">
        <v>2761348</v>
      </c>
      <c r="S171" s="211">
        <f t="shared" si="439"/>
        <v>2893506</v>
      </c>
      <c r="T171" s="198">
        <f t="shared" si="446"/>
        <v>0</v>
      </c>
      <c r="U171" s="13">
        <f t="shared" si="447"/>
        <v>1788524.6864058417</v>
      </c>
      <c r="V171" s="92">
        <f t="shared" si="452"/>
        <v>3683797.747953306</v>
      </c>
      <c r="W171" s="92">
        <f t="shared" si="453"/>
        <v>1734523</v>
      </c>
      <c r="X171" s="92">
        <f t="shared" si="454"/>
        <v>9742847.5656408519</v>
      </c>
      <c r="Y171" s="208">
        <f t="shared" si="451"/>
        <v>16949693</v>
      </c>
    </row>
    <row r="172" spans="1:25" s="2" customFormat="1" ht="12.75" x14ac:dyDescent="0.2">
      <c r="A172" s="209" t="s">
        <v>228</v>
      </c>
      <c r="B172" s="203">
        <v>0</v>
      </c>
      <c r="C172" s="204">
        <v>1264438</v>
      </c>
      <c r="D172" s="204">
        <v>2406911</v>
      </c>
      <c r="E172" s="204">
        <v>1697322</v>
      </c>
      <c r="F172" s="205">
        <v>3404685</v>
      </c>
      <c r="G172" s="202">
        <f t="shared" si="431"/>
        <v>8773356</v>
      </c>
      <c r="H172" s="203">
        <v>0</v>
      </c>
      <c r="I172" s="204">
        <v>431954.61494984763</v>
      </c>
      <c r="J172" s="204">
        <v>1274369.3865468726</v>
      </c>
      <c r="K172" s="204">
        <v>0</v>
      </c>
      <c r="L172" s="205">
        <v>3643464.9985032803</v>
      </c>
      <c r="M172" s="202">
        <f t="shared" si="432"/>
        <v>5349789</v>
      </c>
      <c r="N172" s="203">
        <v>0</v>
      </c>
      <c r="O172" s="204">
        <v>91159</v>
      </c>
      <c r="P172" s="204">
        <v>0</v>
      </c>
      <c r="Q172" s="204">
        <v>41412</v>
      </c>
      <c r="R172" s="205">
        <v>2772081</v>
      </c>
      <c r="S172" s="211">
        <f t="shared" si="439"/>
        <v>2904652</v>
      </c>
      <c r="T172" s="198">
        <f t="shared" si="446"/>
        <v>0</v>
      </c>
      <c r="U172" s="13">
        <f t="shared" si="447"/>
        <v>1787551.6149498476</v>
      </c>
      <c r="V172" s="92">
        <f t="shared" si="452"/>
        <v>3681280.3865468726</v>
      </c>
      <c r="W172" s="92">
        <f t="shared" si="453"/>
        <v>1738734</v>
      </c>
      <c r="X172" s="92">
        <f t="shared" si="454"/>
        <v>9820230.9985032808</v>
      </c>
      <c r="Y172" s="208">
        <f t="shared" si="451"/>
        <v>17027797</v>
      </c>
    </row>
    <row r="173" spans="1:25" s="2" customFormat="1" ht="12.75" x14ac:dyDescent="0.2">
      <c r="A173" s="209" t="s">
        <v>229</v>
      </c>
      <c r="B173" s="203">
        <v>0</v>
      </c>
      <c r="C173" s="204">
        <v>1270140</v>
      </c>
      <c r="D173" s="204">
        <v>2426173</v>
      </c>
      <c r="E173" s="204">
        <v>1703122</v>
      </c>
      <c r="F173" s="205">
        <v>3410983</v>
      </c>
      <c r="G173" s="202">
        <f t="shared" si="431"/>
        <v>8810418</v>
      </c>
      <c r="H173" s="203">
        <v>0</v>
      </c>
      <c r="I173" s="204">
        <v>416835.40961457446</v>
      </c>
      <c r="J173" s="204">
        <v>1233843.9838061526</v>
      </c>
      <c r="K173" s="204">
        <v>0</v>
      </c>
      <c r="L173" s="205">
        <v>3707652.6065792725</v>
      </c>
      <c r="M173" s="202">
        <f t="shared" si="432"/>
        <v>5358332</v>
      </c>
      <c r="N173" s="203">
        <v>0</v>
      </c>
      <c r="O173" s="204">
        <v>91080</v>
      </c>
      <c r="P173" s="204">
        <v>0</v>
      </c>
      <c r="Q173" s="204">
        <v>41208</v>
      </c>
      <c r="R173" s="205">
        <v>2783764</v>
      </c>
      <c r="S173" s="211">
        <f t="shared" si="439"/>
        <v>2916052</v>
      </c>
      <c r="T173" s="198">
        <f t="shared" si="446"/>
        <v>0</v>
      </c>
      <c r="U173" s="13">
        <f t="shared" si="447"/>
        <v>1778055.4096145744</v>
      </c>
      <c r="V173" s="92">
        <f t="shared" si="452"/>
        <v>3660016.9838061528</v>
      </c>
      <c r="W173" s="92">
        <f t="shared" si="453"/>
        <v>1744330</v>
      </c>
      <c r="X173" s="92">
        <f t="shared" si="454"/>
        <v>9902399.6065792721</v>
      </c>
      <c r="Y173" s="208">
        <f t="shared" si="451"/>
        <v>17084802</v>
      </c>
    </row>
    <row r="174" spans="1:25" s="2" customFormat="1" ht="12.75" x14ac:dyDescent="0.2">
      <c r="A174" s="209" t="s">
        <v>230</v>
      </c>
      <c r="B174" s="203">
        <v>0</v>
      </c>
      <c r="C174" s="204">
        <v>1262085</v>
      </c>
      <c r="D174" s="204">
        <v>2423097</v>
      </c>
      <c r="E174" s="204">
        <v>1704279</v>
      </c>
      <c r="F174" s="205">
        <v>3412930</v>
      </c>
      <c r="G174" s="202">
        <f t="shared" si="431"/>
        <v>8802391</v>
      </c>
      <c r="H174" s="203">
        <v>0</v>
      </c>
      <c r="I174" s="204">
        <v>404442.89715540787</v>
      </c>
      <c r="J174" s="204">
        <v>1201100.892349811</v>
      </c>
      <c r="K174" s="204">
        <v>0</v>
      </c>
      <c r="L174" s="205">
        <v>3721062.2104947814</v>
      </c>
      <c r="M174" s="202">
        <f t="shared" si="432"/>
        <v>5326606</v>
      </c>
      <c r="N174" s="203">
        <v>0</v>
      </c>
      <c r="O174" s="204">
        <v>91099</v>
      </c>
      <c r="P174" s="204">
        <v>0</v>
      </c>
      <c r="Q174" s="204">
        <v>41107</v>
      </c>
      <c r="R174" s="205">
        <v>2794736</v>
      </c>
      <c r="S174" s="211">
        <f t="shared" si="439"/>
        <v>2926942</v>
      </c>
      <c r="T174" s="198">
        <f t="shared" si="446"/>
        <v>0</v>
      </c>
      <c r="U174" s="13">
        <f t="shared" si="447"/>
        <v>1757626.8971554078</v>
      </c>
      <c r="V174" s="92">
        <f t="shared" si="452"/>
        <v>3624197.8923498113</v>
      </c>
      <c r="W174" s="92">
        <f t="shared" si="453"/>
        <v>1745386</v>
      </c>
      <c r="X174" s="92">
        <f t="shared" si="454"/>
        <v>9928728.2104947809</v>
      </c>
      <c r="Y174" s="208">
        <f t="shared" si="451"/>
        <v>17055939</v>
      </c>
    </row>
    <row r="175" spans="1:25" s="2" customFormat="1" ht="12.75" x14ac:dyDescent="0.2">
      <c r="A175" s="210" t="s">
        <v>231</v>
      </c>
      <c r="B175" s="203">
        <v>0</v>
      </c>
      <c r="C175" s="204">
        <v>1263792</v>
      </c>
      <c r="D175" s="204">
        <v>2429301</v>
      </c>
      <c r="E175" s="204">
        <v>1706746</v>
      </c>
      <c r="F175" s="205">
        <v>3411593</v>
      </c>
      <c r="G175" s="202">
        <f t="shared" si="431"/>
        <v>8811432</v>
      </c>
      <c r="H175" s="203">
        <v>0</v>
      </c>
      <c r="I175" s="204">
        <v>398450.90510522341</v>
      </c>
      <c r="J175" s="204">
        <v>1177412.1396306236</v>
      </c>
      <c r="K175" s="204">
        <v>0</v>
      </c>
      <c r="L175" s="205">
        <v>3758364.9552641534</v>
      </c>
      <c r="M175" s="202">
        <f t="shared" si="432"/>
        <v>5334228</v>
      </c>
      <c r="N175" s="203">
        <v>0</v>
      </c>
      <c r="O175" s="204">
        <v>91112</v>
      </c>
      <c r="P175" s="204">
        <v>0</v>
      </c>
      <c r="Q175" s="204">
        <v>41044</v>
      </c>
      <c r="R175" s="205">
        <v>2808197</v>
      </c>
      <c r="S175" s="211">
        <f t="shared" si="439"/>
        <v>2940353</v>
      </c>
      <c r="T175" s="198">
        <f t="shared" si="446"/>
        <v>0</v>
      </c>
      <c r="U175" s="13">
        <f t="shared" si="447"/>
        <v>1753354.9051052234</v>
      </c>
      <c r="V175" s="92">
        <f t="shared" si="452"/>
        <v>3606713.1396306236</v>
      </c>
      <c r="W175" s="92">
        <f t="shared" si="453"/>
        <v>1747790</v>
      </c>
      <c r="X175" s="92">
        <f t="shared" si="454"/>
        <v>9978154.955264153</v>
      </c>
      <c r="Y175" s="208">
        <f t="shared" si="451"/>
        <v>17086013</v>
      </c>
    </row>
    <row r="176" spans="1:25" s="2" customFormat="1" ht="12.75" x14ac:dyDescent="0.2">
      <c r="A176" s="210" t="s">
        <v>232</v>
      </c>
      <c r="B176" s="203">
        <v>0</v>
      </c>
      <c r="C176" s="204">
        <v>1267014</v>
      </c>
      <c r="D176" s="204">
        <v>2455439</v>
      </c>
      <c r="E176" s="204">
        <v>1715007</v>
      </c>
      <c r="F176" s="205">
        <v>3418449</v>
      </c>
      <c r="G176" s="202">
        <f t="shared" si="431"/>
        <v>8855909</v>
      </c>
      <c r="H176" s="203">
        <v>0</v>
      </c>
      <c r="I176" s="204">
        <v>389926.74017135322</v>
      </c>
      <c r="J176" s="204">
        <v>1151449.2703957786</v>
      </c>
      <c r="K176" s="204">
        <v>0</v>
      </c>
      <c r="L176" s="205">
        <v>3804394.9894328681</v>
      </c>
      <c r="M176" s="202">
        <f t="shared" si="432"/>
        <v>5345771</v>
      </c>
      <c r="N176" s="203">
        <v>0</v>
      </c>
      <c r="O176" s="204">
        <v>91052</v>
      </c>
      <c r="P176" s="204">
        <v>0</v>
      </c>
      <c r="Q176" s="204">
        <v>40970</v>
      </c>
      <c r="R176" s="205">
        <v>2821980</v>
      </c>
      <c r="S176" s="211">
        <f t="shared" si="439"/>
        <v>2954002</v>
      </c>
      <c r="T176" s="198">
        <f t="shared" si="446"/>
        <v>0</v>
      </c>
      <c r="U176" s="13">
        <f t="shared" si="447"/>
        <v>1747992.7401713533</v>
      </c>
      <c r="V176" s="92">
        <f t="shared" si="452"/>
        <v>3606888.2703957786</v>
      </c>
      <c r="W176" s="92">
        <f t="shared" si="453"/>
        <v>1755977</v>
      </c>
      <c r="X176" s="92">
        <f t="shared" si="454"/>
        <v>10044823.989432868</v>
      </c>
      <c r="Y176" s="208">
        <f t="shared" si="451"/>
        <v>17155682</v>
      </c>
    </row>
    <row r="177" spans="1:25" s="2" customFormat="1" ht="12.75" x14ac:dyDescent="0.2">
      <c r="A177" s="209" t="s">
        <v>233</v>
      </c>
      <c r="B177" s="203">
        <v>0</v>
      </c>
      <c r="C177" s="204">
        <v>1270438</v>
      </c>
      <c r="D177" s="204">
        <v>2475907</v>
      </c>
      <c r="E177" s="204">
        <v>1721545</v>
      </c>
      <c r="F177" s="205">
        <v>3432386</v>
      </c>
      <c r="G177" s="202">
        <f t="shared" si="431"/>
        <v>8900276</v>
      </c>
      <c r="H177" s="203">
        <v>0</v>
      </c>
      <c r="I177" s="204">
        <v>388701.7731754845</v>
      </c>
      <c r="J177" s="204">
        <v>1132654.4201563806</v>
      </c>
      <c r="K177" s="204">
        <v>0</v>
      </c>
      <c r="L177" s="205">
        <v>3864998.8066681349</v>
      </c>
      <c r="M177" s="202">
        <f t="shared" si="432"/>
        <v>5386355</v>
      </c>
      <c r="N177" s="203">
        <v>0</v>
      </c>
      <c r="O177" s="204">
        <v>89605</v>
      </c>
      <c r="P177" s="204">
        <v>0</v>
      </c>
      <c r="Q177" s="204">
        <v>40842</v>
      </c>
      <c r="R177" s="205">
        <v>2836556</v>
      </c>
      <c r="S177" s="211">
        <f t="shared" si="439"/>
        <v>2967003</v>
      </c>
      <c r="T177" s="198">
        <f t="shared" si="446"/>
        <v>0</v>
      </c>
      <c r="U177" s="13">
        <f t="shared" si="447"/>
        <v>1748744.7731754845</v>
      </c>
      <c r="V177" s="92">
        <f t="shared" si="452"/>
        <v>3608561.4201563806</v>
      </c>
      <c r="W177" s="92">
        <f t="shared" si="453"/>
        <v>1762387</v>
      </c>
      <c r="X177" s="92">
        <f t="shared" si="454"/>
        <v>10133940.806668134</v>
      </c>
      <c r="Y177" s="208">
        <f t="shared" si="451"/>
        <v>17253634</v>
      </c>
    </row>
    <row r="178" spans="1:25" s="2" customFormat="1" ht="12.75" x14ac:dyDescent="0.2">
      <c r="A178" s="210" t="s">
        <v>234</v>
      </c>
      <c r="B178" s="203">
        <v>0</v>
      </c>
      <c r="C178" s="204">
        <v>1275144</v>
      </c>
      <c r="D178" s="204">
        <v>2489198</v>
      </c>
      <c r="E178" s="204">
        <v>1726043</v>
      </c>
      <c r="F178" s="205">
        <v>3448215</v>
      </c>
      <c r="G178" s="202">
        <f t="shared" si="431"/>
        <v>8938600</v>
      </c>
      <c r="H178" s="203">
        <v>0</v>
      </c>
      <c r="I178" s="204">
        <v>381634.58878575347</v>
      </c>
      <c r="J178" s="204">
        <v>1107665.6365723207</v>
      </c>
      <c r="K178" s="204">
        <v>0</v>
      </c>
      <c r="L178" s="205">
        <v>3928928.7746419259</v>
      </c>
      <c r="M178" s="202">
        <f t="shared" si="432"/>
        <v>5418229</v>
      </c>
      <c r="N178" s="203">
        <v>0</v>
      </c>
      <c r="O178" s="204">
        <v>89647</v>
      </c>
      <c r="P178" s="204">
        <v>0</v>
      </c>
      <c r="Q178" s="204">
        <v>40775</v>
      </c>
      <c r="R178" s="205">
        <v>2850547</v>
      </c>
      <c r="S178" s="211">
        <f t="shared" si="439"/>
        <v>2980969</v>
      </c>
      <c r="T178" s="198">
        <f t="shared" si="446"/>
        <v>0</v>
      </c>
      <c r="U178" s="13">
        <f t="shared" si="447"/>
        <v>1746425.5887857536</v>
      </c>
      <c r="V178" s="92">
        <f t="shared" si="452"/>
        <v>3596863.6365723209</v>
      </c>
      <c r="W178" s="92">
        <f t="shared" si="453"/>
        <v>1766818</v>
      </c>
      <c r="X178" s="92">
        <f t="shared" si="454"/>
        <v>10227690.774641925</v>
      </c>
      <c r="Y178" s="208">
        <f t="shared" si="451"/>
        <v>17337798</v>
      </c>
    </row>
    <row r="179" spans="1:25" s="2" customFormat="1" ht="12.75" x14ac:dyDescent="0.2">
      <c r="A179" s="210" t="s">
        <v>235</v>
      </c>
      <c r="B179" s="203">
        <v>0</v>
      </c>
      <c r="C179" s="204">
        <v>1277149</v>
      </c>
      <c r="D179" s="204">
        <v>2498672</v>
      </c>
      <c r="E179" s="204">
        <v>1730028</v>
      </c>
      <c r="F179" s="205">
        <v>3453887</v>
      </c>
      <c r="G179" s="202">
        <f t="shared" si="431"/>
        <v>8959736</v>
      </c>
      <c r="H179" s="203">
        <v>0</v>
      </c>
      <c r="I179" s="204">
        <v>376540.39583477506</v>
      </c>
      <c r="J179" s="204">
        <v>1087472.0994033425</v>
      </c>
      <c r="K179" s="204">
        <v>0</v>
      </c>
      <c r="L179" s="205">
        <v>3971610.5047618826</v>
      </c>
      <c r="M179" s="202">
        <f t="shared" si="432"/>
        <v>5435623</v>
      </c>
      <c r="N179" s="203">
        <v>0</v>
      </c>
      <c r="O179" s="204">
        <v>89505</v>
      </c>
      <c r="P179" s="204">
        <v>0</v>
      </c>
      <c r="Q179" s="204">
        <v>40735</v>
      </c>
      <c r="R179" s="205">
        <v>2866346</v>
      </c>
      <c r="S179" s="211">
        <f t="shared" ref="S179:S180" si="455">SUM(N179:R179)</f>
        <v>2996586</v>
      </c>
      <c r="T179" s="198">
        <f t="shared" ref="T179:T180" si="456">SUM(B179,H179,N179)</f>
        <v>0</v>
      </c>
      <c r="U179" s="13">
        <f t="shared" ref="U179" si="457">SUM(C179,I179,O179)</f>
        <v>1743194.3958347752</v>
      </c>
      <c r="V179" s="92">
        <f t="shared" ref="V179" si="458">SUM(D179,J179,P179)</f>
        <v>3586144.0994033422</v>
      </c>
      <c r="W179" s="92">
        <f t="shared" ref="W179" si="459">SUM(E179,K179,Q179)</f>
        <v>1770763</v>
      </c>
      <c r="X179" s="92">
        <f t="shared" ref="X179" si="460">SUM(F179,L179,R179)</f>
        <v>10291843.504761882</v>
      </c>
      <c r="Y179" s="208">
        <f t="shared" ref="Y179" si="461">+G179+M179+S179</f>
        <v>17391945</v>
      </c>
    </row>
    <row r="180" spans="1:25" s="2" customFormat="1" ht="12.75" x14ac:dyDescent="0.2">
      <c r="A180" s="210" t="s">
        <v>238</v>
      </c>
      <c r="B180" s="246">
        <v>0</v>
      </c>
      <c r="C180" s="204">
        <v>1282722</v>
      </c>
      <c r="D180" s="204">
        <v>2529818</v>
      </c>
      <c r="E180" s="204">
        <v>1745362</v>
      </c>
      <c r="F180" s="205">
        <v>3469835</v>
      </c>
      <c r="G180" s="202">
        <f t="shared" si="431"/>
        <v>9027737</v>
      </c>
      <c r="H180" s="206">
        <v>0</v>
      </c>
      <c r="I180" s="204">
        <v>377030.53606728103</v>
      </c>
      <c r="J180" s="204">
        <v>1060440.2833697845</v>
      </c>
      <c r="K180" s="204">
        <v>0</v>
      </c>
      <c r="L180" s="205">
        <v>4013644.1805629344</v>
      </c>
      <c r="M180" s="202">
        <f t="shared" si="432"/>
        <v>5451115</v>
      </c>
      <c r="N180" s="206">
        <v>0</v>
      </c>
      <c r="O180" s="204">
        <v>89457</v>
      </c>
      <c r="P180" s="204">
        <v>0</v>
      </c>
      <c r="Q180" s="204">
        <v>40667</v>
      </c>
      <c r="R180" s="205">
        <v>2881775</v>
      </c>
      <c r="S180" s="211">
        <f t="shared" si="455"/>
        <v>3011899</v>
      </c>
      <c r="T180" s="198">
        <f t="shared" si="456"/>
        <v>0</v>
      </c>
      <c r="U180" s="13">
        <f t="shared" ref="U180" si="462">SUM(C180,I180,O180)</f>
        <v>1749209.5360672809</v>
      </c>
      <c r="V180" s="92">
        <f t="shared" ref="V180" si="463">SUM(D180,J180,P180)</f>
        <v>3590258.2833697842</v>
      </c>
      <c r="W180" s="92">
        <f t="shared" ref="W180" si="464">SUM(E180,K180,Q180)</f>
        <v>1786029</v>
      </c>
      <c r="X180" s="92">
        <f t="shared" ref="X180" si="465">SUM(F180,L180,R180)</f>
        <v>10365254.180562934</v>
      </c>
      <c r="Y180" s="208">
        <f t="shared" ref="Y180" si="466">+G180+M180+S180</f>
        <v>17490751</v>
      </c>
    </row>
    <row r="181" spans="1:25" s="2" customFormat="1" ht="17.25" customHeight="1" x14ac:dyDescent="0.2">
      <c r="A181" s="200" t="s">
        <v>100</v>
      </c>
      <c r="B181" s="224" t="s">
        <v>195</v>
      </c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6"/>
    </row>
    <row r="182" spans="1:25" s="2" customFormat="1" ht="17.25" customHeight="1" x14ac:dyDescent="0.2">
      <c r="A182" s="191" t="s">
        <v>120</v>
      </c>
      <c r="B182" s="228" t="s">
        <v>117</v>
      </c>
      <c r="C182" s="228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9"/>
    </row>
    <row r="183" spans="1:25" s="2" customFormat="1" ht="12.75" x14ac:dyDescent="0.2">
      <c r="A183" s="191" t="s">
        <v>131</v>
      </c>
      <c r="B183" s="218" t="s">
        <v>121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9"/>
    </row>
    <row r="184" spans="1:25" s="2" customFormat="1" ht="15.75" customHeight="1" x14ac:dyDescent="0.2">
      <c r="A184" s="191" t="s">
        <v>137</v>
      </c>
      <c r="B184" s="218" t="s">
        <v>132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9"/>
    </row>
    <row r="185" spans="1:25" s="2" customFormat="1" ht="15.75" customHeight="1" x14ac:dyDescent="0.2">
      <c r="A185" s="192" t="s">
        <v>144</v>
      </c>
      <c r="B185" s="218" t="s">
        <v>139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9"/>
    </row>
    <row r="186" spans="1:25" s="2" customFormat="1" ht="15.75" customHeight="1" x14ac:dyDescent="0.2">
      <c r="A186" s="192" t="s">
        <v>147</v>
      </c>
      <c r="B186" s="220" t="s">
        <v>145</v>
      </c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2"/>
    </row>
    <row r="187" spans="1:25" s="2" customFormat="1" ht="15.75" customHeight="1" x14ac:dyDescent="0.2">
      <c r="A187" s="192" t="s">
        <v>152</v>
      </c>
      <c r="B187" s="220" t="s">
        <v>148</v>
      </c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2"/>
    </row>
    <row r="188" spans="1:25" s="2" customFormat="1" ht="15.75" customHeight="1" x14ac:dyDescent="0.2">
      <c r="A188" s="192" t="s">
        <v>156</v>
      </c>
      <c r="B188" s="220" t="s">
        <v>158</v>
      </c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2"/>
    </row>
    <row r="189" spans="1:25" s="2" customFormat="1" ht="15.75" customHeight="1" x14ac:dyDescent="0.2">
      <c r="A189" s="192" t="s">
        <v>160</v>
      </c>
      <c r="B189" s="220" t="s">
        <v>155</v>
      </c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2"/>
    </row>
    <row r="190" spans="1:25" s="2" customFormat="1" ht="15.75" customHeight="1" x14ac:dyDescent="0.2">
      <c r="A190" s="192" t="s">
        <v>166</v>
      </c>
      <c r="B190" s="220" t="s">
        <v>162</v>
      </c>
      <c r="C190" s="221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2"/>
    </row>
    <row r="191" spans="1:25" s="2" customFormat="1" ht="15.75" customHeight="1" x14ac:dyDescent="0.2">
      <c r="A191" s="192" t="s">
        <v>170</v>
      </c>
      <c r="B191" s="220" t="s">
        <v>167</v>
      </c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2"/>
    </row>
    <row r="192" spans="1:25" s="2" customFormat="1" ht="15.75" customHeight="1" x14ac:dyDescent="0.2">
      <c r="A192" s="192" t="s">
        <v>194</v>
      </c>
      <c r="B192" s="220" t="s">
        <v>171</v>
      </c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2"/>
    </row>
    <row r="193" spans="1:25" s="2" customFormat="1" ht="12.75" x14ac:dyDescent="0.2">
      <c r="A193" s="192" t="s">
        <v>190</v>
      </c>
      <c r="B193" s="241" t="s">
        <v>189</v>
      </c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2"/>
      <c r="T193" s="6"/>
      <c r="U193" s="6"/>
      <c r="V193" s="6"/>
      <c r="W193" s="6"/>
      <c r="X193" s="6"/>
      <c r="Y193" s="6"/>
    </row>
    <row r="194" spans="1:25" s="87" customFormat="1" x14ac:dyDescent="0.25">
      <c r="A194" s="199" t="s">
        <v>204</v>
      </c>
      <c r="B194" s="235" t="s">
        <v>211</v>
      </c>
      <c r="C194" s="236"/>
      <c r="D194" s="236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6"/>
      <c r="S194" s="237"/>
    </row>
    <row r="195" spans="1:25" s="2" customFormat="1" x14ac:dyDescent="0.25">
      <c r="A195" s="199" t="s">
        <v>205</v>
      </c>
      <c r="B195" s="235" t="s">
        <v>206</v>
      </c>
      <c r="C195" s="236"/>
      <c r="D195" s="236"/>
      <c r="E195" s="236"/>
      <c r="F195" s="236"/>
      <c r="G195" s="236"/>
      <c r="H195" s="236"/>
      <c r="I195" s="236"/>
      <c r="J195" s="236"/>
      <c r="K195" s="236"/>
      <c r="L195" s="236"/>
      <c r="M195" s="236"/>
      <c r="N195" s="236"/>
      <c r="O195" s="236"/>
      <c r="P195" s="236"/>
      <c r="Q195" s="236"/>
      <c r="R195" s="236"/>
      <c r="S195" s="237"/>
      <c r="T195" s="6"/>
      <c r="U195" s="6"/>
      <c r="V195" s="6"/>
      <c r="W195" s="6"/>
      <c r="X195" s="6"/>
      <c r="Y195" s="6"/>
    </row>
    <row r="196" spans="1:25" s="2" customFormat="1" x14ac:dyDescent="0.25">
      <c r="A196" s="199" t="s">
        <v>209</v>
      </c>
      <c r="B196" s="235" t="s">
        <v>210</v>
      </c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7"/>
      <c r="T196" s="6"/>
      <c r="U196" s="6"/>
      <c r="V196" s="6"/>
      <c r="W196" s="6"/>
      <c r="X196" s="6"/>
      <c r="Y196" s="6"/>
    </row>
    <row r="197" spans="1:25" s="2" customFormat="1" ht="12.75" x14ac:dyDescent="0.2">
      <c r="A197" s="238" t="s">
        <v>213</v>
      </c>
      <c r="B197" s="223" t="s">
        <v>214</v>
      </c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6"/>
      <c r="U197" s="6"/>
      <c r="V197" s="6"/>
      <c r="W197" s="6"/>
      <c r="X197" s="6"/>
      <c r="Y197" s="6"/>
    </row>
    <row r="198" spans="1:25" s="2" customFormat="1" ht="12.75" x14ac:dyDescent="0.2">
      <c r="A198" s="239"/>
      <c r="B198" s="223" t="s">
        <v>215</v>
      </c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6"/>
      <c r="U198" s="6"/>
      <c r="V198" s="6"/>
      <c r="W198" s="6"/>
      <c r="X198" s="6"/>
      <c r="Y198" s="6"/>
    </row>
    <row r="199" spans="1:25" s="2" customFormat="1" ht="23.25" customHeight="1" x14ac:dyDescent="0.2">
      <c r="A199" s="240"/>
      <c r="B199" s="218" t="s">
        <v>216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6"/>
      <c r="U199" s="6"/>
      <c r="V199" s="6"/>
      <c r="W199" s="6"/>
      <c r="X199" s="6"/>
      <c r="Y199" s="6"/>
    </row>
    <row r="200" spans="1:25" s="2" customFormat="1" ht="12.75" x14ac:dyDescent="0.2">
      <c r="A200" s="199" t="s">
        <v>217</v>
      </c>
      <c r="B200" s="223" t="s">
        <v>218</v>
      </c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6"/>
      <c r="U200" s="6"/>
      <c r="V200" s="6"/>
      <c r="W200" s="6"/>
      <c r="X200" s="6"/>
      <c r="Y200" s="6"/>
    </row>
    <row r="201" spans="1:25" s="2" customFormat="1" ht="12.75" x14ac:dyDescent="0.2">
      <c r="A201" s="207" t="s">
        <v>221</v>
      </c>
      <c r="B201" s="223" t="s">
        <v>222</v>
      </c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6"/>
      <c r="U201" s="6"/>
      <c r="V201" s="6"/>
      <c r="W201" s="6"/>
      <c r="X201" s="6"/>
      <c r="Y201" s="6"/>
    </row>
    <row r="202" spans="1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3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3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3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3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3:25" s="2" customFormat="1" ht="12.75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3:25" s="2" customFormat="1" ht="12.75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3:25" s="2" customFormat="1" ht="12.75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3:25" s="2" customFormat="1" ht="12.75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3:25" s="2" customFormat="1" ht="12.75" x14ac:dyDescent="0.2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3:25" s="2" customFormat="1" ht="12.75" x14ac:dyDescent="0.2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3:25" s="2" customFormat="1" ht="12.75" x14ac:dyDescent="0.2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3:25" s="2" customFormat="1" ht="12.75" x14ac:dyDescent="0.2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3:25" s="2" customFormat="1" ht="12.75" x14ac:dyDescent="0.2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3:25" s="2" customFormat="1" ht="12.75" x14ac:dyDescent="0.2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3:25" s="2" customFormat="1" ht="12.75" x14ac:dyDescent="0.2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3:25" s="2" customFormat="1" ht="12.75" x14ac:dyDescent="0.2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7" customFormat="1" ht="12.75" x14ac:dyDescent="0.2">
      <c r="A273" s="2"/>
      <c r="B273" s="2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7" customFormat="1" ht="12" x14ac:dyDescent="0.2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s="7" customFormat="1" ht="12" x14ac:dyDescent="0.2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s="3" customFormat="1" ht="12" x14ac:dyDescent="0.2">
      <c r="A276" s="7"/>
      <c r="B276" s="7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s="3" customFormat="1" ht="12" x14ac:dyDescent="0.2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s="3" customFormat="1" ht="12" x14ac:dyDescent="0.2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s="2" customFormat="1" ht="12.75" x14ac:dyDescent="0.2">
      <c r="A279" s="3"/>
      <c r="B279" s="3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s="2" customFormat="1" ht="12.75" x14ac:dyDescent="0.2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x14ac:dyDescent="0.25">
      <c r="A281" s="2"/>
      <c r="B281" s="2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</sheetData>
  <mergeCells count="27">
    <mergeCell ref="B201:S201"/>
    <mergeCell ref="B198:S198"/>
    <mergeCell ref="B199:S199"/>
    <mergeCell ref="A197:A199"/>
    <mergeCell ref="B189:Y189"/>
    <mergeCell ref="B195:S195"/>
    <mergeCell ref="B193:S193"/>
    <mergeCell ref="B192:Y192"/>
    <mergeCell ref="B191:Y191"/>
    <mergeCell ref="B190:Y190"/>
    <mergeCell ref="B194:S194"/>
    <mergeCell ref="B183:Y183"/>
    <mergeCell ref="B186:Y186"/>
    <mergeCell ref="B200:S200"/>
    <mergeCell ref="B181:Y181"/>
    <mergeCell ref="N7:P7"/>
    <mergeCell ref="B182:Y182"/>
    <mergeCell ref="B10:F10"/>
    <mergeCell ref="Y10:Y11"/>
    <mergeCell ref="H10:L10"/>
    <mergeCell ref="N10:R10"/>
    <mergeCell ref="B188:Y188"/>
    <mergeCell ref="B187:Y187"/>
    <mergeCell ref="B185:Y185"/>
    <mergeCell ref="B184:Y184"/>
    <mergeCell ref="B197:S197"/>
    <mergeCell ref="B196:S196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zoomScale="110" zoomScaleNormal="110" workbookViewId="0">
      <selection activeCell="O57" sqref="O57"/>
    </sheetView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Enero 2023</v>
      </c>
      <c r="C7" s="155"/>
      <c r="D7" s="155"/>
      <c r="E7" s="155"/>
      <c r="F7" s="155"/>
      <c r="G7" s="155"/>
      <c r="H7" s="155"/>
      <c r="I7" s="24"/>
      <c r="J7" s="24"/>
      <c r="K7" s="24"/>
      <c r="L7" s="243" t="s">
        <v>99</v>
      </c>
      <c r="M7" s="244"/>
    </row>
    <row r="8" spans="1:13" s="19" customFormat="1" ht="20.100000000000001" customHeight="1" thickBot="1" x14ac:dyDescent="0.3">
      <c r="A8" s="117"/>
      <c r="B8" s="159" t="str">
        <f>Índice!B8</f>
        <v>Fecha de corte: Diciembre 2022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>
      <selection activeCell="E7" sqref="E7"/>
    </sheetView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Enero 2023</v>
      </c>
      <c r="C7" s="155"/>
      <c r="D7" s="155"/>
      <c r="E7" s="155"/>
      <c r="F7" s="155"/>
      <c r="G7" s="155"/>
      <c r="H7" s="180"/>
      <c r="I7" s="180"/>
      <c r="J7" s="180"/>
      <c r="K7" s="245" t="s">
        <v>99</v>
      </c>
      <c r="L7" s="245"/>
      <c r="M7" s="245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Diciembre 2022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2015-09-25T14:51:52Z</dcterms:created>
  <dcterms:modified xsi:type="dcterms:W3CDTF">2023-01-23T16:31:37Z</dcterms:modified>
</cp:coreProperties>
</file>