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david.guaygua\Documents\CRDM\Estadisticas\SMA\SMA\1.3.1 Portados\2022\Diciembre\"/>
    </mc:Choice>
  </mc:AlternateContent>
  <bookViews>
    <workbookView xWindow="0" yWindow="0" windowWidth="24000" windowHeight="9735" tabRatio="718" activeTab="1"/>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0" i="60" l="1"/>
  <c r="F169" i="60"/>
  <c r="F170" i="60" s="1"/>
  <c r="D170" i="60"/>
  <c r="C170" i="60"/>
  <c r="F168" i="60" l="1"/>
  <c r="F167" i="60" l="1"/>
  <c r="F166" i="60" l="1"/>
  <c r="F165" i="60" l="1"/>
  <c r="F164" i="60" l="1"/>
  <c r="F163" i="60" l="1"/>
  <c r="F162" i="60" l="1"/>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<sst xmlns="http://schemas.openxmlformats.org/spreadsheetml/2006/main" count="181" uniqueCount="179">
  <si>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</si>
  <si>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</si>
  <si>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</si>
  <si>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</si>
  <si>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</si>
  <si>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</si>
  <si>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</si>
  <si>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</si>
  <si>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</si>
  <si>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</si>
  <si>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</si>
  <si>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</si>
  <si>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</si>
  <si>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</si>
  <si>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</si>
  <si>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</si>
  <si>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</si>
  <si>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</si>
  <si>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</si>
  <si>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</si>
  <si>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</si>
  <si>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</si>
  <si>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</si>
  <si>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</si>
  <si>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</si>
  <si>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</si>
  <si>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</si>
  <si>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</si>
  <si>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</si>
  <si>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</si>
  <si>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</si>
  <si>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</si>
  <si>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</si>
  <si>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</si>
  <si>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</si>
  <si>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</si>
  <si>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</si>
  <si>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</si>
  <si>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</si>
  <si>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</si>
  <si>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</si>
  <si>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</si>
  <si>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</si>
  <si>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</si>
  <si>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</si>
  <si>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</si>
  <si>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</si>
  <si>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</si>
  <si>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</si>
  <si>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</si>
  <si>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</si>
  <si>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</si>
  <si>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</si>
  <si>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</si>
  <si>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</si>
  <si>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</si>
  <si>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</si>
  <si>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</si>
  <si>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</si>
  <si>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</si>
  <si>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</si>
  <si>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</si>
  <si>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</si>
  <si>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</si>
  <si>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</si>
  <si>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</si>
  <si>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</si>
  <si>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</si>
  <si>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</si>
  <si>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</si>
  <si>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</si>
  <si>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</si>
  <si>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</si>
  <si>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</si>
  <si>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</si>
  <si>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</si>
  <si>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</si>
  <si>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</si>
  <si>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</si>
  <si>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</si>
  <si>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</si>
  <si>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</si>
  <si>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</si>
  <si>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</si>
  <si>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</si>
  <si>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</si>
  <si>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</si>
  <si>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</si>
  <si>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</si>
  <si>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</si>
  <si>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</si>
  <si>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</si>
  <si>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</si>
  <si>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</si>
  <si>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</si>
  <si>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</si>
  <si>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</si>
  <si>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</si>
  <si>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</si>
  <si>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</si>
  <si>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</si>
  <si>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</si>
  <si>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</si>
  <si>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</si>
  <si>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</si>
  <si>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</si>
  <si>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</si>
  <si>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</si>
  <si>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</si>
  <si>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</si>
  <si>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</si>
  <si>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</si>
  <si>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</si>
  <si>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</si>
  <si>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</si>
  <si>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</si>
  <si>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</si>
  <si>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</si>
  <si>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</si>
  <si>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</si>
  <si>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</si>
  <si>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</si>
  <si>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</si>
  <si>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</si>
  <si>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</si>
  <si>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</si>
  <si>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</si>
  <si>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</si>
  <si>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</si>
  <si>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</si>
  <si>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</si>
  <si>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</si>
  <si>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</si>
  <si>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</si>
  <si>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</si>
  <si>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</si>
  <si>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</si>
  <si>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</si>
  <si>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</si>
  <si>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</si>
  <si>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</si>
  <si>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</si>
  <si>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</si>
  <si>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</si>
  <si>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</si>
  <si>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</si>
  <si>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</si>
  <si>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</si>
  <si>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</si>
  <si>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</si>
  <si>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</si>
  <si>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</si>
  <si>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</si>
  <si>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</si>
  <si>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</si>
  <si>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</si>
  <si>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</si>
  <si>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</si>
  <si>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</si>
  <si>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</si>
  <si>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</si>
  <si>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</si>
  <si>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</si>
  <si>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</si>
  <si>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</si>
  <si>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</si>
  <si>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</si>
  <si>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</si>
  <si>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 xml:space="preserve">Se actualizó toda la información </t>
  </si>
  <si>
    <t>May-2022</t>
  </si>
  <si>
    <t>Jun-2022</t>
  </si>
  <si>
    <t>Jul-2022</t>
  </si>
  <si>
    <t>Ago-2022</t>
  </si>
  <si>
    <t>Sep-2022</t>
  </si>
  <si>
    <t>Oct-2022</t>
  </si>
  <si>
    <t>Nov-2022</t>
  </si>
  <si>
    <t>Fecha de corte: Diciembre 2022</t>
  </si>
  <si>
    <t>Fecha de publicación: Enero 2023</t>
  </si>
  <si>
    <t>Dic-2022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</si>
</sst>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2"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4">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B050"/>
              </a:solidFill>
            </c:spPr>
            <c:extLst xmlns:c16r2="http://schemas.microsoft.com/office/drawing/2015/06/chart">
              <c:ext xmlns:c16="http://schemas.microsoft.com/office/drawing/2014/chart" uri="{C3380CC4-5D6E-409C-BE32-E72D297353CC}">
                <c16:uniqueId val="{00000001-D233-4A3B-814A-28168D459B63}"/>
              </c:ext>
            </c:extLst>
          </c:dPt>
          <c:dPt>
            <c:idx val="1"/>
            <c:bubble3D val="0"/>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chemeClr val="accent1">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15:layout/>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15:layout/>
                </c:ext>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15:layout/>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PARTICIPACIÓN'!$C$170:$E$170</c:f>
              <c:numCache>
                <c:formatCode>#,##0</c:formatCode>
                <c:ptCount val="3"/>
                <c:pt idx="0">
                  <c:v>2120057</c:v>
                </c:pt>
                <c:pt idx="1">
                  <c:v>3195621</c:v>
                </c:pt>
                <c:pt idx="2">
                  <c:v>790500</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PARTICIPACIÓN'!$B$158,'RECEPTADOS Y PARTICIPACIÓN'!$B$159,'RECEPTADOS Y PARTICIPACIÓN'!$B$160,'RECEPTADOS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c:f>
              <c:strCache>
                <c:ptCount val="2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Dic-2022</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PARTICIPACIÓN'!$C$158,'RECEPTADOS Y PARTICIPACIÓN'!$C$159,'RECEPTADOS Y PARTICIPACIÓN'!$C$160,'RECEPTADOS Y PARTICIPACIÓN'!$C$161,'RECEPTADOS Y PARTICIPACIÓN'!$C$162,'RECEPTADOS Y PARTICIPACIÓN'!$C$163,'RECEPTADOS Y PARTICIPACIÓN'!$C$164,'RECEPTADOS Y PARTICIPACIÓN'!$C$165,'RECEPTADOS Y PARTICIPACIÓN'!$C$166,'RECEPTADOS Y PARTICIPACIÓN'!$C$167,'RECEPTADOS Y PARTICIPACIÓN'!$C$168,'RECEPTADOS Y PARTICIPACIÓN'!$C$169)</c:f>
              <c:numCache>
                <c:formatCode>#,##0</c:formatCode>
                <c:ptCount val="25"/>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14781</c:v>
                </c:pt>
                <c:pt idx="14">
                  <c:v>15406</c:v>
                </c:pt>
                <c:pt idx="15">
                  <c:v>18084</c:v>
                </c:pt>
                <c:pt idx="16">
                  <c:v>16370</c:v>
                </c:pt>
                <c:pt idx="17">
                  <c:v>16305</c:v>
                </c:pt>
                <c:pt idx="18">
                  <c:v>15912</c:v>
                </c:pt>
                <c:pt idx="19">
                  <c:v>15250</c:v>
                </c:pt>
                <c:pt idx="20">
                  <c:v>17256</c:v>
                </c:pt>
                <c:pt idx="21">
                  <c:v>16844</c:v>
                </c:pt>
                <c:pt idx="22">
                  <c:v>15864</c:v>
                </c:pt>
                <c:pt idx="23">
                  <c:v>16065</c:v>
                </c:pt>
                <c:pt idx="24">
                  <c:v>15655</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PARTICIPACIÓN'!$B$158,'RECEPTADOS Y PARTICIPACIÓN'!$B$159,'RECEPTADOS Y PARTICIPACIÓN'!$B$160,'RECEPTADOS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c:f>
              <c:strCache>
                <c:ptCount val="2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Dic-2022</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PARTICIPACIÓN'!$D$158,'RECEPTADOS Y PARTICIPACIÓN'!$D$159,'RECEPTADOS Y PARTICIPACIÓN'!$D$160,'RECEPTADOS Y PARTICIPACIÓN'!$D$161,'RECEPTADOS Y PARTICIPACIÓN'!$D$162,'RECEPTADOS Y PARTICIPACIÓN'!$D$163,'RECEPTADOS Y PARTICIPACIÓN'!$D$164,'RECEPTADOS Y PARTICIPACIÓN'!$D$165,'RECEPTADOS Y PARTICIPACIÓN'!$D$166,'RECEPTADOS Y PARTICIPACIÓN'!$D$167,'RECEPTADOS Y PARTICIPACIÓN'!$D$168,'RECEPTADOS Y PARTICIPACIÓN'!$D$169)</c:f>
              <c:numCache>
                <c:formatCode>#,##0</c:formatCode>
                <c:ptCount val="25"/>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24752</c:v>
                </c:pt>
                <c:pt idx="14">
                  <c:v>26168</c:v>
                </c:pt>
                <c:pt idx="15">
                  <c:v>30756</c:v>
                </c:pt>
                <c:pt idx="16">
                  <c:v>27352</c:v>
                </c:pt>
                <c:pt idx="17">
                  <c:v>29073</c:v>
                </c:pt>
                <c:pt idx="18">
                  <c:v>29786</c:v>
                </c:pt>
                <c:pt idx="19">
                  <c:v>28511</c:v>
                </c:pt>
                <c:pt idx="20">
                  <c:v>33054</c:v>
                </c:pt>
                <c:pt idx="21">
                  <c:v>31482</c:v>
                </c:pt>
                <c:pt idx="22">
                  <c:v>30626</c:v>
                </c:pt>
                <c:pt idx="23">
                  <c:v>31307</c:v>
                </c:pt>
                <c:pt idx="24">
                  <c:v>31012</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chemeClr val="accent1">
                <a:lumMod val="75000"/>
              </a:schemeClr>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PARTICIPACIÓN'!$B$158,'RECEPTADOS Y PARTICIPACIÓN'!$B$159,'RECEPTADOS Y PARTICIPACIÓN'!$B$160,'RECEPTADOS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c:f>
              <c:strCache>
                <c:ptCount val="2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Dic-2022</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PARTICIPACIÓN'!$E$158,'RECEPTADOS Y PARTICIPACIÓN'!$E$159,'RECEPTADOS Y PARTICIPACIÓN'!$E$160,'RECEPTADOS Y PARTICIPACIÓN'!$E$161,'RECEPTADOS Y PARTICIPACIÓN'!$E$162,'RECEPTADOS Y PARTICIPACIÓN'!$E$163,'RECEPTADOS Y PARTICIPACIÓN'!$E$164,'RECEPTADOS Y PARTICIPACIÓN'!$E$165,'RECEPTADOS Y PARTICIPACIÓN'!$E$166,'RECEPTADOS Y PARTICIPACIÓN'!$E$167,'RECEPTADOS Y PARTICIPACIÓN'!$E$168,'RECEPTADOS Y PARTICIPACIÓN'!$E$169)</c:f>
              <c:numCache>
                <c:formatCode>#,##0</c:formatCode>
                <c:ptCount val="25"/>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1274</c:v>
                </c:pt>
                <c:pt idx="14">
                  <c:v>1433</c:v>
                </c:pt>
                <c:pt idx="15">
                  <c:v>1805</c:v>
                </c:pt>
                <c:pt idx="16">
                  <c:v>1650</c:v>
                </c:pt>
                <c:pt idx="17">
                  <c:v>1623</c:v>
                </c:pt>
                <c:pt idx="18">
                  <c:v>1347</c:v>
                </c:pt>
                <c:pt idx="19">
                  <c:v>1478</c:v>
                </c:pt>
                <c:pt idx="20">
                  <c:v>1625</c:v>
                </c:pt>
                <c:pt idx="21">
                  <c:v>1649</c:v>
                </c:pt>
                <c:pt idx="22">
                  <c:v>1723</c:v>
                </c:pt>
                <c:pt idx="23">
                  <c:v>1696</c:v>
                </c:pt>
                <c:pt idx="24">
                  <c:v>1626</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186020920"/>
        <c:axId val="187008760"/>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66672642275E-2"/>
                  <c:y val="-4.393301981364285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0"/>
              <c:layout>
                <c:manualLayout>
                  <c:x val="-2.5443442806560558E-2"/>
                  <c:y val="-7.42583516337877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1.2471025391489055E-2"/>
                  <c:y val="-3.1552159878290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5249757890693111E-2"/>
                  <c:y val="-4.94206542318229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2.1732735236926367E-2"/>
                  <c:y val="-5.92481746878129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3.3429716990897612E-2"/>
                  <c:y val="-5.176900054400067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c:f>
              <c:strCache>
                <c:ptCount val="2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Dic-2022</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PARTICIPACIÓN'!$F$158,'RECEPTADOS Y PARTICIPACIÓN'!$F$159,'RECEPTADOS Y PARTICIPACIÓN'!$F$160,'RECEPTADOS Y PARTICIPACIÓN'!$F$161,'RECEPTADOS Y PARTICIPACIÓN'!$F$162,'RECEPTADOS Y PARTICIPACIÓN'!$F$163,'RECEPTADOS Y PARTICIPACIÓN'!$F$164,'RECEPTADOS Y PARTICIPACIÓN'!$F$165,'RECEPTADOS Y PARTICIPACIÓN'!$F$166,'RECEPTADOS Y PARTICIPACIÓN'!$F$167,'RECEPTADOS Y PARTICIPACIÓN'!$F$168,'RECEPTADOS Y PARTICIPACIÓN'!$F$169)</c:f>
              <c:numCache>
                <c:formatCode>#,##0</c:formatCode>
                <c:ptCount val="25"/>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40807</c:v>
                </c:pt>
                <c:pt idx="14">
                  <c:v>43007</c:v>
                </c:pt>
                <c:pt idx="15">
                  <c:v>50645</c:v>
                </c:pt>
                <c:pt idx="16">
                  <c:v>45372</c:v>
                </c:pt>
                <c:pt idx="17">
                  <c:v>47001</c:v>
                </c:pt>
                <c:pt idx="18">
                  <c:v>47045</c:v>
                </c:pt>
                <c:pt idx="19">
                  <c:v>45239</c:v>
                </c:pt>
                <c:pt idx="20">
                  <c:v>51935</c:v>
                </c:pt>
                <c:pt idx="21">
                  <c:v>49975</c:v>
                </c:pt>
                <c:pt idx="22">
                  <c:v>48213</c:v>
                </c:pt>
                <c:pt idx="23">
                  <c:v>49068</c:v>
                </c:pt>
                <c:pt idx="24">
                  <c:v>48293</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187034104"/>
        <c:axId val="187009144"/>
      </c:lineChart>
      <c:catAx>
        <c:axId val="186020920"/>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87008760"/>
        <c:crosses val="autoZero"/>
        <c:auto val="1"/>
        <c:lblAlgn val="ctr"/>
        <c:lblOffset val="100"/>
        <c:noMultiLvlLbl val="0"/>
      </c:catAx>
      <c:valAx>
        <c:axId val="187008760"/>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50" b="0" i="0" u="none" strike="noStrike" kern="1200" baseline="0">
                <a:solidFill>
                  <a:schemeClr val="bg1"/>
                </a:solidFill>
                <a:latin typeface="Calibri"/>
                <a:ea typeface="Calibri"/>
                <a:cs typeface="Calibri"/>
              </a:defRPr>
            </a:pPr>
            <a:endParaRPr lang="es-EC"/>
          </a:p>
        </c:txPr>
        <c:crossAx val="186020920"/>
        <c:crosses val="autoZero"/>
        <c:crossBetween val="between"/>
      </c:valAx>
      <c:valAx>
        <c:axId val="187009144"/>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bg1"/>
                </a:solidFill>
                <a:latin typeface="Calibri"/>
                <a:ea typeface="Calibri"/>
                <a:cs typeface="Calibri"/>
              </a:defRPr>
            </a:pPr>
            <a:endParaRPr lang="es-EC"/>
          </a:p>
        </c:txPr>
        <c:crossAx val="187034104"/>
        <c:crosses val="max"/>
        <c:crossBetween val="between"/>
      </c:valAx>
      <c:catAx>
        <c:axId val="187034104"/>
        <c:scaling>
          <c:orientation val="minMax"/>
        </c:scaling>
        <c:delete val="1"/>
        <c:axPos val="b"/>
        <c:numFmt formatCode="General" sourceLinked="1"/>
        <c:majorTickMark val="out"/>
        <c:minorTickMark val="none"/>
        <c:tickLblPos val="nextTo"/>
        <c:crossAx val="187009144"/>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1539873</xdr:colOff>
      <xdr:row>203</xdr:row>
      <xdr:rowOff>63501</xdr:rowOff>
    </xdr:from>
    <xdr:to>
      <xdr:col>7</xdr:col>
      <xdr:colOff>507999</xdr:colOff>
      <xdr:row>229</xdr:row>
      <xdr:rowOff>142875</xdr:rowOff>
    </xdr:to>
    <xdr:graphicFrame macro="">
      <xdr:nvGraphicFramePr>
        <xdr:cNvPr id="5" name="2 Gráfico">
          <a:extLst>
            <a:ext uri="{FF2B5EF4-FFF2-40B4-BE49-F238E27FC236}">
              <a16:creationId xmlns=""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452436</xdr:colOff>
      <xdr:row>1</xdr:row>
      <xdr:rowOff>47625</xdr:rowOff>
    </xdr:from>
    <xdr:to>
      <xdr:col>5</xdr:col>
      <xdr:colOff>227011</xdr:colOff>
      <xdr:row>3</xdr:row>
      <xdr:rowOff>212768</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43749" y="293688"/>
          <a:ext cx="2219325" cy="657268"/>
        </a:xfrm>
        <a:prstGeom prst="rect">
          <a:avLst/>
        </a:prstGeom>
      </xdr:spPr>
    </xdr:pic>
    <xdr:clientData/>
  </xdr:twoCellAnchor>
  <xdr:twoCellAnchor>
    <xdr:from>
      <xdr:col>1</xdr:col>
      <xdr:colOff>15875</xdr:colOff>
      <xdr:row>176</xdr:row>
      <xdr:rowOff>47625</xdr:rowOff>
    </xdr:from>
    <xdr:to>
      <xdr:col>9</xdr:col>
      <xdr:colOff>15875</xdr:colOff>
      <xdr:row>198</xdr:row>
      <xdr:rowOff>111124</xdr:rowOff>
    </xdr:to>
    <xdr:graphicFrame macro="">
      <xdr:nvGraphicFramePr>
        <xdr:cNvPr id="8" name="Gráfico 3">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opLeftCell="A7" zoomScaleNormal="100" workbookViewId="0">
      <selection activeCell="B20" sqref="B20:L20"/>
    </sheetView>
  </sheetViews>
  <sheetFormatPr baseColWidth="10"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77" t="s">
        <v>165</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8" t="s">
        <v>177</v>
      </c>
      <c r="C7" s="78"/>
      <c r="D7" s="78"/>
      <c r="E7" s="78"/>
      <c r="F7" s="78"/>
      <c r="G7" s="19"/>
      <c r="H7" s="19"/>
      <c r="I7" s="19"/>
      <c r="J7" s="19"/>
      <c r="K7" s="19"/>
      <c r="L7" s="20"/>
    </row>
    <row r="8" spans="1:12" ht="19.5" customHeight="1" thickBot="1" x14ac:dyDescent="0.25">
      <c r="A8" s="28"/>
      <c r="B8" s="79" t="s">
        <v>176</v>
      </c>
      <c r="C8" s="79"/>
      <c r="D8" s="79"/>
      <c r="E8" s="79"/>
      <c r="F8" s="79"/>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164</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156</v>
      </c>
      <c r="B20" s="80" t="s">
        <v>161</v>
      </c>
      <c r="C20" s="80"/>
      <c r="D20" s="80"/>
      <c r="E20" s="80"/>
      <c r="F20" s="80"/>
      <c r="G20" s="80"/>
      <c r="H20" s="80"/>
      <c r="I20" s="80"/>
      <c r="J20" s="80"/>
      <c r="K20" s="80"/>
      <c r="L20" s="80"/>
    </row>
    <row r="21" spans="1:12" x14ac:dyDescent="0.2">
      <c r="A21" s="1" t="s">
        <v>157</v>
      </c>
      <c r="B21" s="1" t="s">
        <v>168</v>
      </c>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6"/>
  <sheetViews>
    <sheetView tabSelected="1" zoomScale="70" zoomScaleNormal="70" workbookViewId="0">
      <pane xSplit="2" ySplit="10" topLeftCell="C182" activePane="bottomRight" state="frozen"/>
      <selection pane="topRight" activeCell="C1" sqref="C1"/>
      <selection pane="bottomLeft" activeCell="A11" sqref="A11"/>
      <selection pane="bottomRight" activeCell="N6" sqref="N6"/>
    </sheetView>
  </sheetViews>
  <sheetFormatPr baseColWidth="10" defaultRowHeight="12.75" x14ac:dyDescent="0.2"/>
  <cols>
    <col min="1" max="1" width="2.7109375" style="1" customWidth="1"/>
    <col min="2" max="2" width="44.85546875" style="1" customWidth="1"/>
    <col min="3" max="3" width="49.28515625" style="1" customWidth="1"/>
    <col min="4" max="4" width="31.28515625" style="1" customWidth="1"/>
    <col min="5" max="5" width="36.5703125" style="1" customWidth="1"/>
    <col min="6" max="6" width="37.42578125" style="1" customWidth="1"/>
    <col min="7" max="16384" width="11.42578125" style="1"/>
  </cols>
  <sheetData>
    <row r="1" spans="2:6" ht="20.100000000000001" customHeight="1" x14ac:dyDescent="0.2">
      <c r="B1" s="37"/>
      <c r="C1" s="38"/>
      <c r="D1" s="38"/>
      <c r="E1" s="38"/>
      <c r="F1" s="57"/>
    </row>
    <row r="2" spans="2:6" ht="20.100000000000001" customHeight="1" x14ac:dyDescent="0.25">
      <c r="B2" s="48" t="s">
        <v>12</v>
      </c>
      <c r="C2" s="49"/>
      <c r="D2" s="49"/>
      <c r="E2" s="49"/>
      <c r="F2" s="58"/>
    </row>
    <row r="3" spans="2:6" ht="20.100000000000001" customHeight="1" x14ac:dyDescent="0.2">
      <c r="B3" s="59"/>
      <c r="C3" s="39"/>
      <c r="D3" s="39"/>
      <c r="E3" s="39"/>
      <c r="F3" s="60"/>
    </row>
    <row r="4" spans="2:6" ht="20.100000000000001" customHeight="1" x14ac:dyDescent="0.2">
      <c r="B4" s="35" t="s">
        <v>13</v>
      </c>
      <c r="C4" s="39"/>
      <c r="D4" s="39"/>
      <c r="E4" s="39"/>
      <c r="F4" s="60"/>
    </row>
    <row r="5" spans="2:6" ht="20.100000000000001" customHeight="1" thickBot="1" x14ac:dyDescent="0.25">
      <c r="B5" s="36"/>
      <c r="C5" s="56"/>
      <c r="D5" s="56"/>
      <c r="E5" s="56"/>
      <c r="F5" s="61"/>
    </row>
    <row r="6" spans="2:6" s="8" customFormat="1" ht="20.100000000000001" customHeight="1" x14ac:dyDescent="0.2">
      <c r="B6" s="81" t="s">
        <v>11</v>
      </c>
      <c r="C6" s="82"/>
      <c r="D6" s="82"/>
      <c r="E6" s="82"/>
      <c r="F6" s="83"/>
    </row>
    <row r="7" spans="2:6" s="8" customFormat="1" ht="20.100000000000001" customHeight="1" x14ac:dyDescent="0.2">
      <c r="B7" s="40" t="str">
        <f>Indice!B7</f>
        <v>Fecha de publicación: Enero 2023</v>
      </c>
      <c r="C7" s="18"/>
      <c r="D7" s="18"/>
      <c r="E7" s="18"/>
      <c r="F7" s="71" t="s">
        <v>8</v>
      </c>
    </row>
    <row r="8" spans="2:6" s="8" customFormat="1" ht="20.100000000000001" customHeight="1" thickBot="1" x14ac:dyDescent="0.25">
      <c r="B8" s="46" t="str">
        <f>Indice!B8</f>
        <v>Fecha de corte: Diciembre 2022</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19.5"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159</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67"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158</v>
      </c>
      <c r="C156" s="2">
        <v>17359</v>
      </c>
      <c r="D156" s="2">
        <v>25115</v>
      </c>
      <c r="E156" s="2">
        <v>1297</v>
      </c>
      <c r="F156" s="53">
        <f t="shared" si="2"/>
        <v>43771</v>
      </c>
    </row>
    <row r="157" spans="2:6" ht="20.100000000000001" customHeight="1" x14ac:dyDescent="0.2">
      <c r="B157" s="74" t="s">
        <v>162</v>
      </c>
      <c r="C157" s="2">
        <v>17795</v>
      </c>
      <c r="D157" s="2">
        <v>29321</v>
      </c>
      <c r="E157" s="2">
        <v>1372</v>
      </c>
      <c r="F157" s="53">
        <f t="shared" si="2"/>
        <v>48488</v>
      </c>
    </row>
    <row r="158" spans="2:6" ht="20.100000000000001" customHeight="1" x14ac:dyDescent="0.2">
      <c r="B158" s="74" t="s">
        <v>160</v>
      </c>
      <c r="C158" s="2">
        <v>14781</v>
      </c>
      <c r="D158" s="2">
        <v>24752</v>
      </c>
      <c r="E158" s="2">
        <v>1274</v>
      </c>
      <c r="F158" s="53">
        <f t="shared" si="2"/>
        <v>40807</v>
      </c>
    </row>
    <row r="159" spans="2:6" ht="20.100000000000001" customHeight="1" x14ac:dyDescent="0.2">
      <c r="B159" s="74" t="s">
        <v>163</v>
      </c>
      <c r="C159" s="2">
        <v>15406</v>
      </c>
      <c r="D159" s="2">
        <v>26168</v>
      </c>
      <c r="E159" s="2">
        <v>1433</v>
      </c>
      <c r="F159" s="53">
        <f t="shared" si="2"/>
        <v>43007</v>
      </c>
    </row>
    <row r="160" spans="2:6" ht="20.100000000000001" customHeight="1" x14ac:dyDescent="0.2">
      <c r="B160" s="74" t="s">
        <v>166</v>
      </c>
      <c r="C160" s="2">
        <v>18084</v>
      </c>
      <c r="D160" s="2">
        <v>30756</v>
      </c>
      <c r="E160" s="2">
        <v>1805</v>
      </c>
      <c r="F160" s="53">
        <f t="shared" si="2"/>
        <v>50645</v>
      </c>
    </row>
    <row r="161" spans="2:9" ht="20.100000000000001" customHeight="1" x14ac:dyDescent="0.2">
      <c r="B161" s="74" t="s">
        <v>167</v>
      </c>
      <c r="C161" s="2">
        <v>16370</v>
      </c>
      <c r="D161" s="2">
        <v>27352</v>
      </c>
      <c r="E161" s="2">
        <v>1650</v>
      </c>
      <c r="F161" s="53">
        <f t="shared" si="2"/>
        <v>45372</v>
      </c>
    </row>
    <row r="162" spans="2:9" ht="20.100000000000001" customHeight="1" x14ac:dyDescent="0.2">
      <c r="B162" s="74" t="s">
        <v>169</v>
      </c>
      <c r="C162" s="2">
        <v>16305</v>
      </c>
      <c r="D162" s="2">
        <v>29073</v>
      </c>
      <c r="E162" s="2">
        <v>1623</v>
      </c>
      <c r="F162" s="53">
        <f t="shared" si="2"/>
        <v>47001</v>
      </c>
    </row>
    <row r="163" spans="2:9" ht="20.100000000000001" customHeight="1" x14ac:dyDescent="0.2">
      <c r="B163" s="74" t="s">
        <v>170</v>
      </c>
      <c r="C163" s="2">
        <v>15912</v>
      </c>
      <c r="D163" s="2">
        <v>29786</v>
      </c>
      <c r="E163" s="2">
        <v>1347</v>
      </c>
      <c r="F163" s="53">
        <f t="shared" si="2"/>
        <v>47045</v>
      </c>
    </row>
    <row r="164" spans="2:9" ht="20.100000000000001" customHeight="1" x14ac:dyDescent="0.2">
      <c r="B164" s="74" t="s">
        <v>171</v>
      </c>
      <c r="C164" s="2">
        <v>15250</v>
      </c>
      <c r="D164" s="2">
        <v>28511</v>
      </c>
      <c r="E164" s="2">
        <v>1478</v>
      </c>
      <c r="F164" s="53">
        <f t="shared" si="2"/>
        <v>45239</v>
      </c>
    </row>
    <row r="165" spans="2:9" ht="20.100000000000001" customHeight="1" x14ac:dyDescent="0.2">
      <c r="B165" s="74" t="s">
        <v>172</v>
      </c>
      <c r="C165" s="2">
        <v>17256</v>
      </c>
      <c r="D165" s="2">
        <v>33054</v>
      </c>
      <c r="E165" s="2">
        <v>1625</v>
      </c>
      <c r="F165" s="53">
        <f t="shared" si="2"/>
        <v>51935</v>
      </c>
    </row>
    <row r="166" spans="2:9" ht="20.100000000000001" customHeight="1" x14ac:dyDescent="0.2">
      <c r="B166" s="74" t="s">
        <v>173</v>
      </c>
      <c r="C166" s="2">
        <v>16844</v>
      </c>
      <c r="D166" s="2">
        <v>31482</v>
      </c>
      <c r="E166" s="2">
        <v>1649</v>
      </c>
      <c r="F166" s="53">
        <f t="shared" si="2"/>
        <v>49975</v>
      </c>
    </row>
    <row r="167" spans="2:9" ht="20.100000000000001" customHeight="1" x14ac:dyDescent="0.2">
      <c r="B167" s="74" t="s">
        <v>174</v>
      </c>
      <c r="C167" s="2">
        <v>15864</v>
      </c>
      <c r="D167" s="2">
        <v>30626</v>
      </c>
      <c r="E167" s="2">
        <v>1723</v>
      </c>
      <c r="F167" s="53">
        <f t="shared" si="2"/>
        <v>48213</v>
      </c>
    </row>
    <row r="168" spans="2:9" ht="20.100000000000001" customHeight="1" x14ac:dyDescent="0.2">
      <c r="B168" s="74" t="s">
        <v>175</v>
      </c>
      <c r="C168" s="2">
        <v>16065</v>
      </c>
      <c r="D168" s="2">
        <v>31307</v>
      </c>
      <c r="E168" s="2">
        <v>1696</v>
      </c>
      <c r="F168" s="53">
        <f>SUM(C168:E168)</f>
        <v>49068</v>
      </c>
    </row>
    <row r="169" spans="2:9" ht="20.100000000000001" customHeight="1" x14ac:dyDescent="0.2">
      <c r="B169" s="74" t="s">
        <v>178</v>
      </c>
      <c r="C169" s="2">
        <v>15655</v>
      </c>
      <c r="D169" s="2">
        <v>31012</v>
      </c>
      <c r="E169" s="2">
        <v>1626</v>
      </c>
      <c r="F169" s="53">
        <f>SUM(C169:E169)</f>
        <v>48293</v>
      </c>
    </row>
    <row r="170" spans="2:9" ht="20.100000000000001" customHeight="1" x14ac:dyDescent="0.2">
      <c r="B170" s="62" t="s">
        <v>0</v>
      </c>
      <c r="C170" s="63">
        <f>SUM(C11:C169)</f>
        <v>2120057</v>
      </c>
      <c r="D170" s="63">
        <f>SUM(D11:D169)</f>
        <v>3195621</v>
      </c>
      <c r="E170" s="63">
        <f>SUM(E11:E169)</f>
        <v>790500</v>
      </c>
      <c r="F170" s="63">
        <f>SUM(F11:F169)</f>
        <v>6106178</v>
      </c>
    </row>
    <row r="171" spans="2:9" ht="20.100000000000001" customHeight="1" x14ac:dyDescent="0.2"/>
    <row r="172" spans="2:9" ht="20.100000000000001" customHeight="1" x14ac:dyDescent="0.2">
      <c r="B172" s="6"/>
      <c r="C172" s="6"/>
      <c r="D172" s="6"/>
      <c r="E172" s="6"/>
      <c r="F172" s="6"/>
      <c r="G172" s="6"/>
      <c r="H172" s="6"/>
      <c r="I172" s="6"/>
    </row>
    <row r="173" spans="2:9" ht="20.100000000000001" customHeight="1" x14ac:dyDescent="0.25">
      <c r="B173" s="54" t="s">
        <v>3</v>
      </c>
      <c r="C173" s="6"/>
      <c r="D173" s="6"/>
      <c r="E173" s="6"/>
      <c r="F173" s="6"/>
      <c r="G173" s="6"/>
      <c r="H173" s="6"/>
      <c r="I173" s="6"/>
    </row>
    <row r="174" spans="2:9" ht="20.100000000000001" customHeight="1" x14ac:dyDescent="0.2">
      <c r="B174" s="6"/>
      <c r="C174" s="6"/>
      <c r="D174" s="6"/>
      <c r="E174" s="6"/>
      <c r="F174" s="6"/>
      <c r="G174" s="6"/>
      <c r="H174" s="6"/>
      <c r="I174" s="6"/>
    </row>
    <row r="175" spans="2:9" ht="20.100000000000001" customHeight="1" x14ac:dyDescent="0.2">
      <c r="B175" s="31" t="s">
        <v>138</v>
      </c>
      <c r="C175" s="6"/>
      <c r="D175" s="6"/>
      <c r="E175" s="6"/>
      <c r="F175" s="6"/>
      <c r="G175" s="6"/>
      <c r="H175" s="6"/>
      <c r="I175" s="6"/>
    </row>
    <row r="176" spans="2:9" ht="20.100000000000001" customHeight="1" x14ac:dyDescent="0.2">
      <c r="B176" s="32"/>
      <c r="C176" s="6"/>
      <c r="D176" s="6"/>
      <c r="E176" s="6"/>
      <c r="F176" s="6"/>
      <c r="G176" s="6"/>
      <c r="H176" s="6"/>
      <c r="I176" s="6"/>
    </row>
    <row r="177" spans="2:6" ht="20.100000000000001" customHeight="1" x14ac:dyDescent="0.2">
      <c r="B177" s="33"/>
      <c r="C177" s="7"/>
      <c r="D177" s="7"/>
      <c r="E177" s="7"/>
      <c r="F177" s="7"/>
    </row>
    <row r="178" spans="2:6" ht="20.100000000000001" customHeight="1" x14ac:dyDescent="0.2">
      <c r="B178" s="33"/>
      <c r="C178" s="7"/>
      <c r="D178" s="7"/>
      <c r="E178" s="7"/>
      <c r="F178" s="7"/>
    </row>
    <row r="179" spans="2:6" ht="20.100000000000001" customHeight="1" x14ac:dyDescent="0.2">
      <c r="B179" s="55"/>
      <c r="C179" s="7"/>
      <c r="D179" s="7"/>
      <c r="E179" s="7"/>
      <c r="F179" s="7"/>
    </row>
    <row r="180" spans="2:6" ht="20.100000000000001" customHeight="1" x14ac:dyDescent="0.2"/>
    <row r="181" spans="2:6" ht="20.100000000000001" customHeight="1" x14ac:dyDescent="0.2"/>
    <row r="182" spans="2:6" ht="20.100000000000001" customHeight="1" x14ac:dyDescent="0.2"/>
    <row r="183" spans="2:6" ht="20.100000000000001" customHeight="1" x14ac:dyDescent="0.2"/>
    <row r="184" spans="2:6" ht="20.100000000000001" customHeight="1" x14ac:dyDescent="0.2"/>
    <row r="185" spans="2:6" ht="20.100000000000001" customHeight="1" x14ac:dyDescent="0.2"/>
    <row r="186" spans="2:6" ht="20.100000000000001" customHeight="1" x14ac:dyDescent="0.2"/>
    <row r="187" spans="2:6" ht="20.100000000000001" customHeight="1" x14ac:dyDescent="0.2"/>
    <row r="188" spans="2:6" ht="20.100000000000001" customHeight="1" x14ac:dyDescent="0.2"/>
    <row r="189" spans="2:6" ht="20.100000000000001" customHeight="1" x14ac:dyDescent="0.2"/>
    <row r="190" spans="2:6" ht="20.100000000000001" customHeight="1" x14ac:dyDescent="0.2"/>
    <row r="191" spans="2:6" ht="20.100000000000001" customHeight="1" x14ac:dyDescent="0.2"/>
    <row r="192" spans="2:6" ht="20.100000000000001" customHeight="1" x14ac:dyDescent="0.2"/>
    <row r="193" spans="2:9" ht="20.100000000000001" customHeight="1" x14ac:dyDescent="0.2"/>
    <row r="194" spans="2:9" ht="20.100000000000001" customHeight="1" x14ac:dyDescent="0.2"/>
    <row r="195" spans="2:9" ht="20.100000000000001" customHeight="1" x14ac:dyDescent="0.2"/>
    <row r="196" spans="2:9" ht="20.100000000000001" customHeight="1" x14ac:dyDescent="0.2"/>
    <row r="197" spans="2:9" ht="20.100000000000001" customHeight="1" x14ac:dyDescent="0.2"/>
    <row r="198" spans="2:9" ht="20.100000000000001" customHeight="1" x14ac:dyDescent="0.2"/>
    <row r="199" spans="2:9" ht="20.100000000000001" customHeight="1" x14ac:dyDescent="0.2"/>
    <row r="200" spans="2:9" ht="20.100000000000001" customHeight="1" x14ac:dyDescent="0.2">
      <c r="B200" s="13"/>
      <c r="C200" s="13"/>
      <c r="D200" s="13"/>
      <c r="E200" s="13"/>
      <c r="F200" s="13"/>
      <c r="G200" s="13"/>
      <c r="H200" s="13"/>
      <c r="I200" s="13"/>
    </row>
    <row r="201" spans="2:9" ht="20.100000000000001" customHeight="1" x14ac:dyDescent="0.25">
      <c r="B201" s="72" t="s">
        <v>3</v>
      </c>
      <c r="C201" s="13"/>
      <c r="D201" s="13"/>
      <c r="E201" s="13"/>
      <c r="F201" s="13"/>
      <c r="G201" s="13"/>
      <c r="H201" s="13"/>
      <c r="I201" s="13"/>
    </row>
    <row r="202" spans="2:9" ht="20.100000000000001" customHeight="1" x14ac:dyDescent="0.2">
      <c r="B202" s="13"/>
      <c r="C202" s="13"/>
      <c r="D202" s="13"/>
      <c r="E202" s="13"/>
      <c r="F202" s="13"/>
      <c r="G202" s="13"/>
      <c r="H202" s="13"/>
      <c r="I202" s="13"/>
    </row>
    <row r="203" spans="2:9" ht="20.100000000000001" customHeight="1" x14ac:dyDescent="0.2">
      <c r="B203" s="67" t="s">
        <v>153</v>
      </c>
      <c r="C203" s="13"/>
      <c r="D203" s="13"/>
      <c r="E203" s="13"/>
      <c r="F203" s="13"/>
      <c r="G203" s="13"/>
      <c r="H203" s="13"/>
      <c r="I203" s="13"/>
    </row>
    <row r="204" spans="2:9" ht="20.100000000000001" customHeight="1" x14ac:dyDescent="0.2">
      <c r="B204" s="73"/>
      <c r="C204" s="13"/>
      <c r="D204" s="13"/>
      <c r="E204" s="13"/>
      <c r="F204" s="13"/>
      <c r="G204" s="13"/>
      <c r="H204" s="13"/>
      <c r="I204" s="13"/>
    </row>
    <row r="205" spans="2:9" ht="20.100000000000001" customHeight="1" thickBot="1" x14ac:dyDescent="0.25">
      <c r="B205" s="33"/>
      <c r="C205" s="7"/>
      <c r="D205" s="7"/>
      <c r="E205" s="7"/>
      <c r="F205" s="7"/>
      <c r="G205" s="7"/>
      <c r="H205" s="7"/>
      <c r="I205" s="7"/>
    </row>
    <row r="206" spans="2:9" ht="20.100000000000001" customHeight="1" x14ac:dyDescent="0.2">
      <c r="B206" s="68"/>
      <c r="C206" s="69"/>
      <c r="D206" s="69"/>
      <c r="E206" s="69"/>
      <c r="F206" s="69"/>
      <c r="G206" s="69"/>
      <c r="H206" s="69"/>
      <c r="I206" s="70"/>
    </row>
    <row r="207" spans="2:9" ht="20.100000000000001" customHeight="1" x14ac:dyDescent="0.2">
      <c r="B207" s="42"/>
      <c r="C207" s="5"/>
      <c r="D207" s="5"/>
      <c r="E207" s="5"/>
      <c r="F207" s="5"/>
      <c r="G207" s="5"/>
      <c r="H207" s="5"/>
      <c r="I207" s="41"/>
    </row>
    <row r="208" spans="2:9" ht="20.100000000000001" customHeight="1" x14ac:dyDescent="0.2">
      <c r="B208" s="42"/>
      <c r="C208" s="5"/>
      <c r="D208" s="5"/>
      <c r="E208" s="5"/>
      <c r="F208" s="5"/>
      <c r="G208" s="5"/>
      <c r="H208" s="5"/>
      <c r="I208" s="41"/>
    </row>
    <row r="209" spans="2:9" ht="20.100000000000001" customHeight="1" x14ac:dyDescent="0.2">
      <c r="B209" s="42"/>
      <c r="C209" s="5"/>
      <c r="D209" s="5"/>
      <c r="E209" s="5"/>
      <c r="F209" s="5"/>
      <c r="G209" s="5"/>
      <c r="H209" s="5"/>
      <c r="I209" s="41"/>
    </row>
    <row r="210" spans="2:9" ht="20.100000000000001" customHeight="1" x14ac:dyDescent="0.2">
      <c r="B210" s="42"/>
      <c r="C210" s="5"/>
      <c r="D210" s="5"/>
      <c r="E210" s="5"/>
      <c r="F210" s="5"/>
      <c r="G210" s="5"/>
      <c r="H210" s="5"/>
      <c r="I210" s="41"/>
    </row>
    <row r="211" spans="2:9" ht="20.100000000000001" customHeight="1" x14ac:dyDescent="0.2">
      <c r="B211" s="42"/>
      <c r="C211" s="5"/>
      <c r="D211" s="5"/>
      <c r="E211" s="5"/>
      <c r="F211" s="5"/>
      <c r="G211" s="5"/>
      <c r="H211" s="5"/>
      <c r="I211" s="41"/>
    </row>
    <row r="212" spans="2:9" ht="20.100000000000001" customHeight="1" x14ac:dyDescent="0.2">
      <c r="B212" s="42"/>
      <c r="C212" s="5"/>
      <c r="D212" s="5"/>
      <c r="E212" s="5"/>
      <c r="F212" s="5"/>
      <c r="G212" s="5"/>
      <c r="H212" s="5"/>
      <c r="I212" s="41"/>
    </row>
    <row r="213" spans="2:9" ht="20.100000000000001" customHeight="1" x14ac:dyDescent="0.2">
      <c r="B213" s="42"/>
      <c r="C213" s="5"/>
      <c r="D213" s="5"/>
      <c r="E213" s="5"/>
      <c r="F213" s="5"/>
      <c r="G213" s="5"/>
      <c r="H213" s="5"/>
      <c r="I213" s="41"/>
    </row>
    <row r="214" spans="2:9" ht="20.100000000000001" customHeight="1" x14ac:dyDescent="0.2">
      <c r="B214" s="42"/>
      <c r="C214" s="5"/>
      <c r="D214" s="5"/>
      <c r="E214" s="5"/>
      <c r="F214" s="5"/>
      <c r="G214" s="5"/>
      <c r="H214" s="5"/>
      <c r="I214" s="41"/>
    </row>
    <row r="215" spans="2:9" ht="20.100000000000001" customHeight="1" x14ac:dyDescent="0.2">
      <c r="B215" s="42"/>
      <c r="C215" s="5"/>
      <c r="D215" s="5"/>
      <c r="E215" s="5"/>
      <c r="F215" s="5"/>
      <c r="G215" s="5"/>
      <c r="H215" s="5"/>
      <c r="I215" s="41"/>
    </row>
    <row r="216" spans="2:9" ht="20.100000000000001" customHeight="1" x14ac:dyDescent="0.2">
      <c r="B216" s="42"/>
      <c r="C216" s="5"/>
      <c r="D216" s="5"/>
      <c r="E216" s="5"/>
      <c r="F216" s="5"/>
      <c r="G216" s="5"/>
      <c r="H216" s="5"/>
      <c r="I216" s="41"/>
    </row>
    <row r="217" spans="2:9" ht="20.100000000000001" customHeight="1" x14ac:dyDescent="0.2">
      <c r="B217" s="42"/>
      <c r="C217" s="5"/>
      <c r="D217" s="5"/>
      <c r="E217" s="5"/>
      <c r="F217" s="5"/>
      <c r="G217" s="5"/>
      <c r="H217" s="5"/>
      <c r="I217" s="41"/>
    </row>
    <row r="218" spans="2:9" ht="20.100000000000001" customHeight="1" x14ac:dyDescent="0.2">
      <c r="B218" s="42"/>
      <c r="C218" s="5"/>
      <c r="D218" s="5"/>
      <c r="E218" s="5"/>
      <c r="F218" s="5"/>
      <c r="G218" s="5"/>
      <c r="H218" s="5"/>
      <c r="I218" s="41"/>
    </row>
    <row r="219" spans="2:9" ht="20.100000000000001" customHeight="1" x14ac:dyDescent="0.2">
      <c r="B219" s="42"/>
      <c r="C219" s="5"/>
      <c r="D219" s="5"/>
      <c r="E219" s="5"/>
      <c r="F219" s="5"/>
      <c r="G219" s="5"/>
      <c r="H219" s="5"/>
      <c r="I219" s="41"/>
    </row>
    <row r="220" spans="2:9" ht="20.100000000000001" customHeight="1" x14ac:dyDescent="0.2">
      <c r="B220" s="42"/>
      <c r="C220" s="5"/>
      <c r="D220" s="5"/>
      <c r="E220" s="5"/>
      <c r="F220" s="5"/>
      <c r="G220" s="5"/>
      <c r="H220" s="5"/>
      <c r="I220" s="41"/>
    </row>
    <row r="221" spans="2:9" ht="20.100000000000001" customHeight="1" x14ac:dyDescent="0.2">
      <c r="B221" s="42"/>
      <c r="C221" s="5"/>
      <c r="D221" s="5"/>
      <c r="E221" s="5"/>
      <c r="F221" s="5"/>
      <c r="G221" s="5"/>
      <c r="H221" s="5"/>
      <c r="I221" s="41"/>
    </row>
    <row r="222" spans="2:9" ht="20.100000000000001" customHeight="1" x14ac:dyDescent="0.2">
      <c r="B222" s="42"/>
      <c r="C222" s="5"/>
      <c r="D222" s="5"/>
      <c r="E222" s="5"/>
      <c r="F222" s="5"/>
      <c r="G222" s="5"/>
      <c r="H222" s="5"/>
      <c r="I222" s="41"/>
    </row>
    <row r="223" spans="2:9" ht="20.100000000000001" customHeight="1" x14ac:dyDescent="0.2">
      <c r="B223" s="42"/>
      <c r="C223" s="5"/>
      <c r="D223" s="5"/>
      <c r="E223" s="5"/>
      <c r="F223" s="5"/>
      <c r="G223" s="5"/>
      <c r="H223" s="5"/>
      <c r="I223" s="41"/>
    </row>
    <row r="224" spans="2:9" ht="20.100000000000001" customHeight="1" x14ac:dyDescent="0.2">
      <c r="B224" s="42"/>
      <c r="C224" s="5"/>
      <c r="D224" s="5"/>
      <c r="E224" s="5"/>
      <c r="F224" s="5"/>
      <c r="G224" s="5"/>
      <c r="H224" s="5"/>
      <c r="I224" s="41"/>
    </row>
    <row r="225" spans="2:9" ht="20.100000000000001" customHeight="1" x14ac:dyDescent="0.2">
      <c r="B225" s="42"/>
      <c r="C225" s="5"/>
      <c r="D225" s="5"/>
      <c r="E225" s="5"/>
      <c r="F225" s="5"/>
      <c r="G225" s="5"/>
      <c r="H225" s="5"/>
      <c r="I225" s="41"/>
    </row>
    <row r="226" spans="2:9" ht="20.100000000000001" customHeight="1" x14ac:dyDescent="0.2">
      <c r="B226" s="42"/>
      <c r="C226" s="5"/>
      <c r="D226" s="5"/>
      <c r="E226" s="5"/>
      <c r="F226" s="5"/>
      <c r="G226" s="5"/>
      <c r="H226" s="5"/>
      <c r="I226" s="41"/>
    </row>
    <row r="227" spans="2:9" ht="20.100000000000001" customHeight="1" x14ac:dyDescent="0.2">
      <c r="B227" s="42"/>
      <c r="C227" s="5"/>
      <c r="D227" s="5"/>
      <c r="E227" s="5"/>
      <c r="F227" s="5"/>
      <c r="G227" s="5"/>
      <c r="H227" s="5"/>
      <c r="I227" s="41"/>
    </row>
    <row r="228" spans="2:9" ht="20.100000000000001" customHeight="1" x14ac:dyDescent="0.2">
      <c r="B228" s="42"/>
      <c r="C228" s="5"/>
      <c r="D228" s="5"/>
      <c r="E228" s="5"/>
      <c r="F228" s="5"/>
      <c r="G228" s="5"/>
      <c r="H228" s="5"/>
      <c r="I228" s="41"/>
    </row>
    <row r="229" spans="2:9" ht="20.100000000000001" customHeight="1" x14ac:dyDescent="0.2">
      <c r="B229" s="42"/>
      <c r="C229" s="5"/>
      <c r="D229" s="5"/>
      <c r="E229" s="5"/>
      <c r="F229" s="5"/>
      <c r="G229" s="5"/>
      <c r="H229" s="5"/>
      <c r="I229" s="41"/>
    </row>
    <row r="230" spans="2:9" ht="20.100000000000001" customHeight="1" thickBot="1" x14ac:dyDescent="0.25">
      <c r="B230" s="43"/>
      <c r="C230" s="44"/>
      <c r="D230" s="44"/>
      <c r="E230" s="44"/>
      <c r="F230" s="44"/>
      <c r="G230" s="44"/>
      <c r="H230" s="44"/>
      <c r="I230" s="45"/>
    </row>
    <row r="231" spans="2:9" ht="20.100000000000001" customHeight="1" x14ac:dyDescent="0.2"/>
    <row r="232" spans="2:9" ht="20.100000000000001" customHeight="1" x14ac:dyDescent="0.2"/>
    <row r="233" spans="2:9" ht="20.100000000000001" customHeight="1" x14ac:dyDescent="0.2"/>
    <row r="234" spans="2:9" ht="20.100000000000001" customHeight="1" x14ac:dyDescent="0.2"/>
    <row r="235" spans="2:9" ht="20.100000000000001" customHeight="1" x14ac:dyDescent="0.2"/>
    <row r="236" spans="2:9" ht="20.100000000000001" customHeight="1" x14ac:dyDescent="0.2"/>
    <row r="237" spans="2:9" ht="20.100000000000001" customHeight="1" x14ac:dyDescent="0.2"/>
    <row r="238" spans="2:9" ht="20.100000000000001" customHeight="1" x14ac:dyDescent="0.2"/>
    <row r="239" spans="2:9" ht="20.100000000000001" customHeight="1" x14ac:dyDescent="0.2"/>
    <row r="240" spans="2:9"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GUAYGUA TOAPANTA DAVID EMILIO</cp:lastModifiedBy>
  <cp:lastPrinted>2009-05-12T19:15:10Z</cp:lastPrinted>
  <dcterms:created xsi:type="dcterms:W3CDTF">2006-07-05T21:20:06Z</dcterms:created>
  <dcterms:modified xsi:type="dcterms:W3CDTF">2023-01-27T16:27:01Z</dcterms:modified>
</cp:coreProperties>
</file>