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ourdes.ruiz\Desktop\MATEO-LU 2022\01.  Estadísticas\7. TRONCALIZADO\2022\06. Diciembre\"/>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17" i="27"/>
  <c r="C13" i="27"/>
  <c r="C12" i="27"/>
  <c r="C20" i="27"/>
  <c r="C16" i="27"/>
  <c r="C19" i="27"/>
  <c r="C15" i="27"/>
  <c r="C11" i="27"/>
  <c r="P107" i="26"/>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<sst xmlns="http://schemas.openxmlformats.org/spreadsheetml/2006/main" count="89" uniqueCount="62">
  <si>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</si>
  <si>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</si>
  <si>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</si>
  <si>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</si>
  <si>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</si>
  <si>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</si>
  <si>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</si>
  <si>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</si>
  <si>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</si>
  <si>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</si>
  <si>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</si>
  <si>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</si>
  <si>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</si>
  <si>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</si>
  <si>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</si>
  <si>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</si>
  <si>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</si>
  <si>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</si>
  <si>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</si>
  <si>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</si>
  <si>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</si>
  <si>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</si>
  <si>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</si>
  <si>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</si>
  <si>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</si>
  <si>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</si>
  <si>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</si>
  <si>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</si>
  <si>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</si>
  <si>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</si>
  <si>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</si>
  <si>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</si>
  <si>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</si>
  <si>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</si>
  <si>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</si>
  <si>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</si>
  <si>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</si>
  <si>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</si>
  <si>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</si>
  <si>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</si>
  <si>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</si>
  <si>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</si>
  <si>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</si>
  <si>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</si>
  <si>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</si>
  <si>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</si>
  <si>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</si>
  <si>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</si>
  <si>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</si>
  <si>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</si>
  <si>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</si>
  <si>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</si>
  <si>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</si>
  <si>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</si>
  <si>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</si>
  <si>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</si>
  <si>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</si>
  <si>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</si>
  <si>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</si>
  <si>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Fecha de publicación: Enero 2023</t>
  </si>
  <si>
    <t>En el cuarto trimestre del año 2022, con fines estadísticos se actualiza la información del tercer trimestre del año 2022 ya que los prestadores presentaron la información</t>
  </si>
  <si>
    <t>Fecha de corte: Diciembre 2022 (IV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</si>
</sst>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9">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center" vertical="center"/>
    </xf>
    <xf numFmtId="0" fontId="0" fillId="24" borderId="34" xfId="3" applyFont="1" applyFill="1" applyBorder="1" applyAlignment="1">
      <alignment horizontal="center"/>
    </xf>
    <xf numFmtId="0" fontId="0" fillId="24" borderId="34" xfId="3" applyFont="1" applyFill="1" applyBorder="1" applyAlignment="1">
      <alignment horizontal="left" wrapText="1"/>
    </xf>
    <xf numFmtId="0" fontId="0" fillId="24" borderId="34" xfId="3" applyFont="1" applyFill="1" applyBorder="1" applyAlignment="1">
      <alignment horizontal="left"/>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38" fillId="24" borderId="34" xfId="3" applyFont="1" applyFill="1" applyBorder="1" applyAlignment="1">
      <alignment horizontal="center" vertical="center"/>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20"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xf numFmtId="0" fontId="0" fillId="24" borderId="49" xfId="3" applyFont="1" applyFill="1" applyBorder="1" applyAlignment="1">
      <alignment horizontal="left"/>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diciembre 2022</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c:ext xmlns:c16="http://schemas.microsoft.com/office/drawing/2014/chart" uri="{C3380CC4-5D6E-409C-BE32-E72D297353CC}">
                <c16:uniqueId val="{00000001-D775-47EE-917F-921C0CCBC64F}"/>
              </c:ext>
            </c:extLst>
          </c:dPt>
          <c:dPt>
            <c:idx val="1"/>
            <c:bubble3D val="0"/>
            <c:extLst>
              <c:ext xmlns:c16="http://schemas.microsoft.com/office/drawing/2014/chart" uri="{C3380CC4-5D6E-409C-BE32-E72D297353CC}">
                <c16:uniqueId val="{00000003-D775-47EE-917F-921C0CCBC64F}"/>
              </c:ext>
            </c:extLst>
          </c:dPt>
          <c:dPt>
            <c:idx val="2"/>
            <c:bubble3D val="0"/>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0.12521739130434784</c:v>
                </c:pt>
                <c:pt idx="1">
                  <c:v>0.44120401337792642</c:v>
                </c:pt>
                <c:pt idx="2">
                  <c:v>0.43357859531772575</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59</v>
      </c>
      <c r="C7" s="62"/>
      <c r="D7" s="62"/>
      <c r="E7" s="62"/>
      <c r="F7" s="62"/>
      <c r="G7" s="55"/>
      <c r="H7" s="55"/>
      <c r="I7" s="55"/>
      <c r="J7" s="55"/>
      <c r="K7" s="55"/>
      <c r="L7" s="55"/>
      <c r="M7" s="56"/>
    </row>
    <row r="8" spans="1:13" ht="15.75" thickBot="1" x14ac:dyDescent="0.3">
      <c r="A8" s="57"/>
      <c r="B8" s="15" t="s">
        <v>61</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29"/>
  <sheetViews>
    <sheetView showGridLines="0" zoomScaleNormal="100" workbookViewId="0">
      <pane ySplit="11" topLeftCell="A100" activePane="bottomLeft" state="frozen"/>
      <selection pane="bottomLeft" activeCell="H131" sqref="H131"/>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Enero 2023</v>
      </c>
      <c r="C7" s="9"/>
      <c r="D7" s="9"/>
      <c r="E7" s="9"/>
      <c r="F7" s="9"/>
      <c r="G7" s="9"/>
      <c r="H7" s="9"/>
      <c r="I7" s="9"/>
      <c r="J7" s="9"/>
      <c r="K7" s="9"/>
      <c r="L7" s="9"/>
      <c r="M7" s="9"/>
      <c r="N7" s="74" t="s">
        <v>24</v>
      </c>
      <c r="O7" s="9"/>
      <c r="P7" s="10"/>
    </row>
    <row r="8" spans="1:17" thickBot="1" x14ac:dyDescent="0.3">
      <c r="A8" s="14"/>
      <c r="B8" s="15" t="str">
        <f>Índice!B8</f>
        <v>Fecha de corte: Diciembre 2022 (IV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85" t="s">
        <v>10</v>
      </c>
      <c r="B10" s="186"/>
      <c r="C10" s="179" t="s">
        <v>5</v>
      </c>
      <c r="D10" s="180"/>
      <c r="E10" s="179" t="s">
        <v>0</v>
      </c>
      <c r="F10" s="180"/>
      <c r="G10" s="181" t="s">
        <v>1</v>
      </c>
      <c r="H10" s="182"/>
      <c r="I10" s="179" t="s">
        <v>3</v>
      </c>
      <c r="J10" s="180"/>
      <c r="K10" s="181" t="s">
        <v>2</v>
      </c>
      <c r="L10" s="182"/>
      <c r="M10" s="181" t="s">
        <v>4</v>
      </c>
      <c r="N10" s="182"/>
      <c r="O10" s="177" t="s">
        <v>25</v>
      </c>
      <c r="P10" s="175" t="s">
        <v>26</v>
      </c>
      <c r="Q10" s="80"/>
    </row>
    <row r="11" spans="1:17" ht="23.25" thickBot="1" x14ac:dyDescent="0.25">
      <c r="A11" s="187"/>
      <c r="B11" s="188"/>
      <c r="C11" s="100" t="s">
        <v>11</v>
      </c>
      <c r="D11" s="101" t="s">
        <v>12</v>
      </c>
      <c r="E11" s="100" t="s">
        <v>11</v>
      </c>
      <c r="F11" s="101" t="s">
        <v>12</v>
      </c>
      <c r="G11" s="102" t="s">
        <v>11</v>
      </c>
      <c r="H11" s="103" t="s">
        <v>12</v>
      </c>
      <c r="I11" s="100" t="s">
        <v>11</v>
      </c>
      <c r="J11" s="101" t="s">
        <v>12</v>
      </c>
      <c r="K11" s="102" t="s">
        <v>11</v>
      </c>
      <c r="L11" s="103" t="s">
        <v>12</v>
      </c>
      <c r="M11" s="102" t="s">
        <v>11</v>
      </c>
      <c r="N11" s="103" t="s">
        <v>12</v>
      </c>
      <c r="O11" s="178"/>
      <c r="P11" s="176"/>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83">
        <v>43252</v>
      </c>
      <c r="B53" s="184"/>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83">
        <v>43282</v>
      </c>
      <c r="B54" s="184"/>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83">
        <v>43313</v>
      </c>
      <c r="B55" s="184"/>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83">
        <v>43344</v>
      </c>
      <c r="B56" s="184"/>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4">
        <v>43374</v>
      </c>
      <c r="B57" s="144"/>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4">
        <v>43405</v>
      </c>
      <c r="B58" s="144"/>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4">
        <v>43435</v>
      </c>
      <c r="B59" s="144"/>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4">
        <v>43466</v>
      </c>
      <c r="B60" s="144"/>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4">
        <v>43497</v>
      </c>
      <c r="B61" s="144"/>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4">
        <v>43525</v>
      </c>
      <c r="B62" s="144"/>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4">
        <v>43556</v>
      </c>
      <c r="B63" s="144"/>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4">
        <v>43586</v>
      </c>
      <c r="B64" s="144"/>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4">
        <v>43617</v>
      </c>
      <c r="B65" s="144"/>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4">
        <v>43647</v>
      </c>
      <c r="B66" s="144"/>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4">
        <v>43678</v>
      </c>
      <c r="B67" s="144"/>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4">
        <v>43709</v>
      </c>
      <c r="B68" s="144"/>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4">
        <v>43739</v>
      </c>
      <c r="B69" s="144"/>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4">
        <v>43770</v>
      </c>
      <c r="B70" s="144"/>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4">
        <v>43800</v>
      </c>
      <c r="B71" s="144"/>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4">
        <v>43831</v>
      </c>
      <c r="B72" s="144"/>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4">
        <v>43862</v>
      </c>
      <c r="B73" s="144"/>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4">
        <v>43891</v>
      </c>
      <c r="B74" s="144"/>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4">
        <v>43922</v>
      </c>
      <c r="B75" s="144"/>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4">
        <v>43952</v>
      </c>
      <c r="B76" s="144"/>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4">
        <v>43983</v>
      </c>
      <c r="B77" s="144"/>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4">
        <v>44013</v>
      </c>
      <c r="B78" s="144"/>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4">
        <v>44044</v>
      </c>
      <c r="B79" s="144"/>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4">
        <v>44075</v>
      </c>
      <c r="B80" s="144"/>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4">
        <v>44105</v>
      </c>
      <c r="B81" s="144"/>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4">
        <v>44136</v>
      </c>
      <c r="B82" s="144"/>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4">
        <v>44166</v>
      </c>
      <c r="B83" s="144"/>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4">
        <v>44197</v>
      </c>
      <c r="B84" s="144"/>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4">
        <v>44228</v>
      </c>
      <c r="B85" s="144"/>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4">
        <v>44256</v>
      </c>
      <c r="B86" s="144"/>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4">
        <v>44287</v>
      </c>
      <c r="B87" s="144"/>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4">
        <v>44317</v>
      </c>
      <c r="B88" s="144"/>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4">
        <v>44348</v>
      </c>
      <c r="B89" s="144"/>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4">
        <v>44378</v>
      </c>
      <c r="B90" s="144"/>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4">
        <v>44409</v>
      </c>
      <c r="B91" s="144"/>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4">
        <v>44440</v>
      </c>
      <c r="B92" s="144"/>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4">
        <v>44470</v>
      </c>
      <c r="B93" s="144"/>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4">
        <v>44501</v>
      </c>
      <c r="B94" s="144"/>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4">
        <v>44531</v>
      </c>
      <c r="B95" s="144"/>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4">
        <v>44562</v>
      </c>
      <c r="B96" s="144"/>
      <c r="C96" s="104"/>
      <c r="D96" s="104"/>
      <c r="E96" s="104"/>
      <c r="F96" s="104"/>
      <c r="G96" s="120">
        <v>200</v>
      </c>
      <c r="H96" s="120">
        <v>947</v>
      </c>
      <c r="I96" s="104"/>
      <c r="J96" s="104"/>
      <c r="K96" s="106">
        <v>206</v>
      </c>
      <c r="L96" s="106">
        <v>3372</v>
      </c>
      <c r="M96" s="106">
        <v>358</v>
      </c>
      <c r="N96" s="106">
        <v>3473</v>
      </c>
      <c r="O96" s="105">
        <f t="shared" ref="O96:O107" si="11">SUM(C96,E96,G96,I96,K96,M96)</f>
        <v>764</v>
      </c>
      <c r="P96" s="105">
        <f t="shared" ref="P96:P106" si="12">SUM(D96,F96,H96,J96,L96,N96)</f>
        <v>7792</v>
      </c>
    </row>
    <row r="97" spans="1:16" ht="16.5" customHeight="1" x14ac:dyDescent="0.2">
      <c r="A97" s="144">
        <v>44593</v>
      </c>
      <c r="B97" s="144"/>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4">
        <v>44621</v>
      </c>
      <c r="B98" s="144"/>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4">
        <v>44652</v>
      </c>
      <c r="B99" s="144"/>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4">
        <v>44682</v>
      </c>
      <c r="B100" s="144"/>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4">
        <v>44713</v>
      </c>
      <c r="B101" s="144"/>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44">
        <v>44743</v>
      </c>
      <c r="B102" s="144"/>
      <c r="C102" s="104"/>
      <c r="D102" s="104"/>
      <c r="E102" s="104"/>
      <c r="F102" s="104"/>
      <c r="G102" s="120">
        <v>225</v>
      </c>
      <c r="H102" s="120">
        <v>928</v>
      </c>
      <c r="I102" s="104"/>
      <c r="J102" s="104"/>
      <c r="K102" s="106">
        <v>193</v>
      </c>
      <c r="L102" s="106">
        <v>3176</v>
      </c>
      <c r="M102" s="106">
        <v>294</v>
      </c>
      <c r="N102" s="106">
        <v>3204</v>
      </c>
      <c r="O102" s="105">
        <f t="shared" si="11"/>
        <v>712</v>
      </c>
      <c r="P102" s="105">
        <f t="shared" si="12"/>
        <v>7308</v>
      </c>
    </row>
    <row r="103" spans="1:16" ht="16.5" customHeight="1" x14ac:dyDescent="0.2">
      <c r="A103" s="144">
        <v>44774</v>
      </c>
      <c r="B103" s="144"/>
      <c r="C103" s="104"/>
      <c r="D103" s="104"/>
      <c r="E103" s="104"/>
      <c r="F103" s="104"/>
      <c r="G103" s="120">
        <v>222</v>
      </c>
      <c r="H103" s="120">
        <v>918</v>
      </c>
      <c r="I103" s="104"/>
      <c r="J103" s="104"/>
      <c r="K103" s="106">
        <v>194</v>
      </c>
      <c r="L103" s="106">
        <v>3158</v>
      </c>
      <c r="M103" s="106">
        <v>285</v>
      </c>
      <c r="N103" s="106">
        <v>3203</v>
      </c>
      <c r="O103" s="105">
        <f t="shared" si="11"/>
        <v>701</v>
      </c>
      <c r="P103" s="105">
        <f t="shared" si="12"/>
        <v>7279</v>
      </c>
    </row>
    <row r="104" spans="1:16" ht="16.5" customHeight="1" x14ac:dyDescent="0.2">
      <c r="A104" s="144">
        <v>44805</v>
      </c>
      <c r="B104" s="144"/>
      <c r="C104" s="104"/>
      <c r="D104" s="104"/>
      <c r="E104" s="104"/>
      <c r="F104" s="104"/>
      <c r="G104" s="120">
        <v>221</v>
      </c>
      <c r="H104" s="120">
        <v>910</v>
      </c>
      <c r="I104" s="104"/>
      <c r="J104" s="104"/>
      <c r="K104" s="106">
        <v>197</v>
      </c>
      <c r="L104" s="106">
        <v>3282</v>
      </c>
      <c r="M104" s="106">
        <v>274</v>
      </c>
      <c r="N104" s="106">
        <v>3213</v>
      </c>
      <c r="O104" s="105">
        <f t="shared" si="11"/>
        <v>692</v>
      </c>
      <c r="P104" s="105">
        <f t="shared" si="12"/>
        <v>7405</v>
      </c>
    </row>
    <row r="105" spans="1:16" ht="16.5" customHeight="1" x14ac:dyDescent="0.2">
      <c r="A105" s="144">
        <v>44835</v>
      </c>
      <c r="B105" s="144"/>
      <c r="C105" s="104"/>
      <c r="D105" s="104"/>
      <c r="E105" s="104"/>
      <c r="F105" s="104"/>
      <c r="G105" s="120">
        <v>228</v>
      </c>
      <c r="H105" s="120">
        <v>931</v>
      </c>
      <c r="I105" s="104"/>
      <c r="J105" s="104"/>
      <c r="K105" s="106">
        <v>198</v>
      </c>
      <c r="L105" s="106">
        <v>3387</v>
      </c>
      <c r="M105" s="106">
        <v>261</v>
      </c>
      <c r="N105" s="106">
        <v>3289</v>
      </c>
      <c r="O105" s="105">
        <f t="shared" si="11"/>
        <v>687</v>
      </c>
      <c r="P105" s="105">
        <f t="shared" si="12"/>
        <v>7607</v>
      </c>
    </row>
    <row r="106" spans="1:16" ht="16.5" customHeight="1" x14ac:dyDescent="0.2">
      <c r="A106" s="144">
        <v>44866</v>
      </c>
      <c r="B106" s="144"/>
      <c r="C106" s="104"/>
      <c r="D106" s="104"/>
      <c r="E106" s="104"/>
      <c r="F106" s="104"/>
      <c r="G106" s="120">
        <v>227</v>
      </c>
      <c r="H106" s="120">
        <v>935</v>
      </c>
      <c r="I106" s="104"/>
      <c r="J106" s="104"/>
      <c r="K106" s="106">
        <v>195</v>
      </c>
      <c r="L106" s="106">
        <v>3338</v>
      </c>
      <c r="M106" s="106">
        <v>230</v>
      </c>
      <c r="N106" s="106">
        <v>3233</v>
      </c>
      <c r="O106" s="105">
        <f t="shared" si="11"/>
        <v>652</v>
      </c>
      <c r="P106" s="105">
        <f t="shared" si="12"/>
        <v>7506</v>
      </c>
    </row>
    <row r="107" spans="1:16" ht="16.5" customHeight="1" x14ac:dyDescent="0.2">
      <c r="A107" s="144">
        <v>44896</v>
      </c>
      <c r="B107" s="144"/>
      <c r="C107" s="104"/>
      <c r="D107" s="104"/>
      <c r="E107" s="104"/>
      <c r="F107" s="104"/>
      <c r="G107" s="120">
        <v>227</v>
      </c>
      <c r="H107" s="120">
        <v>936</v>
      </c>
      <c r="I107" s="104"/>
      <c r="J107" s="104"/>
      <c r="K107" s="106">
        <v>195</v>
      </c>
      <c r="L107" s="106">
        <v>3298</v>
      </c>
      <c r="M107" s="106">
        <v>250</v>
      </c>
      <c r="N107" s="106">
        <v>3241</v>
      </c>
      <c r="O107" s="105">
        <f t="shared" si="11"/>
        <v>672</v>
      </c>
      <c r="P107" s="105">
        <f>SUM(D107,F107,H107,J107,L107,N107)</f>
        <v>7475</v>
      </c>
    </row>
    <row r="108" spans="1:16" ht="16.5" customHeight="1" x14ac:dyDescent="0.2">
      <c r="A108" s="114"/>
      <c r="B108" s="94"/>
      <c r="C108" s="108"/>
      <c r="D108" s="108"/>
      <c r="E108" s="108"/>
      <c r="F108" s="108"/>
      <c r="G108" s="108"/>
      <c r="H108" s="108"/>
      <c r="I108" s="108"/>
      <c r="J108" s="108"/>
      <c r="K108" s="108"/>
      <c r="L108" s="119"/>
      <c r="M108" s="108"/>
      <c r="N108" s="108"/>
      <c r="O108" s="108"/>
      <c r="P108" s="95"/>
    </row>
    <row r="109" spans="1:16" ht="16.5" customHeight="1" x14ac:dyDescent="0.2">
      <c r="A109" s="115"/>
      <c r="B109" s="94"/>
      <c r="C109" s="97"/>
      <c r="D109" s="97"/>
      <c r="E109" s="97"/>
      <c r="F109" s="97"/>
      <c r="G109" s="97"/>
      <c r="H109" s="97"/>
      <c r="I109" s="97"/>
      <c r="J109" s="97"/>
      <c r="K109" s="95"/>
      <c r="L109" s="95"/>
      <c r="M109" s="95"/>
      <c r="N109" s="95"/>
      <c r="O109" s="95"/>
      <c r="P109" s="95"/>
    </row>
    <row r="110" spans="1:16" ht="16.5" customHeight="1" x14ac:dyDescent="0.2">
      <c r="A110" s="157" t="s">
        <v>27</v>
      </c>
      <c r="B110" s="158"/>
      <c r="C110" s="161" t="s">
        <v>30</v>
      </c>
      <c r="D110" s="162"/>
      <c r="E110" s="162"/>
      <c r="F110" s="162"/>
      <c r="G110" s="162"/>
      <c r="H110" s="162"/>
      <c r="I110" s="162"/>
      <c r="J110" s="162"/>
      <c r="K110" s="162"/>
      <c r="L110" s="162"/>
      <c r="M110" s="162"/>
      <c r="N110" s="162"/>
      <c r="O110" s="162"/>
      <c r="P110" s="163"/>
    </row>
    <row r="111" spans="1:16" ht="12.75" x14ac:dyDescent="0.2">
      <c r="A111" s="159"/>
      <c r="B111" s="160"/>
      <c r="C111" s="164"/>
      <c r="D111" s="165"/>
      <c r="E111" s="165"/>
      <c r="F111" s="165"/>
      <c r="G111" s="165"/>
      <c r="H111" s="165"/>
      <c r="I111" s="165"/>
      <c r="J111" s="165"/>
      <c r="K111" s="165"/>
      <c r="L111" s="165"/>
      <c r="M111" s="165"/>
      <c r="N111" s="165"/>
      <c r="O111" s="165"/>
      <c r="P111" s="166"/>
    </row>
    <row r="112" spans="1:16" ht="16.5" customHeight="1" x14ac:dyDescent="0.2">
      <c r="A112" s="157" t="s">
        <v>28</v>
      </c>
      <c r="B112" s="158"/>
      <c r="C112" s="161" t="s">
        <v>31</v>
      </c>
      <c r="D112" s="162"/>
      <c r="E112" s="162"/>
      <c r="F112" s="162"/>
      <c r="G112" s="162"/>
      <c r="H112" s="162"/>
      <c r="I112" s="162"/>
      <c r="J112" s="162"/>
      <c r="K112" s="162"/>
      <c r="L112" s="162"/>
      <c r="M112" s="162"/>
      <c r="N112" s="162"/>
      <c r="O112" s="162"/>
      <c r="P112" s="163"/>
    </row>
    <row r="113" spans="1:16" ht="12.75" x14ac:dyDescent="0.2">
      <c r="A113" s="159"/>
      <c r="B113" s="160"/>
      <c r="C113" s="164"/>
      <c r="D113" s="165"/>
      <c r="E113" s="165"/>
      <c r="F113" s="165"/>
      <c r="G113" s="165"/>
      <c r="H113" s="165"/>
      <c r="I113" s="165"/>
      <c r="J113" s="165"/>
      <c r="K113" s="165"/>
      <c r="L113" s="165"/>
      <c r="M113" s="165"/>
      <c r="N113" s="165"/>
      <c r="O113" s="165"/>
      <c r="P113" s="166"/>
    </row>
    <row r="115" spans="1:16" ht="27" customHeight="1" x14ac:dyDescent="0.2">
      <c r="A115" s="152" t="s">
        <v>32</v>
      </c>
      <c r="B115" s="152"/>
      <c r="C115" s="148" t="s">
        <v>39</v>
      </c>
      <c r="D115" s="149"/>
      <c r="E115" s="149"/>
      <c r="F115" s="149"/>
      <c r="G115" s="149"/>
      <c r="H115" s="149"/>
      <c r="I115" s="149"/>
      <c r="J115" s="149"/>
      <c r="K115" s="149"/>
      <c r="L115" s="149"/>
      <c r="M115" s="149"/>
      <c r="N115" s="149"/>
      <c r="O115" s="149"/>
      <c r="P115" s="150"/>
    </row>
    <row r="116" spans="1:16" ht="25.5" customHeight="1" x14ac:dyDescent="0.2">
      <c r="A116" s="152"/>
      <c r="B116" s="152"/>
      <c r="C116" s="104"/>
      <c r="D116" s="113" t="s">
        <v>33</v>
      </c>
      <c r="E116" s="151" t="s">
        <v>40</v>
      </c>
      <c r="F116" s="146"/>
      <c r="G116" s="146"/>
      <c r="H116" s="146"/>
      <c r="I116" s="146"/>
      <c r="J116" s="146"/>
      <c r="K116" s="146"/>
      <c r="L116" s="146"/>
      <c r="M116" s="146"/>
      <c r="N116" s="146"/>
      <c r="O116" s="146"/>
      <c r="P116" s="146"/>
    </row>
    <row r="117" spans="1:16" ht="16.5" customHeight="1" x14ac:dyDescent="0.2">
      <c r="C117" s="106"/>
      <c r="D117" s="113" t="s">
        <v>34</v>
      </c>
      <c r="E117" s="174" t="s">
        <v>35</v>
      </c>
      <c r="F117" s="154"/>
      <c r="G117" s="154"/>
      <c r="H117" s="154"/>
      <c r="I117" s="154"/>
      <c r="J117" s="154"/>
      <c r="K117" s="154"/>
      <c r="L117" s="154"/>
      <c r="M117" s="154"/>
      <c r="N117" s="154"/>
      <c r="O117" s="154"/>
      <c r="P117" s="155"/>
    </row>
    <row r="118" spans="1:16" ht="28.5" customHeight="1" x14ac:dyDescent="0.2">
      <c r="C118" s="107"/>
      <c r="D118" s="113" t="s">
        <v>36</v>
      </c>
      <c r="E118" s="148" t="s">
        <v>37</v>
      </c>
      <c r="F118" s="149"/>
      <c r="G118" s="149"/>
      <c r="H118" s="149"/>
      <c r="I118" s="149"/>
      <c r="J118" s="149"/>
      <c r="K118" s="149"/>
      <c r="L118" s="149"/>
      <c r="M118" s="149"/>
      <c r="N118" s="149"/>
      <c r="O118" s="149"/>
      <c r="P118" s="150"/>
    </row>
    <row r="120" spans="1:16" ht="16.5" customHeight="1" x14ac:dyDescent="0.2">
      <c r="A120" s="145" t="s">
        <v>41</v>
      </c>
      <c r="B120" s="145"/>
      <c r="C120" s="156" t="s">
        <v>42</v>
      </c>
      <c r="D120" s="147"/>
      <c r="E120" s="147"/>
      <c r="F120" s="147"/>
      <c r="G120" s="147"/>
      <c r="H120" s="147"/>
      <c r="I120" s="147"/>
      <c r="J120" s="147"/>
      <c r="K120" s="147"/>
      <c r="L120" s="147"/>
      <c r="M120" s="147"/>
      <c r="N120" s="147"/>
      <c r="O120" s="147"/>
      <c r="P120" s="147"/>
    </row>
    <row r="121" spans="1:16" ht="16.5" customHeight="1" x14ac:dyDescent="0.2">
      <c r="A121" s="145" t="s">
        <v>43</v>
      </c>
      <c r="B121" s="145"/>
      <c r="C121" s="147" t="s">
        <v>44</v>
      </c>
      <c r="D121" s="147"/>
      <c r="E121" s="147"/>
      <c r="F121" s="147"/>
      <c r="G121" s="147"/>
      <c r="H121" s="147"/>
      <c r="I121" s="147"/>
      <c r="J121" s="147"/>
      <c r="K121" s="147"/>
      <c r="L121" s="147"/>
      <c r="M121" s="147"/>
      <c r="N121" s="147"/>
      <c r="O121" s="147"/>
      <c r="P121" s="147"/>
    </row>
    <row r="122" spans="1:16" ht="16.5" customHeight="1" x14ac:dyDescent="0.2">
      <c r="A122" s="167" t="s">
        <v>45</v>
      </c>
      <c r="B122" s="145"/>
      <c r="C122" s="168" t="s">
        <v>46</v>
      </c>
      <c r="D122" s="169"/>
      <c r="E122" s="169"/>
      <c r="F122" s="169"/>
      <c r="G122" s="169"/>
      <c r="H122" s="169"/>
      <c r="I122" s="169"/>
      <c r="J122" s="169"/>
      <c r="K122" s="169"/>
      <c r="L122" s="169"/>
      <c r="M122" s="169"/>
      <c r="N122" s="169"/>
      <c r="O122" s="169"/>
      <c r="P122" s="170"/>
    </row>
    <row r="123" spans="1:16" ht="16.5" customHeight="1" x14ac:dyDescent="0.2">
      <c r="A123" s="145" t="s">
        <v>47</v>
      </c>
      <c r="B123" s="145"/>
      <c r="C123" s="153" t="s">
        <v>48</v>
      </c>
      <c r="D123" s="154"/>
      <c r="E123" s="154"/>
      <c r="F123" s="154"/>
      <c r="G123" s="154"/>
      <c r="H123" s="154"/>
      <c r="I123" s="154"/>
      <c r="J123" s="154"/>
      <c r="K123" s="154"/>
      <c r="L123" s="154"/>
      <c r="M123" s="154"/>
      <c r="N123" s="154"/>
      <c r="O123" s="154"/>
      <c r="P123" s="155"/>
    </row>
    <row r="124" spans="1:16" ht="16.5" customHeight="1" x14ac:dyDescent="0.2">
      <c r="A124" s="121" t="s">
        <v>49</v>
      </c>
      <c r="B124" s="122"/>
      <c r="C124" s="171" t="s">
        <v>50</v>
      </c>
      <c r="D124" s="172"/>
      <c r="E124" s="172"/>
      <c r="F124" s="172"/>
      <c r="G124" s="172"/>
      <c r="H124" s="172"/>
      <c r="I124" s="172"/>
      <c r="J124" s="172"/>
      <c r="K124" s="172"/>
      <c r="L124" s="172"/>
      <c r="M124" s="172"/>
      <c r="N124" s="172"/>
      <c r="O124" s="172"/>
      <c r="P124" s="173"/>
    </row>
    <row r="125" spans="1:16" ht="16.5" customHeight="1" x14ac:dyDescent="0.2">
      <c r="A125" s="145" t="s">
        <v>51</v>
      </c>
      <c r="B125" s="145"/>
      <c r="C125" s="147" t="s">
        <v>52</v>
      </c>
      <c r="D125" s="147"/>
      <c r="E125" s="147"/>
      <c r="F125" s="147"/>
      <c r="G125" s="147"/>
      <c r="H125" s="147"/>
      <c r="I125" s="147"/>
      <c r="J125" s="147"/>
      <c r="K125" s="147"/>
      <c r="L125" s="147"/>
      <c r="M125" s="147"/>
      <c r="N125" s="147"/>
      <c r="O125" s="147"/>
      <c r="P125" s="147"/>
    </row>
    <row r="126" spans="1:16" ht="16.5" customHeight="1" x14ac:dyDescent="0.2">
      <c r="A126" s="145" t="s">
        <v>53</v>
      </c>
      <c r="B126" s="145"/>
      <c r="C126" s="156" t="s">
        <v>54</v>
      </c>
      <c r="D126" s="147"/>
      <c r="E126" s="147"/>
      <c r="F126" s="147"/>
      <c r="G126" s="147"/>
      <c r="H126" s="147"/>
      <c r="I126" s="147"/>
      <c r="J126" s="147"/>
      <c r="K126" s="147"/>
      <c r="L126" s="147"/>
      <c r="M126" s="147"/>
      <c r="N126" s="147"/>
      <c r="O126" s="147"/>
      <c r="P126" s="147"/>
    </row>
    <row r="127" spans="1:16" ht="16.5" customHeight="1" x14ac:dyDescent="0.2">
      <c r="A127" s="145" t="s">
        <v>55</v>
      </c>
      <c r="B127" s="145"/>
      <c r="C127" s="153" t="s">
        <v>56</v>
      </c>
      <c r="D127" s="154"/>
      <c r="E127" s="154"/>
      <c r="F127" s="154"/>
      <c r="G127" s="154"/>
      <c r="H127" s="154"/>
      <c r="I127" s="154"/>
      <c r="J127" s="154"/>
      <c r="K127" s="154"/>
      <c r="L127" s="154"/>
      <c r="M127" s="154"/>
      <c r="N127" s="154"/>
      <c r="O127" s="154"/>
      <c r="P127" s="155"/>
    </row>
    <row r="128" spans="1:16" ht="37.5" customHeight="1" x14ac:dyDescent="0.2">
      <c r="A128" s="145" t="s">
        <v>57</v>
      </c>
      <c r="B128" s="145"/>
      <c r="C128" s="146" t="s">
        <v>58</v>
      </c>
      <c r="D128" s="146"/>
      <c r="E128" s="146"/>
      <c r="F128" s="146"/>
      <c r="G128" s="146"/>
      <c r="H128" s="146"/>
      <c r="I128" s="146"/>
      <c r="J128" s="146"/>
      <c r="K128" s="146"/>
      <c r="L128" s="146"/>
      <c r="M128" s="146"/>
      <c r="N128" s="146"/>
      <c r="O128" s="146"/>
      <c r="P128" s="146"/>
    </row>
    <row r="129" spans="1:16" ht="16.5" customHeight="1" x14ac:dyDescent="0.2">
      <c r="A129" s="145"/>
      <c r="B129" s="145"/>
      <c r="C129" s="198" t="s">
        <v>60</v>
      </c>
      <c r="D129" s="172"/>
      <c r="E129" s="172"/>
      <c r="F129" s="172"/>
      <c r="G129" s="172"/>
      <c r="H129" s="172"/>
      <c r="I129" s="172"/>
      <c r="J129" s="172"/>
      <c r="K129" s="172"/>
      <c r="L129" s="172"/>
      <c r="M129" s="172"/>
      <c r="N129" s="172"/>
      <c r="O129" s="172"/>
      <c r="P129" s="172"/>
    </row>
  </sheetData>
  <mergeCells count="92">
    <mergeCell ref="A129:B129"/>
    <mergeCell ref="C129:P129"/>
    <mergeCell ref="A53:B53"/>
    <mergeCell ref="A58:B58"/>
    <mergeCell ref="A59:B59"/>
    <mergeCell ref="A60:B60"/>
    <mergeCell ref="A61:B61"/>
    <mergeCell ref="A55:B55"/>
    <mergeCell ref="A62:B62"/>
    <mergeCell ref="A70:B70"/>
    <mergeCell ref="A56:B56"/>
    <mergeCell ref="A67:B67"/>
    <mergeCell ref="A57:B57"/>
    <mergeCell ref="A69:B69"/>
    <mergeCell ref="A72:B72"/>
    <mergeCell ref="A73:B73"/>
    <mergeCell ref="A74:B74"/>
    <mergeCell ref="A81:B81"/>
    <mergeCell ref="A87:B87"/>
    <mergeCell ref="A78:B78"/>
    <mergeCell ref="A79:B79"/>
    <mergeCell ref="A80:B80"/>
    <mergeCell ref="A82:B82"/>
    <mergeCell ref="A83:B83"/>
    <mergeCell ref="A84:B84"/>
    <mergeCell ref="A85:B85"/>
    <mergeCell ref="A75:B75"/>
    <mergeCell ref="A76:B76"/>
    <mergeCell ref="A77:B77"/>
    <mergeCell ref="A97:B97"/>
    <mergeCell ref="A98:B98"/>
    <mergeCell ref="A86:B86"/>
    <mergeCell ref="A90:B90"/>
    <mergeCell ref="C110:P111"/>
    <mergeCell ref="A110:B111"/>
    <mergeCell ref="A88:B88"/>
    <mergeCell ref="A96:B96"/>
    <mergeCell ref="A93:B93"/>
    <mergeCell ref="A94:B94"/>
    <mergeCell ref="A95:B95"/>
    <mergeCell ref="A91:B91"/>
    <mergeCell ref="A92:B92"/>
    <mergeCell ref="A89:B89"/>
    <mergeCell ref="A99:B99"/>
    <mergeCell ref="A100:B100"/>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A68:B68"/>
    <mergeCell ref="G10:H10"/>
    <mergeCell ref="A101:B101"/>
    <mergeCell ref="A127:B127"/>
    <mergeCell ref="C127:P127"/>
    <mergeCell ref="A126:B126"/>
    <mergeCell ref="C126:P126"/>
    <mergeCell ref="A112:B113"/>
    <mergeCell ref="C112:P113"/>
    <mergeCell ref="C120:P120"/>
    <mergeCell ref="C123:P123"/>
    <mergeCell ref="A122:B122"/>
    <mergeCell ref="C122:P122"/>
    <mergeCell ref="C124:P124"/>
    <mergeCell ref="C121:P121"/>
    <mergeCell ref="E117:P117"/>
    <mergeCell ref="A102:B102"/>
    <mergeCell ref="A103:B103"/>
    <mergeCell ref="A104:B104"/>
    <mergeCell ref="A128:B128"/>
    <mergeCell ref="C128:P128"/>
    <mergeCell ref="A125:B125"/>
    <mergeCell ref="C125:P125"/>
    <mergeCell ref="A123:B123"/>
    <mergeCell ref="A121:B121"/>
    <mergeCell ref="A120:B120"/>
    <mergeCell ref="E118:P118"/>
    <mergeCell ref="E116:P116"/>
    <mergeCell ref="C115:P115"/>
    <mergeCell ref="A115:B116"/>
    <mergeCell ref="A105:B105"/>
    <mergeCell ref="A106:B106"/>
    <mergeCell ref="A107:B107"/>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activeCell="E18" sqref="E18"/>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89"/>
      <c r="D3" s="190"/>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Enero 2023</v>
      </c>
      <c r="C7" s="9"/>
      <c r="D7" s="86" t="s">
        <v>24</v>
      </c>
    </row>
    <row r="8" spans="1:4" ht="18.75" customHeight="1" thickBot="1" x14ac:dyDescent="0.25">
      <c r="A8" s="18"/>
      <c r="B8" s="15" t="str">
        <f>Índice!B8</f>
        <v>Fecha de corte: Diciembre 2022 (IV Trimestre)</v>
      </c>
      <c r="C8" s="19"/>
      <c r="D8" s="36"/>
    </row>
    <row r="9" spans="1:4" ht="13.5" thickBot="1" x14ac:dyDescent="0.25">
      <c r="A9" s="195"/>
      <c r="B9" s="196"/>
      <c r="C9" s="196"/>
      <c r="D9" s="197"/>
    </row>
    <row r="10" spans="1:4" ht="28.5" customHeight="1" x14ac:dyDescent="0.2">
      <c r="A10" s="109" t="s">
        <v>10</v>
      </c>
      <c r="B10" s="109" t="s">
        <v>13</v>
      </c>
      <c r="C10" s="20" t="s">
        <v>14</v>
      </c>
      <c r="D10" s="37" t="s">
        <v>6</v>
      </c>
    </row>
    <row r="11" spans="1:4" x14ac:dyDescent="0.2">
      <c r="A11" s="87">
        <v>44743</v>
      </c>
      <c r="B11" s="110" t="s">
        <v>1</v>
      </c>
      <c r="C11" s="118">
        <f>'Abonados y terminales'!H105</f>
        <v>931</v>
      </c>
      <c r="D11" s="91">
        <f>$C11/$C$14</f>
        <v>0.12238727487840147</v>
      </c>
    </row>
    <row r="12" spans="1:4" x14ac:dyDescent="0.2">
      <c r="A12" s="87">
        <v>44743</v>
      </c>
      <c r="B12" s="110" t="s">
        <v>2</v>
      </c>
      <c r="C12" s="118">
        <f>'Abonados y terminales'!L105</f>
        <v>3387</v>
      </c>
      <c r="D12" s="91">
        <f>$C12/$C$14</f>
        <v>0.44524779808071513</v>
      </c>
    </row>
    <row r="13" spans="1:4" x14ac:dyDescent="0.2">
      <c r="A13" s="87">
        <v>44743</v>
      </c>
      <c r="B13" s="110" t="s">
        <v>4</v>
      </c>
      <c r="C13" s="118">
        <f>'Abonados y terminales'!N105</f>
        <v>3289</v>
      </c>
      <c r="D13" s="91">
        <f>$C13/$C$14</f>
        <v>0.43236492704088342</v>
      </c>
    </row>
    <row r="14" spans="1:4" x14ac:dyDescent="0.2">
      <c r="A14" s="87"/>
      <c r="B14" s="111" t="s">
        <v>7</v>
      </c>
      <c r="C14" s="112">
        <f>SUM(C11:C13)</f>
        <v>7607</v>
      </c>
      <c r="D14" s="132">
        <f>$C14/$C$14</f>
        <v>1</v>
      </c>
    </row>
    <row r="15" spans="1:4" x14ac:dyDescent="0.2">
      <c r="A15" s="87">
        <v>44774</v>
      </c>
      <c r="B15" s="110" t="s">
        <v>1</v>
      </c>
      <c r="C15" s="118">
        <f>'Abonados y terminales'!H106</f>
        <v>935</v>
      </c>
      <c r="D15" s="91">
        <f>$C15/$C$18</f>
        <v>0.12456701305622168</v>
      </c>
    </row>
    <row r="16" spans="1:4" x14ac:dyDescent="0.2">
      <c r="A16" s="87">
        <v>44774</v>
      </c>
      <c r="B16" s="110" t="s">
        <v>2</v>
      </c>
      <c r="C16" s="118">
        <f>'Abonados y terminales'!L106</f>
        <v>3338</v>
      </c>
      <c r="D16" s="91">
        <f>$C16/$C$18</f>
        <v>0.44471089794830804</v>
      </c>
    </row>
    <row r="17" spans="1:4" x14ac:dyDescent="0.2">
      <c r="A17" s="87">
        <v>44774</v>
      </c>
      <c r="B17" s="110" t="s">
        <v>4</v>
      </c>
      <c r="C17" s="118">
        <f>'Abonados y terminales'!N106</f>
        <v>3233</v>
      </c>
      <c r="D17" s="91">
        <f>$C17/$C$18</f>
        <v>0.43072208899547026</v>
      </c>
    </row>
    <row r="18" spans="1:4" x14ac:dyDescent="0.2">
      <c r="A18" s="87"/>
      <c r="B18" s="111" t="s">
        <v>7</v>
      </c>
      <c r="C18" s="112">
        <f>SUM(C15:C17)</f>
        <v>7506</v>
      </c>
      <c r="D18" s="132">
        <f>$C18/$C$18</f>
        <v>1</v>
      </c>
    </row>
    <row r="19" spans="1:4" x14ac:dyDescent="0.2">
      <c r="A19" s="87">
        <v>44805</v>
      </c>
      <c r="B19" s="110" t="s">
        <v>1</v>
      </c>
      <c r="C19" s="118">
        <f>'Abonados y terminales'!H107</f>
        <v>936</v>
      </c>
      <c r="D19" s="133">
        <f>C19/$C$22</f>
        <v>0.12521739130434784</v>
      </c>
    </row>
    <row r="20" spans="1:4" x14ac:dyDescent="0.2">
      <c r="A20" s="87">
        <v>44805</v>
      </c>
      <c r="B20" s="110" t="s">
        <v>2</v>
      </c>
      <c r="C20" s="118">
        <f>'Abonados y terminales'!L107</f>
        <v>3298</v>
      </c>
      <c r="D20" s="133">
        <f>C20/$C$22</f>
        <v>0.44120401337792642</v>
      </c>
    </row>
    <row r="21" spans="1:4" x14ac:dyDescent="0.2">
      <c r="A21" s="87">
        <v>44713</v>
      </c>
      <c r="B21" s="110" t="s">
        <v>4</v>
      </c>
      <c r="C21" s="118">
        <f>'Abonados y terminales'!N107</f>
        <v>3241</v>
      </c>
      <c r="D21" s="133">
        <f>C21/$C$22</f>
        <v>0.43357859531772575</v>
      </c>
    </row>
    <row r="22" spans="1:4" x14ac:dyDescent="0.2">
      <c r="B22" s="111" t="s">
        <v>7</v>
      </c>
      <c r="C22" s="92">
        <f>SUM(C19:C21)</f>
        <v>7475</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1" t="s">
        <v>27</v>
      </c>
      <c r="B43" s="193" t="s">
        <v>29</v>
      </c>
      <c r="C43" s="193"/>
      <c r="D43" s="193"/>
      <c r="E43" s="96"/>
      <c r="F43" s="96"/>
      <c r="G43" s="96"/>
      <c r="H43" s="96"/>
      <c r="I43" s="96"/>
      <c r="J43" s="96"/>
    </row>
    <row r="44" spans="1:10" x14ac:dyDescent="0.2">
      <c r="A44" s="192"/>
      <c r="B44" s="194"/>
      <c r="C44" s="194"/>
      <c r="D44" s="194"/>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2023-01-30T15:14:15Z</dcterms:modified>
</cp:coreProperties>
</file>