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53222"/>
  <mc:AlternateContent xmlns:mc="http://schemas.openxmlformats.org/markup-compatibility/2006">
    <mc:Choice Requires="x15">
      <x15ac:absPath xmlns:x15ac="http://schemas.microsoft.com/office/spreadsheetml/2010/11/ac" url="C:\Users\david.guaygua\Documents\CRDM\Estadisticas\Segmento espacial\2023\I Trimestre\"/>
    </mc:Choice>
  </mc:AlternateContent>
  <bookViews>
    <workbookView xWindow="0" yWindow="0" windowWidth="24000" windowHeight="9735" activeTab="2"/>
  </bookViews>
  <sheets>
    <sheet name="Indice" sheetId="7" r:id="rId1"/>
    <sheet name="SEGMENTO ESPACIAL" sheetId="9" r:id="rId2"/>
    <sheet name="G Participación Seg Espacial" sheetId="6"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2" i="9" l="1"/>
  <c r="R93" i="9"/>
  <c r="R94" i="9"/>
  <c r="R87" i="9" l="1"/>
  <c r="R88" i="9"/>
  <c r="R89" i="9"/>
  <c r="R90" i="9"/>
  <c r="R91" i="9"/>
  <c r="R86" i="9"/>
  <c r="R85" i="9" l="1"/>
  <c r="R83" i="9" l="1"/>
  <c r="R84" i="9"/>
  <c r="R80" i="9" l="1"/>
  <c r="R81" i="9"/>
  <c r="R82" i="9"/>
  <c r="R77" i="9" l="1"/>
  <c r="R78" i="9"/>
  <c r="R79" i="9"/>
  <c r="R76" i="9"/>
  <c r="R74" i="9" l="1"/>
  <c r="R75" i="9"/>
  <c r="R71" i="9" l="1"/>
  <c r="R72" i="9"/>
  <c r="R73" i="9"/>
  <c r="R68" i="9"/>
  <c r="R69" i="9"/>
  <c r="R70" i="9"/>
  <c r="G62" i="9"/>
  <c r="I62" i="9"/>
  <c r="I63" i="9" s="1"/>
  <c r="I64" i="9" s="1"/>
  <c r="I65" i="9" s="1"/>
  <c r="D62" i="9"/>
  <c r="D63" i="9" s="1"/>
  <c r="D64" i="9" s="1"/>
  <c r="I66" i="9" l="1"/>
  <c r="I67" i="9" s="1"/>
  <c r="G63" i="9"/>
  <c r="G64" i="9" s="1"/>
  <c r="C59" i="9"/>
  <c r="C60" i="9" l="1"/>
  <c r="C61" i="9" s="1"/>
  <c r="C62" i="9" s="1"/>
  <c r="N56" i="9"/>
  <c r="N57" i="9" s="1"/>
  <c r="N58" i="9" s="1"/>
  <c r="N59" i="9" s="1"/>
  <c r="N60" i="9" s="1"/>
  <c r="N61" i="9" s="1"/>
  <c r="N62" i="9" s="1"/>
  <c r="G56" i="9"/>
  <c r="G57" i="9" s="1"/>
  <c r="G58" i="9" s="1"/>
  <c r="N63" i="9" l="1"/>
  <c r="N64" i="9" s="1"/>
  <c r="C63" i="9"/>
  <c r="M50" i="9"/>
  <c r="M51" i="9" s="1"/>
  <c r="M52" i="9" s="1"/>
  <c r="M53" i="9" s="1"/>
  <c r="M54" i="9" s="1"/>
  <c r="M55" i="9" s="1"/>
  <c r="M56" i="9" s="1"/>
  <c r="M57" i="9" s="1"/>
  <c r="M58" i="9" s="1"/>
  <c r="M59" i="9" s="1"/>
  <c r="M60" i="9" s="1"/>
  <c r="M61" i="9" s="1"/>
  <c r="M62" i="9" s="1"/>
  <c r="M63" i="9" s="1"/>
  <c r="M64" i="9" s="1"/>
  <c r="M65" i="9" s="1"/>
  <c r="J50" i="9"/>
  <c r="J51" i="9" s="1"/>
  <c r="J52" i="9" s="1"/>
  <c r="J53" i="9" s="1"/>
  <c r="G50" i="9"/>
  <c r="G51" i="9" s="1"/>
  <c r="G52" i="9" s="1"/>
  <c r="D50" i="9"/>
  <c r="D51" i="9" s="1"/>
  <c r="C50" i="9"/>
  <c r="M66" i="9" l="1"/>
  <c r="R65" i="9"/>
  <c r="C64" i="9"/>
  <c r="R50" i="9"/>
  <c r="C51" i="9"/>
  <c r="C52" i="9" s="1"/>
  <c r="J54" i="9"/>
  <c r="R53" i="9"/>
  <c r="D52" i="9"/>
  <c r="R51" i="9"/>
  <c r="R47" i="9"/>
  <c r="M67" i="9" l="1"/>
  <c r="R67" i="9" s="1"/>
  <c r="R66" i="9"/>
  <c r="R52" i="9"/>
  <c r="J55" i="9"/>
  <c r="R54" i="9"/>
  <c r="R49" i="9"/>
  <c r="R48" i="9"/>
  <c r="M44" i="9"/>
  <c r="M45" i="9" s="1"/>
  <c r="M46" i="9" s="1"/>
  <c r="G44" i="9"/>
  <c r="G45" i="9" s="1"/>
  <c r="G46" i="9" s="1"/>
  <c r="B44" i="9"/>
  <c r="B45" i="9" s="1"/>
  <c r="B46" i="9" s="1"/>
  <c r="R12" i="9"/>
  <c r="R13" i="9"/>
  <c r="R14" i="9"/>
  <c r="R15" i="9"/>
  <c r="R16" i="9"/>
  <c r="R17" i="9"/>
  <c r="R18" i="9"/>
  <c r="R19" i="9"/>
  <c r="R20" i="9"/>
  <c r="R21" i="9"/>
  <c r="R22" i="9"/>
  <c r="R23" i="9"/>
  <c r="R24" i="9"/>
  <c r="R25" i="9"/>
  <c r="R29" i="9"/>
  <c r="R30" i="9"/>
  <c r="R31" i="9"/>
  <c r="R11" i="9"/>
  <c r="R55" i="9" l="1"/>
  <c r="J56" i="9"/>
  <c r="R46" i="9"/>
  <c r="R44" i="9"/>
  <c r="R45" i="9"/>
  <c r="J57" i="9" l="1"/>
  <c r="R56" i="9"/>
  <c r="J32" i="9"/>
  <c r="R32" i="9" s="1"/>
  <c r="J58" i="9" l="1"/>
  <c r="R57" i="9"/>
  <c r="J33" i="9"/>
  <c r="J34" i="9" s="1"/>
  <c r="J59" i="9" l="1"/>
  <c r="R58" i="9"/>
  <c r="R33" i="9"/>
  <c r="J35" i="9"/>
  <c r="R34" i="9"/>
  <c r="B26" i="9"/>
  <c r="E26" i="9"/>
  <c r="J60" i="9" l="1"/>
  <c r="R59" i="9"/>
  <c r="R35" i="9"/>
  <c r="J36" i="9"/>
  <c r="B27" i="9"/>
  <c r="F26" i="9"/>
  <c r="R26" i="9" s="1"/>
  <c r="E27" i="9"/>
  <c r="E28" i="9" s="1"/>
  <c r="J61" i="9" l="1"/>
  <c r="R60" i="9"/>
  <c r="R36" i="9"/>
  <c r="J37" i="9"/>
  <c r="B28" i="9"/>
  <c r="F27" i="9"/>
  <c r="F28" i="9" s="1"/>
  <c r="A8" i="9"/>
  <c r="A7" i="9"/>
  <c r="R61" i="9" l="1"/>
  <c r="J62" i="9"/>
  <c r="R28" i="9"/>
  <c r="R27" i="9"/>
  <c r="R37" i="9"/>
  <c r="J38" i="9"/>
  <c r="B8" i="6"/>
  <c r="B7" i="6"/>
  <c r="J63" i="9" l="1"/>
  <c r="R62" i="9"/>
  <c r="R38" i="9"/>
  <c r="J39" i="9"/>
  <c r="J64" i="9" l="1"/>
  <c r="R64" i="9" s="1"/>
  <c r="R63" i="9"/>
  <c r="J40" i="9"/>
  <c r="R39" i="9"/>
  <c r="J41" i="9" l="1"/>
  <c r="R40" i="9"/>
  <c r="J42" i="9" l="1"/>
  <c r="R41" i="9"/>
  <c r="J43" i="9" l="1"/>
  <c r="R43" i="9" s="1"/>
  <c r="R42" i="9"/>
</calcChain>
</file>

<file path=xl/sharedStrings.xml><?xml version="1.0" encoding="utf-8"?>
<sst xmlns="http://schemas.openxmlformats.org/spreadsheetml/2006/main" count="161" uniqueCount="155">
  <si>
    <t>MES/AÑO</t>
  </si>
  <si>
    <t>Participación de Mercado</t>
  </si>
  <si>
    <t>Nota 1:</t>
  </si>
  <si>
    <t>Volver al Indice</t>
  </si>
  <si>
    <t>Fuente: Registros administrativos ARCOTEL</t>
  </si>
  <si>
    <t>Hoja</t>
  </si>
  <si>
    <t>Descripción</t>
  </si>
  <si>
    <t>2. Participación de Mercado</t>
  </si>
  <si>
    <t>Indicador: Número de Abonados, Clientes o Suscriptores</t>
  </si>
  <si>
    <t>Categoria: ABONADOS, CLIENTES O SUSCRIPTORES</t>
  </si>
  <si>
    <t>TOTAL NACIONAL DE ABONADOS, CLIENTES O SUSCRIPTORES</t>
  </si>
  <si>
    <t>Abonados, Clientes o Suscriptores</t>
  </si>
  <si>
    <t>Abr 2016</t>
  </si>
  <si>
    <t>May 2016</t>
  </si>
  <si>
    <t>Jun 2016</t>
  </si>
  <si>
    <t>TELESAT NETWORK SERVICES INC.</t>
  </si>
  <si>
    <t>Estadística obtenida del FORMATO TI-SE-RT-001: Reporte de Abonados, Clientes o Suscriptores, remitido por los  OPERADORES DE TRANSPORTE INTERNACIONAL MODALIDAD PROVISIÓN DE SEGMENTO ESPACIAL</t>
  </si>
  <si>
    <t>Detalle de Número de Abonados, Clientes o Suscriptores por Operador de transporte internacional modalidad provisión de segmento espacial</t>
  </si>
  <si>
    <t>Jul 2016</t>
  </si>
  <si>
    <t>Ago 2016</t>
  </si>
  <si>
    <t>Sep 2016</t>
  </si>
  <si>
    <t>Oct 2016</t>
  </si>
  <si>
    <t>Nov 2016</t>
  </si>
  <si>
    <t>Dic 2016</t>
  </si>
  <si>
    <t>Ene 2017</t>
  </si>
  <si>
    <t>Feb 2017</t>
  </si>
  <si>
    <t>Mar 2017</t>
  </si>
  <si>
    <t>Abr 2017</t>
  </si>
  <si>
    <t>Jun 2017</t>
  </si>
  <si>
    <t>May 2017</t>
  </si>
  <si>
    <t>Jul 2017</t>
  </si>
  <si>
    <t>Ago 2017</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</si>
  <si>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</si>
  <si>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</si>
  <si>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</si>
  <si>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</si>
  <si>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</si>
  <si>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Sep 2017</t>
  </si>
  <si>
    <t>SATELITES MEXICANOS, S.A. DE C.V.</t>
  </si>
  <si>
    <t>No se cuenta con información</t>
  </si>
  <si>
    <t>O3B SALES</t>
  </si>
  <si>
    <t>1. Abonados, Clientes o Suscriptores Modalidad Segmento Espacial</t>
  </si>
  <si>
    <t>Gráfico de participación de mercado del Servicio de Segmento Espacial</t>
  </si>
  <si>
    <t>Oct 2017</t>
  </si>
  <si>
    <t>Nov 2107</t>
  </si>
  <si>
    <t>Dic 2017</t>
  </si>
  <si>
    <t>NEW SKIES SATELLITES LICENSEE BV</t>
  </si>
  <si>
    <t>Fuente: Registros Administrativos ARCOTEL</t>
  </si>
  <si>
    <t>DIRECTV LATIN AMERICA LLC.</t>
  </si>
  <si>
    <t xml:space="preserve">HISPASAT S.A. </t>
  </si>
  <si>
    <t>INMARSAT GLOBAL LIMITED</t>
  </si>
  <si>
    <t>IRIDIUM DEL ECUADOR S.A.</t>
  </si>
  <si>
    <t>Ene 2018</t>
  </si>
  <si>
    <t>Feb 2018</t>
  </si>
  <si>
    <t>Mar 2018</t>
  </si>
  <si>
    <t>PANAMSAT DE MÉXICO</t>
  </si>
  <si>
    <t>Abr 2018</t>
  </si>
  <si>
    <t>May 2018</t>
  </si>
  <si>
    <t>Jun 2018</t>
  </si>
  <si>
    <t>Jul 2018</t>
  </si>
  <si>
    <t>Ago 2018</t>
  </si>
  <si>
    <t>Sep 2018</t>
  </si>
  <si>
    <t xml:space="preserve">Nota 2: </t>
  </si>
  <si>
    <t>Nota 3:</t>
  </si>
  <si>
    <t>Nota 4:</t>
  </si>
  <si>
    <t>AXESAT ECUADOR, contrato firmado en agosto 2018</t>
  </si>
  <si>
    <t>TELESAT INTERNATIONAL</t>
  </si>
  <si>
    <t>AXESAT ECUADOR</t>
  </si>
  <si>
    <t>TELESAT INTERNATIONAL, contrato firmado en julio 2018</t>
  </si>
  <si>
    <t>Oct 2018</t>
  </si>
  <si>
    <t>Nov 2018</t>
  </si>
  <si>
    <t>Dic 2018</t>
  </si>
  <si>
    <t>Color marrón</t>
  </si>
  <si>
    <t>TELSAT CANADÁ</t>
  </si>
  <si>
    <t>Nota 5:</t>
  </si>
  <si>
    <t>TELSAT CANADA, contrato firmado en diciembre 2018</t>
  </si>
  <si>
    <t>Nota 6:</t>
  </si>
  <si>
    <t>O3B SALES y NEW SKIES, actualiza el reporte de abonados del cuarto trimestre de 2018, con los trámites No. ARCOTEL-DEDA-2019-003288-E y ARCOTEL-DEDA-2019-003181-E</t>
  </si>
  <si>
    <t>Ene 2019</t>
  </si>
  <si>
    <t>Feb 2019</t>
  </si>
  <si>
    <t>Mar 2019</t>
  </si>
  <si>
    <t>PUNTONET S.A.</t>
  </si>
  <si>
    <t>Abr 2019</t>
  </si>
  <si>
    <t>May 2019</t>
  </si>
  <si>
    <t>Jun 2019</t>
  </si>
  <si>
    <t>Los prestadores sombreados en marrón constituyen subregistros que fueron actualizados en función del proceso de depuración de las Bases de Datos e información estadística que ARCOTEL lleva a cabo y/o es remittida por el prestador en periodos posteriores al establecido.</t>
  </si>
  <si>
    <t>Nota 7:</t>
  </si>
  <si>
    <t>PUNTONET S.A.  suscribe el contrato el 22 de marzo de 2019.</t>
  </si>
  <si>
    <t>Nota 8:</t>
  </si>
  <si>
    <t>INMARSAT remite reporte del primer trimestre de 2019 en mayo del mismo año.</t>
  </si>
  <si>
    <t>Jul 2019</t>
  </si>
  <si>
    <t>Ago 219</t>
  </si>
  <si>
    <t>Sep 2019</t>
  </si>
  <si>
    <t>Color Plomo</t>
  </si>
  <si>
    <t>Se utiliza este color para indicar los prestadores cuyo contrato ha sido cancelado.</t>
  </si>
  <si>
    <t xml:space="preserve">Nota 9: </t>
  </si>
  <si>
    <t>DIRECTV LATIN AMERICA LLC. con oficio DLR-864 de 27 de mayo de 2019, indica que tras el fenecimiento contractual en junio de 2019, no desea renovar el mismo.</t>
  </si>
  <si>
    <t>Oct 2019</t>
  </si>
  <si>
    <t>Nov 2019</t>
  </si>
  <si>
    <t>Dic 2019</t>
  </si>
  <si>
    <t>SERVICIO DE SEGMENTO ESPACIAL</t>
  </si>
  <si>
    <t>Ene 2020</t>
  </si>
  <si>
    <t>Feb 2020</t>
  </si>
  <si>
    <t>Mar 2020</t>
  </si>
  <si>
    <t>Nota 10:</t>
  </si>
  <si>
    <t>DTLVA HOLDINGS se cambia a DIRECTV LATIN AMERICA mediante trámite No. ARCOTEL-DEDA-2019-015727-E</t>
  </si>
  <si>
    <t>DIRECTV LATIN AMERICA LLC.
(Ex-DTVLA HOLDINGS, S.L.)</t>
  </si>
  <si>
    <t>Nota 11:</t>
  </si>
  <si>
    <t>Se debe considerar para el I Trimestre de 2020 la Resolución No. ARCOTEL-2020-0124 de 17 de marzo de 2020 y su Artículo 1 numeral 2.​</t>
  </si>
  <si>
    <t>Abr 2020</t>
  </si>
  <si>
    <t>May 2020</t>
  </si>
  <si>
    <t>Jun 2020</t>
  </si>
  <si>
    <t>Jul 2020</t>
  </si>
  <si>
    <t>Ago 2020</t>
  </si>
  <si>
    <t>Sep 2020</t>
  </si>
  <si>
    <t>Oct 2020</t>
  </si>
  <si>
    <t>Nov 2020</t>
  </si>
  <si>
    <t>Dic 2020</t>
  </si>
  <si>
    <t>Ene 2021</t>
  </si>
  <si>
    <t>Feb 2021</t>
  </si>
  <si>
    <t>Mar 2021</t>
  </si>
  <si>
    <t>HUGHES DEL ECUADOR HDE CIA. LTDA</t>
  </si>
  <si>
    <t>Abr 2021</t>
  </si>
  <si>
    <t>May 2021</t>
  </si>
  <si>
    <t>Jun 2021</t>
  </si>
  <si>
    <t>Jul 2021</t>
  </si>
  <si>
    <t>Ago 2021</t>
  </si>
  <si>
    <t>Sep 2021</t>
  </si>
  <si>
    <t>Oct 2021</t>
  </si>
  <si>
    <t>Nov 2021</t>
  </si>
  <si>
    <t>Dic  2021</t>
  </si>
  <si>
    <t>Ene 2022</t>
  </si>
  <si>
    <t>Feb 2022</t>
  </si>
  <si>
    <t>Mar 2022</t>
  </si>
  <si>
    <t>Nota 12:</t>
  </si>
  <si>
    <t xml:space="preserve">HUGHES DEL ECUADOR, se encuentra en proceso de extinción y de acuerdo al último reporte abril 2022 no tiene abonados </t>
  </si>
  <si>
    <t>TELESAT NETWORKS SERVICE se enuentra cancelado ya que no solicitó la renovación en octubre de 2020.</t>
  </si>
  <si>
    <t>Nota 13:</t>
  </si>
  <si>
    <t>Abr 2022</t>
  </si>
  <si>
    <t>May 2022</t>
  </si>
  <si>
    <t>Jun 2022</t>
  </si>
  <si>
    <t>Color Naranja</t>
  </si>
  <si>
    <t>Concesionarios en Proceso de Extinción</t>
  </si>
  <si>
    <t>Jul 2022</t>
  </si>
  <si>
    <t>Ago 2022</t>
  </si>
  <si>
    <t>Sep 2022</t>
  </si>
  <si>
    <t>Oct 2022</t>
  </si>
  <si>
    <t>Nov 2022</t>
  </si>
  <si>
    <t>Dic 2022</t>
  </si>
  <si>
    <t>SPEEDCAST DEL ECUADOR</t>
  </si>
  <si>
    <t>Fecha de publicación: Abril 2023</t>
  </si>
  <si>
    <t>Fecha de corte: Marzo 2023  (I Trimestre)</t>
  </si>
  <si>
    <t>Ene2023</t>
  </si>
  <si>
    <t>Feb 2023</t>
  </si>
  <si>
    <t>Mar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</si>
</sst>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9"/>
      <name val="Arial"/>
      <family val="2"/>
    </font>
    <font>
      <sz val="9"/>
      <color theme="1"/>
      <name val="Arial"/>
      <family val="2"/>
    </font>
    <font>
      <b/>
      <sz val="9"/>
      <color theme="1"/>
      <name val="Arial"/>
      <family val="2"/>
    </font>
    <font>
      <b/>
      <sz val="9"/>
      <name val="Arial"/>
      <family val="2"/>
    </font>
    <font>
      <sz val="8"/>
      <color theme="1"/>
      <name val="Arial"/>
      <family val="2"/>
    </font>
    <font>
      <b/>
      <sz val="8"/>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rgb="FF797661"/>
        <bgColor indexed="64"/>
      </patternFill>
    </fill>
    <fill>
      <patternFill patternType="solid">
        <fgColor theme="0" tint="-0.34998626667073579"/>
        <bgColor indexed="64"/>
      </patternFill>
    </fill>
    <fill>
      <patternFill patternType="solid">
        <fgColor rgb="FFFFC0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4" fillId="0" borderId="0" applyNumberFormat="0" applyFill="0" applyBorder="0" applyAlignment="0" applyProtection="0"/>
    <xf numFmtId="0" fontId="16" fillId="0" borderId="0" applyNumberFormat="0" applyFill="0" applyBorder="0" applyAlignment="0" applyProtection="0"/>
    <xf numFmtId="0" fontId="3" fillId="0" borderId="0"/>
    <xf numFmtId="0" fontId="2" fillId="0" borderId="0"/>
    <xf numFmtId="0" fontId="1" fillId="0" borderId="0"/>
  </cellStyleXfs>
  <cellXfs count="125">
    <xf numFmtId="0" fontId="0" fillId="0" borderId="0" xfId="0"/>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5" fillId="3" borderId="0" xfId="0" applyFont="1" applyFill="1" applyBorder="1"/>
    <xf numFmtId="0" fontId="5" fillId="3" borderId="7" xfId="0" applyFont="1" applyFill="1" applyBorder="1"/>
    <xf numFmtId="0" fontId="5" fillId="3" borderId="9" xfId="0" applyFont="1" applyFill="1" applyBorder="1"/>
    <xf numFmtId="0" fontId="5" fillId="3" borderId="10" xfId="0" applyFont="1" applyFill="1" applyBorder="1"/>
    <xf numFmtId="0" fontId="5" fillId="6" borderId="3" xfId="0" applyFont="1" applyFill="1" applyBorder="1"/>
    <xf numFmtId="0" fontId="5" fillId="6" borderId="4" xfId="0" applyFont="1" applyFill="1" applyBorder="1"/>
    <xf numFmtId="0" fontId="5" fillId="6" borderId="5" xfId="0" applyFont="1" applyFill="1" applyBorder="1"/>
    <xf numFmtId="0" fontId="5" fillId="6" borderId="6" xfId="0" applyFont="1" applyFill="1" applyBorder="1"/>
    <xf numFmtId="0" fontId="5" fillId="6" borderId="0" xfId="0" applyFont="1" applyFill="1" applyBorder="1"/>
    <xf numFmtId="0" fontId="5" fillId="6" borderId="7" xfId="0" applyFont="1" applyFill="1" applyBorder="1"/>
    <xf numFmtId="0" fontId="8"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8" fillId="6" borderId="0" xfId="0" applyFont="1" applyFill="1" applyBorder="1" applyAlignment="1">
      <alignment horizontal="left"/>
    </xf>
    <xf numFmtId="0" fontId="5" fillId="3" borderId="4" xfId="0" applyFont="1" applyFill="1" applyBorder="1"/>
    <xf numFmtId="0" fontId="5" fillId="3" borderId="5" xfId="0" applyFont="1" applyFill="1" applyBorder="1"/>
    <xf numFmtId="0" fontId="2" fillId="2" borderId="3" xfId="4" applyFill="1" applyBorder="1"/>
    <xf numFmtId="0" fontId="0" fillId="0" borderId="8" xfId="0" applyFill="1" applyBorder="1"/>
    <xf numFmtId="0" fontId="7"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2" fillId="0" borderId="0" xfId="4" applyFill="1" applyBorder="1"/>
    <xf numFmtId="0" fontId="2" fillId="0" borderId="0" xfId="4" applyFill="1" applyBorder="1" applyAlignment="1"/>
    <xf numFmtId="0" fontId="2" fillId="0" borderId="6" xfId="4" applyFill="1" applyBorder="1"/>
    <xf numFmtId="0" fontId="0" fillId="0" borderId="9" xfId="0" applyFill="1" applyBorder="1" applyAlignment="1"/>
    <xf numFmtId="0" fontId="2" fillId="0" borderId="9" xfId="4" applyFill="1" applyBorder="1" applyAlignment="1"/>
    <xf numFmtId="0" fontId="2" fillId="0" borderId="9" xfId="4" applyFill="1" applyBorder="1"/>
    <xf numFmtId="0" fontId="15" fillId="6" borderId="0" xfId="0" applyFont="1" applyFill="1" applyBorder="1" applyAlignment="1"/>
    <xf numFmtId="0" fontId="19" fillId="6" borderId="0" xfId="0" applyFont="1" applyFill="1" applyBorder="1" applyAlignment="1"/>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6" fillId="6" borderId="6" xfId="0" applyFont="1" applyFill="1" applyBorder="1"/>
    <xf numFmtId="0" fontId="6"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20" fillId="0" borderId="0" xfId="4" applyFont="1" applyFill="1" applyBorder="1" applyAlignment="1">
      <alignment wrapText="1"/>
    </xf>
    <xf numFmtId="0" fontId="20" fillId="0" borderId="7" xfId="4" applyFont="1" applyFill="1" applyBorder="1" applyAlignment="1">
      <alignment wrapText="1"/>
    </xf>
    <xf numFmtId="0" fontId="20" fillId="0" borderId="9" xfId="4" applyFont="1" applyFill="1" applyBorder="1" applyAlignment="1">
      <alignment wrapText="1"/>
    </xf>
    <xf numFmtId="0" fontId="20" fillId="0" borderId="10" xfId="4" applyFont="1" applyFill="1" applyBorder="1" applyAlignment="1">
      <alignment wrapText="1"/>
    </xf>
    <xf numFmtId="49" fontId="10" fillId="0" borderId="13" xfId="1" applyNumberFormat="1" applyFont="1" applyFill="1" applyBorder="1" applyAlignment="1">
      <alignment horizontal="center"/>
    </xf>
    <xf numFmtId="0" fontId="9" fillId="2" borderId="13" xfId="0" applyFont="1" applyFill="1" applyBorder="1" applyAlignment="1">
      <alignment horizontal="center" vertical="center" wrapText="1"/>
    </xf>
    <xf numFmtId="3" fontId="10" fillId="0" borderId="13" xfId="0" applyNumberFormat="1" applyFont="1" applyFill="1" applyBorder="1" applyAlignment="1">
      <alignment horizontal="center"/>
    </xf>
    <xf numFmtId="3" fontId="10" fillId="0" borderId="14" xfId="0" applyNumberFormat="1" applyFont="1" applyFill="1" applyBorder="1" applyAlignment="1">
      <alignment horizontal="center"/>
    </xf>
    <xf numFmtId="3" fontId="10" fillId="7" borderId="13" xfId="1" applyNumberFormat="1" applyFont="1" applyFill="1" applyBorder="1" applyAlignment="1">
      <alignment horizontal="center" vertical="center"/>
    </xf>
    <xf numFmtId="0" fontId="0" fillId="0" borderId="0" xfId="0" applyFill="1" applyBorder="1" applyAlignment="1"/>
    <xf numFmtId="3" fontId="10" fillId="0" borderId="13" xfId="1" applyNumberFormat="1" applyFont="1" applyFill="1" applyBorder="1" applyAlignment="1">
      <alignment horizontal="center" vertical="center"/>
    </xf>
    <xf numFmtId="0" fontId="10" fillId="0" borderId="13" xfId="0" applyFont="1" applyBorder="1"/>
    <xf numFmtId="0" fontId="10" fillId="0" borderId="13" xfId="0" applyNumberFormat="1" applyFont="1" applyBorder="1" applyAlignment="1">
      <alignment horizontal="center"/>
    </xf>
    <xf numFmtId="0" fontId="10" fillId="4" borderId="13" xfId="1" applyFont="1" applyFill="1" applyBorder="1" applyAlignment="1">
      <alignment horizontal="center" vertical="center"/>
    </xf>
    <xf numFmtId="3" fontId="10" fillId="5" borderId="13" xfId="0" applyNumberFormat="1" applyFont="1" applyFill="1" applyBorder="1" applyAlignment="1">
      <alignment horizontal="center" vertical="center"/>
    </xf>
    <xf numFmtId="0" fontId="23" fillId="5" borderId="13" xfId="0" applyFont="1" applyFill="1" applyBorder="1" applyAlignment="1">
      <alignment horizontal="center" vertical="center"/>
    </xf>
    <xf numFmtId="3" fontId="24" fillId="7" borderId="13" xfId="1" applyNumberFormat="1" applyFont="1" applyFill="1" applyBorder="1" applyAlignment="1">
      <alignment horizontal="center" vertical="center"/>
    </xf>
    <xf numFmtId="0" fontId="24" fillId="4" borderId="13" xfId="1" applyFont="1" applyFill="1" applyBorder="1" applyAlignment="1">
      <alignment horizontal="center" vertical="center"/>
    </xf>
    <xf numFmtId="1" fontId="10" fillId="4" borderId="13" xfId="1" applyNumberFormat="1" applyFont="1" applyFill="1" applyBorder="1" applyAlignment="1">
      <alignment horizontal="center" vertical="center"/>
    </xf>
    <xf numFmtId="0" fontId="23" fillId="9" borderId="13" xfId="5" applyFont="1" applyFill="1" applyBorder="1" applyAlignment="1">
      <alignment vertical="center"/>
    </xf>
    <xf numFmtId="0" fontId="25" fillId="9" borderId="13" xfId="5" applyFont="1" applyFill="1" applyBorder="1" applyAlignment="1">
      <alignment horizontal="center" vertical="center"/>
    </xf>
    <xf numFmtId="0" fontId="25" fillId="0" borderId="13" xfId="5" applyFont="1" applyFill="1" applyBorder="1" applyAlignment="1">
      <alignment horizontal="center" vertical="center"/>
    </xf>
    <xf numFmtId="0" fontId="24" fillId="10" borderId="13" xfId="0" applyFont="1" applyFill="1" applyBorder="1"/>
    <xf numFmtId="1" fontId="10" fillId="10" borderId="13" xfId="1" applyNumberFormat="1" applyFont="1" applyFill="1" applyBorder="1" applyAlignment="1">
      <alignment horizontal="center" vertical="center"/>
    </xf>
    <xf numFmtId="3" fontId="10" fillId="10" borderId="13" xfId="1" applyNumberFormat="1" applyFont="1" applyFill="1" applyBorder="1" applyAlignment="1">
      <alignment horizontal="center" vertical="center"/>
    </xf>
    <xf numFmtId="3" fontId="10" fillId="4" borderId="13" xfId="1" applyNumberFormat="1" applyFont="1" applyFill="1" applyBorder="1" applyAlignment="1">
      <alignment horizontal="center" vertical="center"/>
    </xf>
    <xf numFmtId="0" fontId="26" fillId="11" borderId="13" xfId="5" applyFont="1" applyFill="1" applyBorder="1" applyAlignment="1">
      <alignment vertical="center"/>
    </xf>
    <xf numFmtId="3" fontId="10" fillId="11" borderId="13" xfId="1" applyNumberFormat="1" applyFont="1" applyFill="1" applyBorder="1" applyAlignment="1">
      <alignment horizontal="center" vertical="center"/>
    </xf>
    <xf numFmtId="0" fontId="20" fillId="0" borderId="0" xfId="4" applyFont="1" applyFill="1" applyBorder="1" applyAlignment="1">
      <alignment horizontal="left" wrapText="1"/>
    </xf>
    <xf numFmtId="0" fontId="20" fillId="0" borderId="7" xfId="4" applyFont="1" applyFill="1" applyBorder="1" applyAlignment="1">
      <alignment horizontal="left" wrapText="1"/>
    </xf>
    <xf numFmtId="0" fontId="16" fillId="0" borderId="0" xfId="2" applyFill="1" applyBorder="1" applyAlignment="1">
      <alignment horizontal="left" vertical="center"/>
    </xf>
    <xf numFmtId="0" fontId="12" fillId="6" borderId="0" xfId="0" applyFont="1" applyFill="1" applyBorder="1" applyAlignment="1">
      <alignment horizontal="left"/>
    </xf>
    <xf numFmtId="0" fontId="16" fillId="0" borderId="0" xfId="2" applyFill="1" applyBorder="1" applyAlignment="1">
      <alignment horizontal="left"/>
    </xf>
    <xf numFmtId="0" fontId="19" fillId="2" borderId="4" xfId="4" applyFont="1" applyFill="1" applyBorder="1" applyAlignment="1">
      <alignment horizontal="left"/>
    </xf>
    <xf numFmtId="0" fontId="19" fillId="2" borderId="5" xfId="4" applyFont="1" applyFill="1" applyBorder="1" applyAlignment="1">
      <alignment horizontal="left"/>
    </xf>
    <xf numFmtId="0" fontId="4" fillId="8" borderId="14" xfId="1" applyFont="1" applyFill="1" applyBorder="1" applyAlignment="1">
      <alignment horizontal="left" vertical="center" wrapText="1"/>
    </xf>
    <xf numFmtId="0" fontId="4" fillId="8" borderId="12"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5" fillId="5" borderId="3" xfId="0" applyFont="1" applyFill="1" applyBorder="1" applyAlignment="1">
      <alignment horizontal="center"/>
    </xf>
    <xf numFmtId="0" fontId="5" fillId="5" borderId="4" xfId="0" applyFont="1" applyFill="1" applyBorder="1" applyAlignment="1">
      <alignment horizontal="center"/>
    </xf>
    <xf numFmtId="0" fontId="21" fillId="8" borderId="14" xfId="1" applyFont="1" applyFill="1" applyBorder="1" applyAlignment="1">
      <alignment horizontal="left" vertical="center" wrapText="1"/>
    </xf>
    <xf numFmtId="0" fontId="21" fillId="8" borderId="12" xfId="1" applyFont="1" applyFill="1" applyBorder="1" applyAlignment="1">
      <alignment horizontal="left" vertical="center" wrapText="1"/>
    </xf>
    <xf numFmtId="0" fontId="21" fillId="8" borderId="15" xfId="1" applyFont="1" applyFill="1" applyBorder="1" applyAlignment="1">
      <alignment horizontal="left" vertical="center" wrapText="1"/>
    </xf>
    <xf numFmtId="0" fontId="22" fillId="5" borderId="13" xfId="0" applyFont="1" applyFill="1" applyBorder="1" applyAlignment="1">
      <alignment horizontal="left" vertical="center" wrapText="1"/>
    </xf>
    <xf numFmtId="0" fontId="22" fillId="5" borderId="14" xfId="0" applyFont="1" applyFill="1" applyBorder="1" applyAlignment="1">
      <alignment horizontal="left" vertical="center" wrapText="1"/>
    </xf>
    <xf numFmtId="0" fontId="22" fillId="5" borderId="12"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0" fillId="0" borderId="13" xfId="0" applyBorder="1" applyAlignment="1">
      <alignment horizontal="left"/>
    </xf>
    <xf numFmtId="0" fontId="21" fillId="8" borderId="14" xfId="1" applyFont="1" applyFill="1" applyBorder="1" applyAlignment="1">
      <alignment horizontal="left" wrapText="1"/>
    </xf>
    <xf numFmtId="0" fontId="21" fillId="8" borderId="12" xfId="1" applyFont="1" applyFill="1" applyBorder="1" applyAlignment="1">
      <alignment horizontal="left" wrapText="1"/>
    </xf>
    <xf numFmtId="0" fontId="21" fillId="8" borderId="15" xfId="1" applyFont="1" applyFill="1" applyBorder="1" applyAlignment="1">
      <alignment horizontal="left" wrapText="1"/>
    </xf>
    <xf numFmtId="0" fontId="7" fillId="6" borderId="0" xfId="0" applyFont="1" applyFill="1" applyBorder="1" applyAlignment="1">
      <alignment horizontal="left"/>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6" fillId="6" borderId="0" xfId="0" applyFont="1" applyFill="1" applyBorder="1" applyAlignment="1">
      <alignment horizontal="left" vertical="center" wrapText="1"/>
    </xf>
  </cellXfs>
  <cellStyles count="6">
    <cellStyle name="=C:\WINNT\SYSTEM32\COMMAND.COM 3" xfId="1"/>
    <cellStyle name="Hipervínculo" xfId="2" builtinId="8"/>
    <cellStyle name="Normal" xfId="0" builtinId="0"/>
    <cellStyle name="Normal 10" xfId="5"/>
    <cellStyle name="Normal 2" xfId="3"/>
    <cellStyle name="Normal 3" xfId="4"/>
  </cellStyles>
  <dxfs count="0"/>
  <tableStyles count="0" defaultTableStyle="TableStyleMedium2" defaultPivotStyle="PivotStyleLight16"/>
  <colors>
    <mruColors>
      <color rgb="FF00FFFF"/>
      <color rgb="FFFF99CC"/>
      <color rgb="FF990033"/>
      <color rgb="FF797661"/>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n-US" sz="1800">
                <a:solidFill>
                  <a:sysClr val="windowText" lastClr="000000"/>
                </a:solidFill>
                <a:latin typeface="+mn-lt"/>
              </a:rPr>
              <a:t>SEGMENTO</a:t>
            </a:r>
            <a:r>
              <a:rPr lang="en-US" sz="1800">
                <a:latin typeface="+mn-lt"/>
              </a:rPr>
              <a:t> </a:t>
            </a:r>
            <a:r>
              <a:rPr lang="en-US" sz="1800">
                <a:solidFill>
                  <a:sysClr val="windowText" lastClr="000000"/>
                </a:solidFill>
                <a:latin typeface="+mn-lt"/>
              </a:rPr>
              <a:t>ESPACIAL I TRIMESTRE 2023</a:t>
            </a:r>
            <a:endParaRPr lang="en-US">
              <a:solidFill>
                <a:sysClr val="windowText" lastClr="000000"/>
              </a:solidFill>
              <a:latin typeface="+mn-lt"/>
            </a:endParaRPr>
          </a:p>
        </c:rich>
      </c:tx>
      <c:layout>
        <c:manualLayout>
          <c:xMode val="edge"/>
          <c:yMode val="edge"/>
          <c:x val="0.24515778000568458"/>
          <c:y val="3.3024553238741428E-2"/>
        </c:manualLayout>
      </c:layout>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s-EC"/>
        </a:p>
      </c:txPr>
    </c:title>
    <c:autoTitleDeleted val="0"/>
    <c:plotArea>
      <c:layout>
        <c:manualLayout>
          <c:layoutTarget val="inner"/>
          <c:xMode val="edge"/>
          <c:yMode val="edge"/>
          <c:x val="0.22365521440520167"/>
          <c:y val="0.13402153467912739"/>
          <c:w val="0.44170689606581709"/>
          <c:h val="0.75808797186202248"/>
        </c:manualLayout>
      </c:layout>
      <c:pieChart>
        <c:varyColors val="1"/>
        <c:ser>
          <c:idx val="0"/>
          <c:order val="0"/>
          <c:dPt>
            <c:idx val="0"/>
            <c:bubble3D val="0"/>
            <c:spPr>
              <a:gradFill>
                <a:gsLst>
                  <a:gs pos="100000">
                    <a:schemeClr val="accent1">
                      <a:lumMod val="60000"/>
                      <a:lumOff val="40000"/>
                    </a:schemeClr>
                  </a:gs>
                  <a:gs pos="0">
                    <a:schemeClr val="accent1"/>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1-CDBC-414C-BE70-56015CB2FABF}"/>
              </c:ext>
            </c:extLst>
          </c:dPt>
          <c:dPt>
            <c:idx val="1"/>
            <c:bubble3D val="0"/>
            <c:spPr>
              <a:solidFill>
                <a:schemeClr val="accent6">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3-CDBC-414C-BE70-56015CB2FABF}"/>
              </c:ext>
            </c:extLst>
          </c:dPt>
          <c:dPt>
            <c:idx val="2"/>
            <c:bubble3D val="0"/>
            <c:spPr>
              <a:solidFill>
                <a:schemeClr val="bg2">
                  <a:lumMod val="5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5-CDBC-414C-BE70-56015CB2FABF}"/>
              </c:ext>
            </c:extLst>
          </c:dPt>
          <c:dPt>
            <c:idx val="3"/>
            <c:bubble3D val="0"/>
            <c:spPr>
              <a:gradFill>
                <a:gsLst>
                  <a:gs pos="100000">
                    <a:schemeClr val="accent4">
                      <a:lumMod val="60000"/>
                      <a:lumOff val="40000"/>
                    </a:schemeClr>
                  </a:gs>
                  <a:gs pos="0">
                    <a:schemeClr val="accent4"/>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7-2FE5-44C7-A726-0A6C2F2A0068}"/>
              </c:ext>
            </c:extLst>
          </c:dPt>
          <c:dPt>
            <c:idx val="4"/>
            <c:bubble3D val="0"/>
            <c:spPr>
              <a:gradFill>
                <a:gsLst>
                  <a:gs pos="100000">
                    <a:schemeClr val="accent5">
                      <a:lumMod val="60000"/>
                      <a:lumOff val="40000"/>
                    </a:schemeClr>
                  </a:gs>
                  <a:gs pos="0">
                    <a:schemeClr val="accent5"/>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8-A462-4F71-B8BF-37D35086E912}"/>
              </c:ext>
            </c:extLst>
          </c:dPt>
          <c:dPt>
            <c:idx val="5"/>
            <c:bubble3D val="0"/>
            <c:spPr>
              <a:gradFill>
                <a:gsLst>
                  <a:gs pos="100000">
                    <a:schemeClr val="accent6">
                      <a:lumMod val="60000"/>
                      <a:lumOff val="40000"/>
                    </a:schemeClr>
                  </a:gs>
                  <a:gs pos="0">
                    <a:schemeClr val="accent6"/>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B-2FE5-44C7-A726-0A6C2F2A0068}"/>
              </c:ext>
            </c:extLst>
          </c:dPt>
          <c:dPt>
            <c:idx val="6"/>
            <c:bubble3D val="0"/>
            <c:spPr>
              <a:solidFill>
                <a:srgbClr val="990033"/>
              </a:solidFill>
              <a:ln w="19050">
                <a:solidFill>
                  <a:schemeClr val="lt1"/>
                </a:solidFill>
              </a:ln>
              <a:effectLst/>
            </c:spPr>
            <c:extLst xmlns:c16r2="http://schemas.microsoft.com/office/drawing/2015/06/chart">
              <c:ext xmlns:c16="http://schemas.microsoft.com/office/drawing/2014/chart" uri="{C3380CC4-5D6E-409C-BE32-E72D297353CC}">
                <c16:uniqueId val="{00000007-A462-4F71-B8BF-37D35086E912}"/>
              </c:ext>
            </c:extLst>
          </c:dPt>
          <c:dPt>
            <c:idx val="7"/>
            <c:bubble3D val="0"/>
            <c:spPr>
              <a:gradFill>
                <a:gsLst>
                  <a:gs pos="100000">
                    <a:schemeClr val="accent2">
                      <a:lumMod val="60000"/>
                      <a:lumMod val="60000"/>
                      <a:lumOff val="40000"/>
                    </a:schemeClr>
                  </a:gs>
                  <a:gs pos="0">
                    <a:schemeClr val="accent2">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06-A462-4F71-B8BF-37D35086E912}"/>
              </c:ext>
            </c:extLst>
          </c:dPt>
          <c:dPt>
            <c:idx val="8"/>
            <c:bubble3D val="0"/>
            <c:spPr>
              <a:solidFill>
                <a:srgbClr val="7030A0"/>
              </a:solidFill>
              <a:ln w="19050">
                <a:solidFill>
                  <a:schemeClr val="lt1"/>
                </a:solidFill>
              </a:ln>
              <a:effectLst/>
            </c:spPr>
            <c:extLst xmlns:c16r2="http://schemas.microsoft.com/office/drawing/2015/06/chart">
              <c:ext xmlns:c16="http://schemas.microsoft.com/office/drawing/2014/chart" uri="{C3380CC4-5D6E-409C-BE32-E72D297353CC}">
                <c16:uniqueId val="{00000011-2FE5-44C7-A726-0A6C2F2A0068}"/>
              </c:ext>
            </c:extLst>
          </c:dPt>
          <c:dPt>
            <c:idx val="9"/>
            <c:bubble3D val="0"/>
            <c:spPr>
              <a:gradFill>
                <a:gsLst>
                  <a:gs pos="100000">
                    <a:schemeClr val="accent4">
                      <a:lumMod val="60000"/>
                      <a:lumMod val="60000"/>
                      <a:lumOff val="40000"/>
                    </a:schemeClr>
                  </a:gs>
                  <a:gs pos="0">
                    <a:schemeClr val="accent4">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13-2FE5-44C7-A726-0A6C2F2A0068}"/>
              </c:ext>
            </c:extLst>
          </c:dPt>
          <c:dPt>
            <c:idx val="10"/>
            <c:bubble3D val="0"/>
            <c:spPr>
              <a:gradFill>
                <a:gsLst>
                  <a:gs pos="100000">
                    <a:schemeClr val="accent5">
                      <a:lumMod val="60000"/>
                      <a:lumMod val="60000"/>
                      <a:lumOff val="40000"/>
                    </a:schemeClr>
                  </a:gs>
                  <a:gs pos="0">
                    <a:schemeClr val="accent5">
                      <a:lumMod val="60000"/>
                    </a:schemeClr>
                  </a:gs>
                </a:gsLst>
                <a:lin ang="5400000" scaled="0"/>
              </a:gradFill>
              <a:ln w="19050">
                <a:solidFill>
                  <a:schemeClr val="lt1"/>
                </a:solidFill>
              </a:ln>
              <a:effectLst/>
            </c:spPr>
            <c:extLst xmlns:c16r2="http://schemas.microsoft.com/office/drawing/2015/06/chart">
              <c:ext xmlns:c16="http://schemas.microsoft.com/office/drawing/2014/chart" uri="{C3380CC4-5D6E-409C-BE32-E72D297353CC}">
                <c16:uniqueId val="{00000017-98EA-41EE-835E-B31A3A0198E1}"/>
              </c:ext>
            </c:extLst>
          </c:dPt>
          <c:dPt>
            <c:idx val="11"/>
            <c:bubble3D val="0"/>
            <c:spPr>
              <a:solidFill>
                <a:srgbClr val="00FFFF"/>
              </a:solidFill>
              <a:ln w="19050">
                <a:solidFill>
                  <a:schemeClr val="lt1"/>
                </a:solidFill>
              </a:ln>
              <a:effectLst/>
            </c:spPr>
          </c:dPt>
          <c:dPt>
            <c:idx val="12"/>
            <c:bubble3D val="0"/>
            <c:spPr>
              <a:gradFill>
                <a:gsLst>
                  <a:gs pos="100000">
                    <a:schemeClr val="accent1">
                      <a:lumMod val="80000"/>
                      <a:lumOff val="20000"/>
                      <a:lumMod val="60000"/>
                      <a:lumOff val="40000"/>
                    </a:schemeClr>
                  </a:gs>
                  <a:gs pos="0">
                    <a:schemeClr val="accent1">
                      <a:lumMod val="80000"/>
                      <a:lumOff val="20000"/>
                    </a:schemeClr>
                  </a:gs>
                </a:gsLst>
                <a:lin ang="5400000" scaled="0"/>
              </a:gradFill>
              <a:ln w="19050">
                <a:solidFill>
                  <a:schemeClr val="lt1"/>
                </a:solidFill>
              </a:ln>
              <a:effectLst/>
            </c:spPr>
          </c:dPt>
          <c:dPt>
            <c:idx val="13"/>
            <c:bubble3D val="0"/>
            <c:spPr>
              <a:gradFill>
                <a:gsLst>
                  <a:gs pos="100000">
                    <a:schemeClr val="accent2">
                      <a:lumMod val="80000"/>
                      <a:lumOff val="20000"/>
                      <a:lumMod val="60000"/>
                      <a:lumOff val="40000"/>
                    </a:schemeClr>
                  </a:gs>
                  <a:gs pos="0">
                    <a:schemeClr val="accent2">
                      <a:lumMod val="80000"/>
                      <a:lumOff val="20000"/>
                    </a:schemeClr>
                  </a:gs>
                </a:gsLst>
                <a:lin ang="5400000" scaled="0"/>
              </a:gradFill>
              <a:ln w="19050">
                <a:solidFill>
                  <a:schemeClr val="lt1"/>
                </a:solidFill>
              </a:ln>
              <a:effectLst/>
            </c:spPr>
          </c:dPt>
          <c:dPt>
            <c:idx val="14"/>
            <c:bubble3D val="0"/>
            <c:spPr>
              <a:gradFill>
                <a:gsLst>
                  <a:gs pos="100000">
                    <a:schemeClr val="accent3">
                      <a:lumMod val="80000"/>
                      <a:lumOff val="20000"/>
                      <a:lumMod val="60000"/>
                      <a:lumOff val="40000"/>
                    </a:schemeClr>
                  </a:gs>
                  <a:gs pos="0">
                    <a:schemeClr val="accent3">
                      <a:lumMod val="80000"/>
                      <a:lumOff val="20000"/>
                    </a:schemeClr>
                  </a:gs>
                </a:gsLst>
                <a:lin ang="5400000" scaled="0"/>
              </a:gradFill>
              <a:ln w="19050">
                <a:solidFill>
                  <a:schemeClr val="lt1"/>
                </a:solidFill>
              </a:ln>
              <a:effectLst/>
            </c:spPr>
          </c:dPt>
          <c:dPt>
            <c:idx val="15"/>
            <c:bubble3D val="0"/>
            <c:spPr>
              <a:gradFill>
                <a:gsLst>
                  <a:gs pos="100000">
                    <a:schemeClr val="accent4">
                      <a:lumMod val="80000"/>
                      <a:lumOff val="20000"/>
                      <a:lumMod val="60000"/>
                      <a:lumOff val="40000"/>
                    </a:schemeClr>
                  </a:gs>
                  <a:gs pos="0">
                    <a:schemeClr val="accent4">
                      <a:lumMod val="80000"/>
                      <a:lumOff val="20000"/>
                    </a:schemeClr>
                  </a:gs>
                </a:gsLst>
                <a:lin ang="5400000" scaled="0"/>
              </a:gradFill>
              <a:ln w="19050">
                <a:solidFill>
                  <a:schemeClr val="lt1"/>
                </a:solidFill>
              </a:ln>
              <a:effectLst/>
            </c:spPr>
          </c:dPt>
          <c:dLbls>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dLbl>
            <c:dLbl>
              <c:idx val="4"/>
              <c:layout>
                <c:manualLayout>
                  <c:x val="8.4087400167478968E-2"/>
                  <c:y val="-0.2042581169369860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6"/>
              <c:layout>
                <c:manualLayout>
                  <c:x val="0.19858492719820522"/>
                  <c:y val="0.13527050332386514"/>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194675191068766E-3"/>
                  <c:y val="0.1362735027608731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10"/>
              <c:layout>
                <c:manualLayout>
                  <c:x val="7.5777080810461903E-2"/>
                  <c:y val="-6.08098873622258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 val="7.3110984204412616E-2"/>
                  <c:y val="1.797787439484919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1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dLbl>
              <c:idx val="1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s-EC"/>
                </a:p>
              </c:txPr>
              <c:dLblPos val="bestFit"/>
              <c:showLegendKey val="0"/>
              <c:showVal val="0"/>
              <c:showCatName val="1"/>
              <c:showSerName val="0"/>
              <c:showPercent val="1"/>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s-EC"/>
              </a:p>
            </c:txPr>
            <c:dLblPos val="bestFit"/>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('SEGMENTO ESPACIAL'!$B$10:$P$10,'SEGMENTO ESPACIAL'!$Q$10)</c:f>
              <c:strCache>
                <c:ptCount val="16"/>
                <c:pt idx="0">
                  <c:v>DIRECTV LATIN AMERICA LLC.</c:v>
                </c:pt>
                <c:pt idx="1">
                  <c:v>HISPASAT S.A. </c:v>
                </c:pt>
                <c:pt idx="2">
                  <c:v>NEW SKIES SATELLITES LICENSEE BV</c:v>
                </c:pt>
                <c:pt idx="3">
                  <c:v>TELESAT NETWORK SERVICES INC.</c:v>
                </c:pt>
                <c:pt idx="4">
                  <c:v>PANAMSAT DE MÉXICO</c:v>
                </c:pt>
                <c:pt idx="5">
                  <c:v>DIRECTV LATIN AMERICA LLC.
(Ex-DTVLA HOLDINGS, S.L.)</c:v>
                </c:pt>
                <c:pt idx="6">
                  <c:v>SATELITES MEXICANOS, S.A. DE C.V.</c:v>
                </c:pt>
                <c:pt idx="7">
                  <c:v>O3B SALES</c:v>
                </c:pt>
                <c:pt idx="8">
                  <c:v>INMARSAT GLOBAL LIMITED</c:v>
                </c:pt>
                <c:pt idx="9">
                  <c:v>IRIDIUM DEL ECUADOR S.A.</c:v>
                </c:pt>
                <c:pt idx="10">
                  <c:v>AXESAT ECUADOR</c:v>
                </c:pt>
                <c:pt idx="11">
                  <c:v>TELESAT INTERNATIONAL</c:v>
                </c:pt>
                <c:pt idx="12">
                  <c:v>TELSAT CANADÁ</c:v>
                </c:pt>
                <c:pt idx="13">
                  <c:v>PUNTONET S.A.</c:v>
                </c:pt>
                <c:pt idx="14">
                  <c:v>HUGHES DEL ECUADOR HDE CIA. LTDA</c:v>
                </c:pt>
                <c:pt idx="15">
                  <c:v>SPEEDCAST DEL ECUADOR</c:v>
                </c:pt>
              </c:strCache>
            </c:strRef>
          </c:cat>
          <c:val>
            <c:numRef>
              <c:f>'SEGMENTO ESPACIAL'!$B$94:$Q$94</c:f>
              <c:numCache>
                <c:formatCode>#,##0</c:formatCode>
                <c:ptCount val="16"/>
                <c:pt idx="1">
                  <c:v>2</c:v>
                </c:pt>
                <c:pt idx="2">
                  <c:v>3</c:v>
                </c:pt>
                <c:pt idx="4">
                  <c:v>7</c:v>
                </c:pt>
                <c:pt idx="5">
                  <c:v>1</c:v>
                </c:pt>
                <c:pt idx="6">
                  <c:v>8</c:v>
                </c:pt>
                <c:pt idx="7">
                  <c:v>4</c:v>
                </c:pt>
                <c:pt idx="8">
                  <c:v>1</c:v>
                </c:pt>
                <c:pt idx="9">
                  <c:v>2</c:v>
                </c:pt>
                <c:pt idx="10">
                  <c:v>0</c:v>
                </c:pt>
                <c:pt idx="11">
                  <c:v>1</c:v>
                </c:pt>
                <c:pt idx="12">
                  <c:v>0</c:v>
                </c:pt>
                <c:pt idx="15">
                  <c:v>4</c:v>
                </c:pt>
              </c:numCache>
            </c:numRef>
          </c:val>
          <c:extLst xmlns:c16r2="http://schemas.microsoft.com/office/drawing/2015/06/chart">
            <c:ext xmlns:c16="http://schemas.microsoft.com/office/drawing/2014/chart" uri="{C3380CC4-5D6E-409C-BE32-E72D297353CC}">
              <c16:uniqueId val="{00000006-CDBC-414C-BE70-56015CB2FABF}"/>
            </c:ext>
          </c:extLst>
        </c:ser>
        <c:dLbls>
          <c:dLblPos val="bestFit"/>
          <c:showLegendKey val="0"/>
          <c:showVal val="1"/>
          <c:showCatName val="0"/>
          <c:showSerName val="0"/>
          <c:showPercent val="0"/>
          <c:showBubbleSize val="0"/>
          <c:showLeaderLines val="1"/>
        </c:dLbls>
        <c:firstSliceAng val="106"/>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0</xdr:row>
      <xdr:rowOff>152400</xdr:rowOff>
    </xdr:from>
    <xdr:to>
      <xdr:col>10</xdr:col>
      <xdr:colOff>733424</xdr:colOff>
      <xdr:row>3</xdr:row>
      <xdr:rowOff>95403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866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676275</xdr:colOff>
      <xdr:row>0</xdr:row>
      <xdr:rowOff>123825</xdr:rowOff>
    </xdr:from>
    <xdr:to>
      <xdr:col>16</xdr:col>
      <xdr:colOff>238124</xdr:colOff>
      <xdr:row>3</xdr:row>
      <xdr:rowOff>66828</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01125" y="123825"/>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52916</xdr:rowOff>
    </xdr:from>
    <xdr:to>
      <xdr:col>12</xdr:col>
      <xdr:colOff>137582</xdr:colOff>
      <xdr:row>41</xdr:row>
      <xdr:rowOff>148167</xdr:rowOff>
    </xdr:to>
    <xdr:graphicFrame macro="">
      <xdr:nvGraphicFramePr>
        <xdr:cNvPr id="5" name="Gráfico 4">
          <a:extLst>
            <a:ext uri="{FF2B5EF4-FFF2-40B4-BE49-F238E27FC236}">
              <a16:creationId xmlns=""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666750</xdr:colOff>
      <xdr:row>1</xdr:row>
      <xdr:rowOff>52917</xdr:rowOff>
    </xdr:from>
    <xdr:to>
      <xdr:col>11</xdr:col>
      <xdr:colOff>685799</xdr:colOff>
      <xdr:row>2</xdr:row>
      <xdr:rowOff>177954</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71167" y="296334"/>
          <a:ext cx="2305049" cy="685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20"/>
  <sheetViews>
    <sheetView showGridLines="0" zoomScaleNormal="100" zoomScaleSheetLayoutView="100" workbookViewId="0">
      <selection activeCell="D17" sqref="D17"/>
    </sheetView>
  </sheetViews>
  <sheetFormatPr baseColWidth="10" defaultRowHeight="12.75" x14ac:dyDescent="0.2"/>
  <cols>
    <col min="1" max="1" width="5.140625" customWidth="1"/>
    <col min="3" max="3" width="14.28515625" customWidth="1"/>
    <col min="4" max="4" width="33.42578125" customWidth="1"/>
    <col min="11" max="11" width="15.85546875" customWidth="1"/>
  </cols>
  <sheetData>
    <row r="1" spans="1:11" ht="20.100000000000001" customHeight="1" x14ac:dyDescent="0.2">
      <c r="A1" s="7"/>
      <c r="B1" s="8"/>
      <c r="C1" s="8"/>
      <c r="D1" s="8"/>
      <c r="E1" s="8"/>
      <c r="F1" s="8"/>
      <c r="G1" s="8"/>
      <c r="H1" s="8"/>
      <c r="I1" s="8"/>
      <c r="J1" s="8"/>
      <c r="K1" s="9"/>
    </row>
    <row r="2" spans="1:11" ht="20.100000000000001" customHeight="1" x14ac:dyDescent="0.25">
      <c r="A2" s="10"/>
      <c r="B2" s="3" t="s">
        <v>100</v>
      </c>
      <c r="C2" s="4"/>
      <c r="D2" s="4"/>
      <c r="E2" s="4"/>
      <c r="F2" s="4"/>
      <c r="G2" s="4"/>
      <c r="H2" s="4"/>
      <c r="I2" s="4"/>
      <c r="J2" s="4"/>
      <c r="K2" s="11"/>
    </row>
    <row r="3" spans="1:11" ht="20.100000000000001" customHeight="1" x14ac:dyDescent="0.25">
      <c r="A3" s="10"/>
      <c r="B3" s="100"/>
      <c r="C3" s="100"/>
      <c r="D3" s="100"/>
      <c r="E3" s="100"/>
      <c r="F3" s="100"/>
      <c r="G3" s="4"/>
      <c r="H3" s="4"/>
      <c r="I3" s="4"/>
      <c r="J3" s="4"/>
      <c r="K3" s="11"/>
    </row>
    <row r="4" spans="1:11" ht="20.100000000000001" customHeight="1" x14ac:dyDescent="0.25">
      <c r="A4" s="10"/>
      <c r="B4" s="59" t="s">
        <v>9</v>
      </c>
      <c r="C4" s="5"/>
      <c r="D4" s="5"/>
      <c r="E4" s="5"/>
      <c r="F4" s="4"/>
      <c r="G4" s="4"/>
      <c r="H4" s="4"/>
      <c r="I4" s="4"/>
      <c r="J4" s="4"/>
      <c r="K4" s="11"/>
    </row>
    <row r="5" spans="1:11" ht="20.100000000000001" customHeight="1" thickBot="1" x14ac:dyDescent="0.3">
      <c r="A5" s="10"/>
      <c r="B5" s="59" t="s">
        <v>8</v>
      </c>
      <c r="C5" s="4"/>
      <c r="D5" s="4"/>
      <c r="E5" s="4"/>
      <c r="F5" s="4"/>
      <c r="G5" s="4"/>
      <c r="H5" s="4"/>
      <c r="I5" s="4"/>
      <c r="J5" s="4"/>
      <c r="K5" s="11"/>
    </row>
    <row r="6" spans="1:11" ht="20.100000000000001" customHeight="1" x14ac:dyDescent="0.2">
      <c r="A6" s="19"/>
      <c r="B6" s="20" t="s">
        <v>47</v>
      </c>
      <c r="C6" s="21"/>
      <c r="D6" s="21"/>
      <c r="E6" s="21"/>
      <c r="F6" s="21"/>
      <c r="G6" s="21"/>
      <c r="H6" s="21"/>
      <c r="I6" s="21"/>
      <c r="J6" s="21"/>
      <c r="K6" s="22"/>
    </row>
    <row r="7" spans="1:11" ht="20.100000000000001" customHeight="1" x14ac:dyDescent="0.2">
      <c r="A7" s="12"/>
      <c r="B7" s="50" t="s">
        <v>150</v>
      </c>
      <c r="C7" s="50"/>
      <c r="D7" s="50"/>
      <c r="E7" s="50"/>
      <c r="F7" s="6"/>
      <c r="G7" s="6"/>
      <c r="H7" s="6"/>
      <c r="I7" s="6"/>
      <c r="J7" s="6"/>
      <c r="K7" s="13"/>
    </row>
    <row r="8" spans="1:11" ht="20.100000000000001" customHeight="1" thickBot="1" x14ac:dyDescent="0.25">
      <c r="A8" s="23"/>
      <c r="B8" s="29" t="s">
        <v>151</v>
      </c>
      <c r="C8" s="24"/>
      <c r="D8" s="24"/>
      <c r="E8" s="24"/>
      <c r="F8" s="24"/>
      <c r="G8" s="24"/>
      <c r="H8" s="24"/>
      <c r="I8" s="24"/>
      <c r="J8" s="24"/>
      <c r="K8" s="25"/>
    </row>
    <row r="9" spans="1:11" ht="20.100000000000001" customHeight="1" thickBot="1" x14ac:dyDescent="0.25">
      <c r="A9" s="26"/>
      <c r="B9" s="27"/>
      <c r="C9" s="27"/>
      <c r="D9" s="27"/>
      <c r="E9" s="27"/>
      <c r="F9" s="27"/>
      <c r="G9" s="27"/>
      <c r="H9" s="27"/>
      <c r="I9" s="27"/>
      <c r="J9" s="27"/>
      <c r="K9" s="28"/>
    </row>
    <row r="10" spans="1:11" ht="20.100000000000001" customHeight="1" x14ac:dyDescent="0.25">
      <c r="A10" s="47"/>
      <c r="B10" s="102" t="s">
        <v>5</v>
      </c>
      <c r="C10" s="102"/>
      <c r="D10" s="102"/>
      <c r="E10" s="102"/>
      <c r="F10" s="102" t="s">
        <v>6</v>
      </c>
      <c r="G10" s="102"/>
      <c r="H10" s="102"/>
      <c r="I10" s="102"/>
      <c r="J10" s="102"/>
      <c r="K10" s="103"/>
    </row>
    <row r="11" spans="1:11" ht="15" x14ac:dyDescent="0.25">
      <c r="A11" s="55"/>
      <c r="B11" s="101"/>
      <c r="C11" s="101"/>
      <c r="D11" s="53"/>
      <c r="E11" s="53"/>
      <c r="F11" s="97"/>
      <c r="G11" s="97"/>
      <c r="H11" s="97"/>
      <c r="I11" s="97"/>
      <c r="J11" s="97"/>
      <c r="K11" s="98"/>
    </row>
    <row r="12" spans="1:11" ht="15" customHeight="1" x14ac:dyDescent="0.25">
      <c r="A12" s="55"/>
      <c r="B12" s="99" t="s">
        <v>41</v>
      </c>
      <c r="C12" s="99"/>
      <c r="D12" s="99"/>
      <c r="E12" s="53"/>
      <c r="F12" s="97" t="s">
        <v>17</v>
      </c>
      <c r="G12" s="97"/>
      <c r="H12" s="97"/>
      <c r="I12" s="97"/>
      <c r="J12" s="97"/>
      <c r="K12" s="98"/>
    </row>
    <row r="13" spans="1:11" ht="15" x14ac:dyDescent="0.25">
      <c r="A13" s="55"/>
      <c r="B13" s="99"/>
      <c r="C13" s="99"/>
      <c r="D13" s="99"/>
      <c r="E13" s="53"/>
      <c r="F13" s="97"/>
      <c r="G13" s="97"/>
      <c r="H13" s="97"/>
      <c r="I13" s="97"/>
      <c r="J13" s="97"/>
      <c r="K13" s="98"/>
    </row>
    <row r="14" spans="1:11" ht="15" x14ac:dyDescent="0.25">
      <c r="A14" s="55"/>
      <c r="B14" s="54"/>
      <c r="C14" s="54"/>
      <c r="D14" s="53"/>
      <c r="E14" s="53"/>
      <c r="F14" s="61"/>
      <c r="G14" s="61"/>
      <c r="H14" s="61"/>
      <c r="I14" s="61"/>
      <c r="J14" s="61"/>
      <c r="K14" s="62"/>
    </row>
    <row r="15" spans="1:11" ht="15" customHeight="1" x14ac:dyDescent="0.25">
      <c r="A15" s="55"/>
      <c r="B15" s="52" t="s">
        <v>7</v>
      </c>
      <c r="C15" s="78"/>
      <c r="D15" s="53"/>
      <c r="E15" s="53"/>
      <c r="F15" s="97" t="s">
        <v>42</v>
      </c>
      <c r="G15" s="97"/>
      <c r="H15" s="97"/>
      <c r="I15" s="97"/>
      <c r="J15" s="97"/>
      <c r="K15" s="98"/>
    </row>
    <row r="16" spans="1:11" ht="15" customHeight="1" x14ac:dyDescent="0.25">
      <c r="A16" s="55"/>
      <c r="B16" s="52"/>
      <c r="C16" s="52"/>
      <c r="D16" s="53"/>
      <c r="E16" s="53"/>
      <c r="F16" s="97"/>
      <c r="G16" s="97"/>
      <c r="H16" s="97"/>
      <c r="I16" s="97"/>
      <c r="J16" s="97"/>
      <c r="K16" s="98"/>
    </row>
    <row r="17" spans="1:11" ht="15" customHeight="1" x14ac:dyDescent="0.25">
      <c r="A17" s="55"/>
      <c r="B17" s="52"/>
      <c r="C17" s="52"/>
      <c r="D17" s="53"/>
      <c r="E17" s="53"/>
      <c r="F17" s="69"/>
      <c r="G17" s="69"/>
      <c r="H17" s="69"/>
      <c r="I17" s="69"/>
      <c r="J17" s="69"/>
      <c r="K17" s="70"/>
    </row>
    <row r="18" spans="1:11" ht="15" customHeight="1" x14ac:dyDescent="0.25">
      <c r="A18" s="55"/>
      <c r="B18" s="52"/>
      <c r="C18" s="52"/>
      <c r="D18" s="53"/>
      <c r="E18" s="53"/>
      <c r="F18" s="69"/>
      <c r="G18" s="69"/>
      <c r="H18" s="69"/>
      <c r="I18" s="69"/>
      <c r="J18" s="69"/>
      <c r="K18" s="70"/>
    </row>
    <row r="19" spans="1:11" ht="15" customHeight="1" x14ac:dyDescent="0.25">
      <c r="A19" s="55"/>
      <c r="B19" s="52"/>
      <c r="C19" s="52"/>
      <c r="D19" s="53"/>
      <c r="E19" s="53"/>
      <c r="F19" s="69"/>
      <c r="G19" s="69"/>
      <c r="H19" s="69"/>
      <c r="I19" s="69"/>
      <c r="J19" s="69"/>
      <c r="K19" s="70"/>
    </row>
    <row r="20" spans="1:11" ht="15.75" thickBot="1" x14ac:dyDescent="0.3">
      <c r="A20" s="48"/>
      <c r="B20" s="56"/>
      <c r="C20" s="57"/>
      <c r="D20" s="58"/>
      <c r="E20" s="58"/>
      <c r="F20" s="71"/>
      <c r="G20" s="71"/>
      <c r="H20" s="71"/>
      <c r="I20" s="71"/>
      <c r="J20" s="71"/>
      <c r="K20" s="72"/>
    </row>
  </sheetData>
  <mergeCells count="8">
    <mergeCell ref="F15:K16"/>
    <mergeCell ref="F12:K13"/>
    <mergeCell ref="B12:D13"/>
    <mergeCell ref="B3:F3"/>
    <mergeCell ref="B11:C11"/>
    <mergeCell ref="F11:K11"/>
    <mergeCell ref="F10:K10"/>
    <mergeCell ref="B10:E10"/>
  </mergeCells>
  <hyperlinks>
    <hyperlink ref="B15" location="'G Participación Seg Espacial'!A1" display="2. Participación de Mercado"/>
    <hyperlink ref="B12:D13" location="'SEGMENTO ESPACIAL'!A1" display="1. Abonados, Clientes o Suscriptores Modalidad Segmento Espacial"/>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S112"/>
  <sheetViews>
    <sheetView showGridLines="0" zoomScaleNormal="100" workbookViewId="0">
      <pane ySplit="10" topLeftCell="A91" activePane="bottomLeft" state="frozen"/>
      <selection pane="bottomLeft" activeCell="B97" sqref="B97:R97"/>
    </sheetView>
  </sheetViews>
  <sheetFormatPr baseColWidth="10" defaultColWidth="0" defaultRowHeight="12.75" x14ac:dyDescent="0.2"/>
  <cols>
    <col min="1" max="1" width="11.7109375" customWidth="1"/>
    <col min="2" max="17" width="10.28515625" customWidth="1"/>
    <col min="18" max="18" width="12.85546875" customWidth="1"/>
    <col min="19" max="19" width="11.42578125" customWidth="1"/>
    <col min="20" max="16384" width="11.42578125" hidden="1"/>
  </cols>
  <sheetData>
    <row r="1" spans="1:18" ht="20.100000000000001" customHeight="1" x14ac:dyDescent="0.2">
      <c r="A1" s="34"/>
      <c r="B1" s="35"/>
      <c r="C1" s="35"/>
      <c r="D1" s="35"/>
      <c r="E1" s="35"/>
      <c r="F1" s="35"/>
      <c r="G1" s="35"/>
      <c r="H1" s="35"/>
      <c r="I1" s="35"/>
      <c r="J1" s="35"/>
      <c r="K1" s="35"/>
      <c r="L1" s="35"/>
      <c r="M1" s="35"/>
      <c r="N1" s="35"/>
      <c r="O1" s="35"/>
      <c r="P1" s="35"/>
      <c r="Q1" s="35"/>
      <c r="R1" s="36"/>
    </row>
    <row r="2" spans="1:18" ht="20.100000000000001" customHeight="1" x14ac:dyDescent="0.25">
      <c r="A2" s="63" t="s">
        <v>100</v>
      </c>
      <c r="B2" s="38"/>
      <c r="C2" s="38"/>
      <c r="D2" s="38"/>
      <c r="E2" s="38"/>
      <c r="F2" s="38"/>
      <c r="G2" s="38"/>
      <c r="H2" s="38"/>
      <c r="I2" s="38"/>
      <c r="J2" s="38"/>
      <c r="K2" s="38"/>
      <c r="L2" s="38"/>
      <c r="M2" s="38"/>
      <c r="N2" s="38"/>
      <c r="O2" s="38"/>
      <c r="P2" s="38"/>
      <c r="Q2" s="38"/>
      <c r="R2" s="39"/>
    </row>
    <row r="3" spans="1:18" ht="20.100000000000001" customHeight="1" x14ac:dyDescent="0.25">
      <c r="A3" s="64"/>
      <c r="B3" s="38"/>
      <c r="C3" s="38"/>
      <c r="D3" s="38"/>
      <c r="E3" s="38"/>
      <c r="F3" s="38"/>
      <c r="G3" s="38"/>
      <c r="H3" s="38"/>
      <c r="I3" s="38"/>
      <c r="J3" s="38"/>
      <c r="K3" s="38"/>
      <c r="L3" s="38"/>
      <c r="M3" s="38"/>
      <c r="N3" s="38"/>
      <c r="O3" s="38"/>
      <c r="P3" s="38"/>
      <c r="Q3" s="38"/>
      <c r="R3" s="39"/>
    </row>
    <row r="4" spans="1:18" ht="20.100000000000001" customHeight="1" x14ac:dyDescent="0.25">
      <c r="A4" s="65" t="s">
        <v>11</v>
      </c>
      <c r="B4" s="38"/>
      <c r="C4" s="38"/>
      <c r="D4" s="38"/>
      <c r="E4" s="38"/>
      <c r="F4" s="38"/>
      <c r="G4" s="38"/>
      <c r="H4" s="38"/>
      <c r="I4" s="38"/>
      <c r="J4" s="38"/>
      <c r="K4" s="38"/>
      <c r="L4" s="38"/>
      <c r="M4" s="38"/>
      <c r="N4" s="38"/>
      <c r="O4" s="38"/>
      <c r="P4" s="38"/>
      <c r="Q4" s="38"/>
      <c r="R4" s="39"/>
    </row>
    <row r="5" spans="1:18" ht="20.100000000000001" customHeight="1" thickBot="1" x14ac:dyDescent="0.25">
      <c r="A5" s="37"/>
      <c r="B5" s="38"/>
      <c r="C5" s="38"/>
      <c r="D5" s="38"/>
      <c r="E5" s="38"/>
      <c r="F5" s="38"/>
      <c r="G5" s="38"/>
      <c r="H5" s="38"/>
      <c r="I5" s="38"/>
      <c r="J5" s="38"/>
      <c r="K5" s="38"/>
      <c r="L5" s="38"/>
      <c r="M5" s="38"/>
      <c r="N5" s="38"/>
      <c r="O5" s="38"/>
      <c r="P5" s="38"/>
      <c r="Q5" s="38"/>
      <c r="R5" s="39"/>
    </row>
    <row r="6" spans="1:18" ht="20.100000000000001" customHeight="1" x14ac:dyDescent="0.2">
      <c r="A6" s="66" t="s">
        <v>4</v>
      </c>
      <c r="B6" s="45"/>
      <c r="C6" s="45"/>
      <c r="D6" s="45"/>
      <c r="E6" s="45"/>
      <c r="F6" s="45"/>
      <c r="G6" s="45"/>
      <c r="H6" s="45"/>
      <c r="I6" s="45"/>
      <c r="J6" s="45"/>
      <c r="K6" s="45"/>
      <c r="L6" s="45"/>
      <c r="M6" s="45"/>
      <c r="N6" s="45"/>
      <c r="O6" s="45"/>
      <c r="P6" s="45"/>
      <c r="Q6" s="45"/>
      <c r="R6" s="46"/>
    </row>
    <row r="7" spans="1:18" ht="20.100000000000001" customHeight="1" x14ac:dyDescent="0.2">
      <c r="A7" s="67" t="str">
        <f>Indice!B7</f>
        <v>Fecha de publicación: Abril 2023</v>
      </c>
      <c r="B7" s="30"/>
      <c r="C7" s="30"/>
      <c r="D7" s="51"/>
      <c r="E7" s="51"/>
      <c r="F7" s="30"/>
      <c r="G7" s="30"/>
      <c r="H7" s="51"/>
      <c r="I7" s="30"/>
      <c r="J7" s="30"/>
      <c r="K7" s="51" t="s">
        <v>3</v>
      </c>
      <c r="L7" s="51"/>
      <c r="M7" s="51"/>
      <c r="N7" s="51"/>
      <c r="O7" s="51"/>
      <c r="P7" s="51"/>
      <c r="Q7" s="51"/>
      <c r="R7" s="31"/>
    </row>
    <row r="8" spans="1:18" ht="20.100000000000001" customHeight="1" thickBot="1" x14ac:dyDescent="0.25">
      <c r="A8" s="68" t="str">
        <f>Indice!B8</f>
        <v>Fecha de corte: Marzo 2023  (I Trimestre)</v>
      </c>
      <c r="B8" s="32"/>
      <c r="C8" s="32"/>
      <c r="D8" s="32"/>
      <c r="E8" s="32"/>
      <c r="F8" s="32"/>
      <c r="G8" s="32"/>
      <c r="H8" s="32"/>
      <c r="I8" s="32"/>
      <c r="J8" s="32"/>
      <c r="K8" s="32"/>
      <c r="L8" s="32"/>
      <c r="M8" s="32"/>
      <c r="N8" s="32"/>
      <c r="O8" s="32"/>
      <c r="P8" s="32"/>
      <c r="Q8" s="32"/>
      <c r="R8" s="33"/>
    </row>
    <row r="9" spans="1:18" ht="12" customHeight="1" x14ac:dyDescent="0.2">
      <c r="A9" s="107"/>
      <c r="B9" s="108"/>
      <c r="C9" s="108"/>
      <c r="D9" s="108"/>
      <c r="E9" s="108"/>
      <c r="F9" s="108"/>
      <c r="G9" s="108"/>
      <c r="H9" s="108"/>
      <c r="I9" s="108"/>
      <c r="J9" s="108"/>
      <c r="K9" s="108"/>
      <c r="L9" s="108"/>
      <c r="M9" s="108"/>
      <c r="N9" s="108"/>
      <c r="O9" s="108"/>
      <c r="P9" s="108"/>
      <c r="Q9" s="108"/>
      <c r="R9" s="108"/>
    </row>
    <row r="10" spans="1:18" ht="78.75" x14ac:dyDescent="0.2">
      <c r="A10" s="74" t="s">
        <v>0</v>
      </c>
      <c r="B10" s="74" t="s">
        <v>48</v>
      </c>
      <c r="C10" s="74" t="s">
        <v>49</v>
      </c>
      <c r="D10" s="74" t="s">
        <v>46</v>
      </c>
      <c r="E10" s="74" t="s">
        <v>15</v>
      </c>
      <c r="F10" s="74" t="s">
        <v>55</v>
      </c>
      <c r="G10" s="74" t="s">
        <v>106</v>
      </c>
      <c r="H10" s="74" t="s">
        <v>38</v>
      </c>
      <c r="I10" s="74" t="s">
        <v>40</v>
      </c>
      <c r="J10" s="74" t="s">
        <v>50</v>
      </c>
      <c r="K10" s="74" t="s">
        <v>51</v>
      </c>
      <c r="L10" s="74" t="s">
        <v>67</v>
      </c>
      <c r="M10" s="74" t="s">
        <v>66</v>
      </c>
      <c r="N10" s="74" t="s">
        <v>73</v>
      </c>
      <c r="O10" s="74" t="s">
        <v>81</v>
      </c>
      <c r="P10" s="74" t="s">
        <v>121</v>
      </c>
      <c r="Q10" s="74" t="s">
        <v>149</v>
      </c>
      <c r="R10" s="74" t="s">
        <v>10</v>
      </c>
    </row>
    <row r="11" spans="1:18" x14ac:dyDescent="0.2">
      <c r="A11" s="73" t="s">
        <v>12</v>
      </c>
      <c r="B11" s="75">
        <v>1</v>
      </c>
      <c r="C11" s="75">
        <v>1</v>
      </c>
      <c r="D11" s="75">
        <v>1</v>
      </c>
      <c r="E11" s="80" t="s">
        <v>39</v>
      </c>
      <c r="F11" s="80"/>
      <c r="G11" s="80"/>
      <c r="H11" s="80"/>
      <c r="I11" s="80"/>
      <c r="J11" s="80"/>
      <c r="K11" s="80"/>
      <c r="L11" s="80"/>
      <c r="M11" s="80"/>
      <c r="N11" s="80"/>
      <c r="O11" s="80"/>
      <c r="P11" s="80"/>
      <c r="Q11" s="80"/>
      <c r="R11" s="83">
        <f>SUM(B11:O11)</f>
        <v>3</v>
      </c>
    </row>
    <row r="12" spans="1:18" x14ac:dyDescent="0.2">
      <c r="A12" s="73" t="s">
        <v>13</v>
      </c>
      <c r="B12" s="75">
        <v>1</v>
      </c>
      <c r="C12" s="75">
        <v>1</v>
      </c>
      <c r="D12" s="75">
        <v>1</v>
      </c>
      <c r="E12" s="80" t="s">
        <v>39</v>
      </c>
      <c r="F12" s="80"/>
      <c r="G12" s="80"/>
      <c r="H12" s="80"/>
      <c r="I12" s="80"/>
      <c r="J12" s="80"/>
      <c r="K12" s="80"/>
      <c r="L12" s="80"/>
      <c r="M12" s="80"/>
      <c r="N12" s="80"/>
      <c r="O12" s="80"/>
      <c r="P12" s="80"/>
      <c r="Q12" s="80"/>
      <c r="R12" s="83">
        <f t="shared" ref="R12:R49" si="0">SUM(B12:O12)</f>
        <v>3</v>
      </c>
    </row>
    <row r="13" spans="1:18" x14ac:dyDescent="0.2">
      <c r="A13" s="73" t="s">
        <v>14</v>
      </c>
      <c r="B13" s="75">
        <v>1</v>
      </c>
      <c r="C13" s="75">
        <v>1</v>
      </c>
      <c r="D13" s="75">
        <v>2</v>
      </c>
      <c r="E13" s="80" t="s">
        <v>39</v>
      </c>
      <c r="F13" s="80"/>
      <c r="G13" s="80"/>
      <c r="H13" s="80"/>
      <c r="I13" s="80"/>
      <c r="J13" s="80"/>
      <c r="K13" s="80"/>
      <c r="L13" s="80"/>
      <c r="M13" s="80"/>
      <c r="N13" s="80"/>
      <c r="O13" s="80"/>
      <c r="P13" s="80"/>
      <c r="Q13" s="80"/>
      <c r="R13" s="83">
        <f t="shared" si="0"/>
        <v>4</v>
      </c>
    </row>
    <row r="14" spans="1:18" x14ac:dyDescent="0.2">
      <c r="A14" s="73" t="s">
        <v>18</v>
      </c>
      <c r="B14" s="75">
        <v>1</v>
      </c>
      <c r="C14" s="75">
        <v>1</v>
      </c>
      <c r="D14" s="75">
        <v>2</v>
      </c>
      <c r="E14" s="76">
        <v>2</v>
      </c>
      <c r="F14" s="80"/>
      <c r="G14" s="80"/>
      <c r="H14" s="80"/>
      <c r="I14" s="80"/>
      <c r="J14" s="80"/>
      <c r="K14" s="80"/>
      <c r="L14" s="80"/>
      <c r="M14" s="80"/>
      <c r="N14" s="80"/>
      <c r="O14" s="80"/>
      <c r="P14" s="80"/>
      <c r="Q14" s="80"/>
      <c r="R14" s="83">
        <f t="shared" si="0"/>
        <v>6</v>
      </c>
    </row>
    <row r="15" spans="1:18" x14ac:dyDescent="0.2">
      <c r="A15" s="73" t="s">
        <v>19</v>
      </c>
      <c r="B15" s="75">
        <v>1</v>
      </c>
      <c r="C15" s="75">
        <v>1</v>
      </c>
      <c r="D15" s="75">
        <v>2</v>
      </c>
      <c r="E15" s="76">
        <v>2</v>
      </c>
      <c r="F15" s="80"/>
      <c r="G15" s="80"/>
      <c r="H15" s="80"/>
      <c r="I15" s="80"/>
      <c r="J15" s="80"/>
      <c r="K15" s="80"/>
      <c r="L15" s="80"/>
      <c r="M15" s="80"/>
      <c r="N15" s="80"/>
      <c r="O15" s="80"/>
      <c r="P15" s="80"/>
      <c r="Q15" s="80"/>
      <c r="R15" s="83">
        <f t="shared" si="0"/>
        <v>6</v>
      </c>
    </row>
    <row r="16" spans="1:18" x14ac:dyDescent="0.2">
      <c r="A16" s="73" t="s">
        <v>20</v>
      </c>
      <c r="B16" s="75">
        <v>1</v>
      </c>
      <c r="C16" s="75">
        <v>1</v>
      </c>
      <c r="D16" s="75">
        <v>2</v>
      </c>
      <c r="E16" s="76">
        <v>2</v>
      </c>
      <c r="F16" s="80"/>
      <c r="G16" s="80"/>
      <c r="H16" s="80"/>
      <c r="I16" s="80"/>
      <c r="J16" s="80"/>
      <c r="K16" s="80"/>
      <c r="L16" s="80"/>
      <c r="M16" s="80"/>
      <c r="N16" s="80"/>
      <c r="O16" s="80"/>
      <c r="P16" s="80"/>
      <c r="Q16" s="80"/>
      <c r="R16" s="83">
        <f t="shared" si="0"/>
        <v>6</v>
      </c>
    </row>
    <row r="17" spans="1:18" x14ac:dyDescent="0.2">
      <c r="A17" s="73" t="s">
        <v>21</v>
      </c>
      <c r="B17" s="75">
        <v>1</v>
      </c>
      <c r="C17" s="75">
        <v>1</v>
      </c>
      <c r="D17" s="75">
        <v>2</v>
      </c>
      <c r="E17" s="76">
        <v>2</v>
      </c>
      <c r="F17" s="80"/>
      <c r="G17" s="80"/>
      <c r="H17" s="80"/>
      <c r="I17" s="80"/>
      <c r="J17" s="80"/>
      <c r="K17" s="80"/>
      <c r="L17" s="80"/>
      <c r="M17" s="80"/>
      <c r="N17" s="80"/>
      <c r="O17" s="80"/>
      <c r="P17" s="80"/>
      <c r="Q17" s="80"/>
      <c r="R17" s="83">
        <f t="shared" si="0"/>
        <v>6</v>
      </c>
    </row>
    <row r="18" spans="1:18" x14ac:dyDescent="0.2">
      <c r="A18" s="73" t="s">
        <v>22</v>
      </c>
      <c r="B18" s="75">
        <v>1</v>
      </c>
      <c r="C18" s="75">
        <v>1</v>
      </c>
      <c r="D18" s="75">
        <v>2</v>
      </c>
      <c r="E18" s="76">
        <v>2</v>
      </c>
      <c r="F18" s="80"/>
      <c r="G18" s="80"/>
      <c r="H18" s="80"/>
      <c r="I18" s="80"/>
      <c r="J18" s="80"/>
      <c r="K18" s="80"/>
      <c r="L18" s="80"/>
      <c r="M18" s="80"/>
      <c r="N18" s="80"/>
      <c r="O18" s="80"/>
      <c r="P18" s="80"/>
      <c r="Q18" s="80"/>
      <c r="R18" s="83">
        <f t="shared" si="0"/>
        <v>6</v>
      </c>
    </row>
    <row r="19" spans="1:18" x14ac:dyDescent="0.2">
      <c r="A19" s="73" t="s">
        <v>23</v>
      </c>
      <c r="B19" s="75">
        <v>1</v>
      </c>
      <c r="C19" s="75">
        <v>1</v>
      </c>
      <c r="D19" s="75">
        <v>2</v>
      </c>
      <c r="E19" s="76">
        <v>2</v>
      </c>
      <c r="F19" s="80"/>
      <c r="G19" s="80"/>
      <c r="H19" s="80"/>
      <c r="I19" s="80"/>
      <c r="J19" s="80"/>
      <c r="K19" s="80"/>
      <c r="L19" s="80"/>
      <c r="M19" s="80"/>
      <c r="N19" s="80"/>
      <c r="O19" s="80"/>
      <c r="P19" s="80"/>
      <c r="Q19" s="80"/>
      <c r="R19" s="83">
        <f t="shared" si="0"/>
        <v>6</v>
      </c>
    </row>
    <row r="20" spans="1:18" x14ac:dyDescent="0.2">
      <c r="A20" s="73" t="s">
        <v>24</v>
      </c>
      <c r="B20" s="75">
        <v>1</v>
      </c>
      <c r="C20" s="75">
        <v>1</v>
      </c>
      <c r="D20" s="75">
        <v>2</v>
      </c>
      <c r="E20" s="76">
        <v>2</v>
      </c>
      <c r="F20" s="80"/>
      <c r="G20" s="80"/>
      <c r="H20" s="80"/>
      <c r="I20" s="80"/>
      <c r="J20" s="80"/>
      <c r="K20" s="80"/>
      <c r="L20" s="80"/>
      <c r="M20" s="80"/>
      <c r="N20" s="80"/>
      <c r="O20" s="80"/>
      <c r="P20" s="80"/>
      <c r="Q20" s="80"/>
      <c r="R20" s="83">
        <f t="shared" si="0"/>
        <v>6</v>
      </c>
    </row>
    <row r="21" spans="1:18" x14ac:dyDescent="0.2">
      <c r="A21" s="73" t="s">
        <v>25</v>
      </c>
      <c r="B21" s="75">
        <v>1</v>
      </c>
      <c r="C21" s="75">
        <v>1</v>
      </c>
      <c r="D21" s="75">
        <v>2</v>
      </c>
      <c r="E21" s="76">
        <v>2</v>
      </c>
      <c r="F21" s="80"/>
      <c r="G21" s="80"/>
      <c r="H21" s="80"/>
      <c r="I21" s="80"/>
      <c r="J21" s="80"/>
      <c r="K21" s="80"/>
      <c r="L21" s="80"/>
      <c r="M21" s="80"/>
      <c r="N21" s="80"/>
      <c r="O21" s="80"/>
      <c r="P21" s="80"/>
      <c r="Q21" s="80"/>
      <c r="R21" s="83">
        <f t="shared" si="0"/>
        <v>6</v>
      </c>
    </row>
    <row r="22" spans="1:18" x14ac:dyDescent="0.2">
      <c r="A22" s="73" t="s">
        <v>26</v>
      </c>
      <c r="B22" s="75">
        <v>1</v>
      </c>
      <c r="C22" s="75">
        <v>1</v>
      </c>
      <c r="D22" s="75">
        <v>2</v>
      </c>
      <c r="E22" s="76">
        <v>2</v>
      </c>
      <c r="F22" s="80"/>
      <c r="G22" s="80"/>
      <c r="H22" s="80"/>
      <c r="I22" s="80"/>
      <c r="J22" s="80"/>
      <c r="K22" s="80"/>
      <c r="L22" s="80"/>
      <c r="M22" s="80"/>
      <c r="N22" s="80"/>
      <c r="O22" s="80"/>
      <c r="P22" s="80"/>
      <c r="Q22" s="80"/>
      <c r="R22" s="83">
        <f t="shared" si="0"/>
        <v>6</v>
      </c>
    </row>
    <row r="23" spans="1:18" x14ac:dyDescent="0.2">
      <c r="A23" s="73" t="s">
        <v>27</v>
      </c>
      <c r="B23" s="75">
        <v>1</v>
      </c>
      <c r="C23" s="75">
        <v>1</v>
      </c>
      <c r="D23" s="75">
        <v>2</v>
      </c>
      <c r="E23" s="76">
        <v>2</v>
      </c>
      <c r="F23" s="81">
        <v>10</v>
      </c>
      <c r="G23" s="80"/>
      <c r="H23" s="80"/>
      <c r="I23" s="80"/>
      <c r="J23" s="80"/>
      <c r="K23" s="80"/>
      <c r="L23" s="80"/>
      <c r="M23" s="80"/>
      <c r="N23" s="80"/>
      <c r="O23" s="80"/>
      <c r="P23" s="80"/>
      <c r="Q23" s="80"/>
      <c r="R23" s="83">
        <f t="shared" si="0"/>
        <v>16</v>
      </c>
    </row>
    <row r="24" spans="1:18" x14ac:dyDescent="0.2">
      <c r="A24" s="73" t="s">
        <v>29</v>
      </c>
      <c r="B24" s="75">
        <v>1</v>
      </c>
      <c r="C24" s="75">
        <v>1</v>
      </c>
      <c r="D24" s="75">
        <v>2</v>
      </c>
      <c r="E24" s="76">
        <v>2</v>
      </c>
      <c r="F24" s="81">
        <v>10</v>
      </c>
      <c r="G24" s="80"/>
      <c r="H24" s="80"/>
      <c r="I24" s="80"/>
      <c r="J24" s="80"/>
      <c r="K24" s="80"/>
      <c r="L24" s="80"/>
      <c r="M24" s="80"/>
      <c r="N24" s="80"/>
      <c r="O24" s="80"/>
      <c r="P24" s="80"/>
      <c r="Q24" s="80"/>
      <c r="R24" s="83">
        <f t="shared" si="0"/>
        <v>16</v>
      </c>
    </row>
    <row r="25" spans="1:18" x14ac:dyDescent="0.2">
      <c r="A25" s="73" t="s">
        <v>28</v>
      </c>
      <c r="B25" s="75">
        <v>1</v>
      </c>
      <c r="C25" s="75">
        <v>1</v>
      </c>
      <c r="D25" s="75">
        <v>2</v>
      </c>
      <c r="E25" s="76">
        <v>2</v>
      </c>
      <c r="F25" s="81">
        <v>10</v>
      </c>
      <c r="G25" s="80"/>
      <c r="H25" s="80"/>
      <c r="I25" s="80"/>
      <c r="J25" s="80"/>
      <c r="K25" s="80"/>
      <c r="L25" s="80"/>
      <c r="M25" s="80"/>
      <c r="N25" s="80"/>
      <c r="O25" s="80"/>
      <c r="P25" s="80"/>
      <c r="Q25" s="80"/>
      <c r="R25" s="83">
        <f t="shared" si="0"/>
        <v>16</v>
      </c>
    </row>
    <row r="26" spans="1:18" x14ac:dyDescent="0.2">
      <c r="A26" s="73" t="s">
        <v>30</v>
      </c>
      <c r="B26" s="82">
        <f>B25+(B25*(POWER((B25/B23),(1/3))-1))</f>
        <v>1</v>
      </c>
      <c r="C26" s="77">
        <v>1</v>
      </c>
      <c r="D26" s="77">
        <v>2</v>
      </c>
      <c r="E26" s="82">
        <f>E25+(E25*(POWER((E25/E23),(1/3))-1))</f>
        <v>2</v>
      </c>
      <c r="F26" s="82">
        <f>F25+(F25*(POWER((F25/F23),(1/3))-1))</f>
        <v>10</v>
      </c>
      <c r="G26" s="77">
        <v>1</v>
      </c>
      <c r="H26" s="77">
        <v>18</v>
      </c>
      <c r="I26" s="77">
        <v>1</v>
      </c>
      <c r="J26" s="79"/>
      <c r="K26" s="79"/>
      <c r="L26" s="79"/>
      <c r="M26" s="79"/>
      <c r="N26" s="79"/>
      <c r="O26" s="79"/>
      <c r="P26" s="79"/>
      <c r="Q26" s="79"/>
      <c r="R26" s="83">
        <f t="shared" si="0"/>
        <v>36</v>
      </c>
    </row>
    <row r="27" spans="1:18" x14ac:dyDescent="0.2">
      <c r="A27" s="73" t="s">
        <v>31</v>
      </c>
      <c r="B27" s="82">
        <f t="shared" ref="B27:B28" si="1">B26+(B26*(POWER((B26/B24),(1/3))-1))</f>
        <v>1</v>
      </c>
      <c r="C27" s="77">
        <v>1</v>
      </c>
      <c r="D27" s="77">
        <v>2</v>
      </c>
      <c r="E27" s="82">
        <f t="shared" ref="E27:E28" si="2">E26+(E26*(POWER((E26/E24),(1/3))-1))</f>
        <v>2</v>
      </c>
      <c r="F27" s="82">
        <f t="shared" ref="F27:F28" si="3">F26+(F26*(POWER((F26/F24),(1/3))-1))</f>
        <v>10</v>
      </c>
      <c r="G27" s="77">
        <v>1</v>
      </c>
      <c r="H27" s="77">
        <v>18</v>
      </c>
      <c r="I27" s="77">
        <v>1</v>
      </c>
      <c r="J27" s="79"/>
      <c r="K27" s="79"/>
      <c r="L27" s="79"/>
      <c r="M27" s="79"/>
      <c r="N27" s="79"/>
      <c r="O27" s="79"/>
      <c r="P27" s="79"/>
      <c r="Q27" s="79"/>
      <c r="R27" s="83">
        <f t="shared" si="0"/>
        <v>36</v>
      </c>
    </row>
    <row r="28" spans="1:18" x14ac:dyDescent="0.2">
      <c r="A28" s="73" t="s">
        <v>37</v>
      </c>
      <c r="B28" s="82">
        <f t="shared" si="1"/>
        <v>1</v>
      </c>
      <c r="C28" s="77">
        <v>1</v>
      </c>
      <c r="D28" s="77">
        <v>2</v>
      </c>
      <c r="E28" s="82">
        <f t="shared" si="2"/>
        <v>2</v>
      </c>
      <c r="F28" s="82">
        <f t="shared" si="3"/>
        <v>10</v>
      </c>
      <c r="G28" s="77">
        <v>1</v>
      </c>
      <c r="H28" s="77">
        <v>18</v>
      </c>
      <c r="I28" s="77">
        <v>1</v>
      </c>
      <c r="J28" s="79"/>
      <c r="K28" s="79"/>
      <c r="L28" s="79"/>
      <c r="M28" s="79"/>
      <c r="N28" s="79"/>
      <c r="O28" s="79"/>
      <c r="P28" s="79"/>
      <c r="Q28" s="79"/>
      <c r="R28" s="83">
        <f t="shared" si="0"/>
        <v>36</v>
      </c>
    </row>
    <row r="29" spans="1:18" x14ac:dyDescent="0.2">
      <c r="A29" s="73" t="s">
        <v>43</v>
      </c>
      <c r="B29" s="77">
        <v>1</v>
      </c>
      <c r="C29" s="77">
        <v>1</v>
      </c>
      <c r="D29" s="77">
        <v>2</v>
      </c>
      <c r="E29" s="77">
        <v>0</v>
      </c>
      <c r="F29" s="77">
        <v>10</v>
      </c>
      <c r="G29" s="77">
        <v>1</v>
      </c>
      <c r="H29" s="77">
        <v>18</v>
      </c>
      <c r="I29" s="77">
        <v>1</v>
      </c>
      <c r="J29" s="77">
        <v>3</v>
      </c>
      <c r="K29" s="79"/>
      <c r="L29" s="79"/>
      <c r="M29" s="79"/>
      <c r="N29" s="79"/>
      <c r="O29" s="79"/>
      <c r="P29" s="79"/>
      <c r="Q29" s="79"/>
      <c r="R29" s="83">
        <f t="shared" si="0"/>
        <v>37</v>
      </c>
    </row>
    <row r="30" spans="1:18" x14ac:dyDescent="0.2">
      <c r="A30" s="73" t="s">
        <v>44</v>
      </c>
      <c r="B30" s="77">
        <v>1</v>
      </c>
      <c r="C30" s="77">
        <v>1</v>
      </c>
      <c r="D30" s="77">
        <v>2</v>
      </c>
      <c r="E30" s="77">
        <v>0</v>
      </c>
      <c r="F30" s="77">
        <v>10</v>
      </c>
      <c r="G30" s="77">
        <v>1</v>
      </c>
      <c r="H30" s="77">
        <v>18</v>
      </c>
      <c r="I30" s="77">
        <v>1</v>
      </c>
      <c r="J30" s="77">
        <v>3</v>
      </c>
      <c r="K30" s="79"/>
      <c r="L30" s="79"/>
      <c r="M30" s="79"/>
      <c r="N30" s="79"/>
      <c r="O30" s="79"/>
      <c r="P30" s="79"/>
      <c r="Q30" s="79"/>
      <c r="R30" s="83">
        <f t="shared" si="0"/>
        <v>37</v>
      </c>
    </row>
    <row r="31" spans="1:18" x14ac:dyDescent="0.2">
      <c r="A31" s="73" t="s">
        <v>45</v>
      </c>
      <c r="B31" s="77">
        <v>1</v>
      </c>
      <c r="C31" s="77">
        <v>1</v>
      </c>
      <c r="D31" s="77">
        <v>2</v>
      </c>
      <c r="E31" s="77">
        <v>0</v>
      </c>
      <c r="F31" s="77">
        <v>10</v>
      </c>
      <c r="G31" s="77">
        <v>1</v>
      </c>
      <c r="H31" s="77">
        <v>18</v>
      </c>
      <c r="I31" s="77">
        <v>1</v>
      </c>
      <c r="J31" s="77">
        <v>3</v>
      </c>
      <c r="K31" s="79"/>
      <c r="L31" s="79"/>
      <c r="M31" s="79"/>
      <c r="N31" s="79"/>
      <c r="O31" s="79"/>
      <c r="P31" s="79"/>
      <c r="Q31" s="79"/>
      <c r="R31" s="83">
        <f t="shared" si="0"/>
        <v>37</v>
      </c>
    </row>
    <row r="32" spans="1:18" x14ac:dyDescent="0.2">
      <c r="A32" s="73" t="s">
        <v>52</v>
      </c>
      <c r="B32" s="77">
        <v>1</v>
      </c>
      <c r="C32" s="77">
        <v>1</v>
      </c>
      <c r="D32" s="77">
        <v>2</v>
      </c>
      <c r="E32" s="89">
        <v>0</v>
      </c>
      <c r="F32" s="77">
        <v>10</v>
      </c>
      <c r="G32" s="77">
        <v>1</v>
      </c>
      <c r="H32" s="77">
        <v>19</v>
      </c>
      <c r="I32" s="77">
        <v>1</v>
      </c>
      <c r="J32" s="89">
        <f>J31+(J31*(POWER((J31/J29),(1/3))-1))</f>
        <v>3</v>
      </c>
      <c r="K32" s="77">
        <v>2</v>
      </c>
      <c r="L32" s="79"/>
      <c r="M32" s="79"/>
      <c r="N32" s="79"/>
      <c r="O32" s="79"/>
      <c r="P32" s="79"/>
      <c r="Q32" s="79"/>
      <c r="R32" s="83">
        <f t="shared" si="0"/>
        <v>40</v>
      </c>
    </row>
    <row r="33" spans="1:18" x14ac:dyDescent="0.2">
      <c r="A33" s="73" t="s">
        <v>53</v>
      </c>
      <c r="B33" s="77">
        <v>1</v>
      </c>
      <c r="C33" s="77">
        <v>1</v>
      </c>
      <c r="D33" s="77">
        <v>2</v>
      </c>
      <c r="E33" s="89">
        <v>0</v>
      </c>
      <c r="F33" s="77">
        <v>10</v>
      </c>
      <c r="G33" s="77">
        <v>1</v>
      </c>
      <c r="H33" s="77">
        <v>19</v>
      </c>
      <c r="I33" s="77">
        <v>1</v>
      </c>
      <c r="J33" s="89">
        <f t="shared" ref="J33:J43" si="4">J32+(J32*(POWER((J32/J30),(1/3))-1))</f>
        <v>3</v>
      </c>
      <c r="K33" s="77">
        <v>2</v>
      </c>
      <c r="L33" s="79"/>
      <c r="M33" s="79"/>
      <c r="N33" s="79"/>
      <c r="O33" s="79"/>
      <c r="P33" s="79"/>
      <c r="Q33" s="79"/>
      <c r="R33" s="83">
        <f t="shared" si="0"/>
        <v>40</v>
      </c>
    </row>
    <row r="34" spans="1:18" x14ac:dyDescent="0.2">
      <c r="A34" s="73" t="s">
        <v>54</v>
      </c>
      <c r="B34" s="77">
        <v>1</v>
      </c>
      <c r="C34" s="77">
        <v>1</v>
      </c>
      <c r="D34" s="77">
        <v>2</v>
      </c>
      <c r="E34" s="89">
        <v>0</v>
      </c>
      <c r="F34" s="77">
        <v>10</v>
      </c>
      <c r="G34" s="77">
        <v>1</v>
      </c>
      <c r="H34" s="77">
        <v>19</v>
      </c>
      <c r="I34" s="77">
        <v>1</v>
      </c>
      <c r="J34" s="89">
        <f t="shared" si="4"/>
        <v>3</v>
      </c>
      <c r="K34" s="77">
        <v>2</v>
      </c>
      <c r="L34" s="79"/>
      <c r="M34" s="79"/>
      <c r="N34" s="79"/>
      <c r="O34" s="79"/>
      <c r="P34" s="79"/>
      <c r="Q34" s="79"/>
      <c r="R34" s="83">
        <f t="shared" si="0"/>
        <v>40</v>
      </c>
    </row>
    <row r="35" spans="1:18" x14ac:dyDescent="0.2">
      <c r="A35" s="73" t="s">
        <v>56</v>
      </c>
      <c r="B35" s="77">
        <v>1</v>
      </c>
      <c r="C35" s="77">
        <v>1</v>
      </c>
      <c r="D35" s="77">
        <v>2</v>
      </c>
      <c r="E35" s="77">
        <v>0</v>
      </c>
      <c r="F35" s="77">
        <v>10</v>
      </c>
      <c r="G35" s="77">
        <v>1</v>
      </c>
      <c r="H35" s="77">
        <v>17</v>
      </c>
      <c r="I35" s="77">
        <v>1</v>
      </c>
      <c r="J35" s="89">
        <f t="shared" si="4"/>
        <v>3</v>
      </c>
      <c r="K35" s="77">
        <v>2</v>
      </c>
      <c r="L35" s="79"/>
      <c r="M35" s="79"/>
      <c r="N35" s="79"/>
      <c r="O35" s="79"/>
      <c r="P35" s="79"/>
      <c r="Q35" s="79"/>
      <c r="R35" s="83">
        <f t="shared" si="0"/>
        <v>38</v>
      </c>
    </row>
    <row r="36" spans="1:18" x14ac:dyDescent="0.2">
      <c r="A36" s="73" t="s">
        <v>57</v>
      </c>
      <c r="B36" s="77">
        <v>1</v>
      </c>
      <c r="C36" s="77">
        <v>1</v>
      </c>
      <c r="D36" s="77">
        <v>2</v>
      </c>
      <c r="E36" s="77">
        <v>0</v>
      </c>
      <c r="F36" s="77">
        <v>10</v>
      </c>
      <c r="G36" s="77">
        <v>1</v>
      </c>
      <c r="H36" s="77">
        <v>17</v>
      </c>
      <c r="I36" s="77">
        <v>1</v>
      </c>
      <c r="J36" s="89">
        <f t="shared" si="4"/>
        <v>3</v>
      </c>
      <c r="K36" s="77">
        <v>2</v>
      </c>
      <c r="L36" s="79"/>
      <c r="M36" s="79"/>
      <c r="N36" s="79"/>
      <c r="O36" s="79"/>
      <c r="P36" s="79"/>
      <c r="Q36" s="79"/>
      <c r="R36" s="83">
        <f t="shared" si="0"/>
        <v>38</v>
      </c>
    </row>
    <row r="37" spans="1:18" x14ac:dyDescent="0.2">
      <c r="A37" s="73" t="s">
        <v>58</v>
      </c>
      <c r="B37" s="77">
        <v>1</v>
      </c>
      <c r="C37" s="77">
        <v>1</v>
      </c>
      <c r="D37" s="77">
        <v>2</v>
      </c>
      <c r="E37" s="77">
        <v>0</v>
      </c>
      <c r="F37" s="77">
        <v>10</v>
      </c>
      <c r="G37" s="77">
        <v>1</v>
      </c>
      <c r="H37" s="77">
        <v>17</v>
      </c>
      <c r="I37" s="77">
        <v>1</v>
      </c>
      <c r="J37" s="89">
        <f t="shared" si="4"/>
        <v>3</v>
      </c>
      <c r="K37" s="77">
        <v>2</v>
      </c>
      <c r="L37" s="79"/>
      <c r="M37" s="79"/>
      <c r="N37" s="79"/>
      <c r="O37" s="79"/>
      <c r="P37" s="79"/>
      <c r="Q37" s="79"/>
      <c r="R37" s="83">
        <f t="shared" si="0"/>
        <v>38</v>
      </c>
    </row>
    <row r="38" spans="1:18" x14ac:dyDescent="0.2">
      <c r="A38" s="73" t="s">
        <v>59</v>
      </c>
      <c r="B38" s="77">
        <v>1</v>
      </c>
      <c r="C38" s="77">
        <v>1</v>
      </c>
      <c r="D38" s="77">
        <v>2</v>
      </c>
      <c r="E38" s="89">
        <v>0</v>
      </c>
      <c r="F38" s="77">
        <v>10</v>
      </c>
      <c r="G38" s="77">
        <v>1</v>
      </c>
      <c r="H38" s="77">
        <v>17</v>
      </c>
      <c r="I38" s="77">
        <v>1</v>
      </c>
      <c r="J38" s="87">
        <f t="shared" si="4"/>
        <v>3</v>
      </c>
      <c r="K38" s="77">
        <v>2</v>
      </c>
      <c r="L38" s="79"/>
      <c r="M38" s="79"/>
      <c r="N38" s="79"/>
      <c r="O38" s="79"/>
      <c r="P38" s="79"/>
      <c r="Q38" s="79"/>
      <c r="R38" s="83">
        <f t="shared" si="0"/>
        <v>38</v>
      </c>
    </row>
    <row r="39" spans="1:18" x14ac:dyDescent="0.2">
      <c r="A39" s="73" t="s">
        <v>60</v>
      </c>
      <c r="B39" s="77">
        <v>1</v>
      </c>
      <c r="C39" s="77">
        <v>1</v>
      </c>
      <c r="D39" s="77">
        <v>2</v>
      </c>
      <c r="E39" s="89">
        <v>0</v>
      </c>
      <c r="F39" s="77">
        <v>10</v>
      </c>
      <c r="G39" s="77">
        <v>1</v>
      </c>
      <c r="H39" s="77">
        <v>17</v>
      </c>
      <c r="I39" s="77">
        <v>1</v>
      </c>
      <c r="J39" s="87">
        <f t="shared" si="4"/>
        <v>3</v>
      </c>
      <c r="K39" s="77">
        <v>2</v>
      </c>
      <c r="L39" s="77">
        <v>0</v>
      </c>
      <c r="M39" s="89">
        <v>0</v>
      </c>
      <c r="N39" s="79"/>
      <c r="O39" s="79"/>
      <c r="P39" s="79"/>
      <c r="Q39" s="79"/>
      <c r="R39" s="83">
        <f t="shared" si="0"/>
        <v>38</v>
      </c>
    </row>
    <row r="40" spans="1:18" x14ac:dyDescent="0.2">
      <c r="A40" s="73" t="s">
        <v>61</v>
      </c>
      <c r="B40" s="77">
        <v>1</v>
      </c>
      <c r="C40" s="77">
        <v>1</v>
      </c>
      <c r="D40" s="77">
        <v>2</v>
      </c>
      <c r="E40" s="89">
        <v>0</v>
      </c>
      <c r="F40" s="77">
        <v>10</v>
      </c>
      <c r="G40" s="77">
        <v>1</v>
      </c>
      <c r="H40" s="77">
        <v>17</v>
      </c>
      <c r="I40" s="77">
        <v>1</v>
      </c>
      <c r="J40" s="87">
        <f t="shared" si="4"/>
        <v>3</v>
      </c>
      <c r="K40" s="77">
        <v>2</v>
      </c>
      <c r="L40" s="77">
        <v>0</v>
      </c>
      <c r="M40" s="89">
        <v>0</v>
      </c>
      <c r="N40" s="79"/>
      <c r="O40" s="79"/>
      <c r="P40" s="79"/>
      <c r="Q40" s="79"/>
      <c r="R40" s="83">
        <f t="shared" si="0"/>
        <v>38</v>
      </c>
    </row>
    <row r="41" spans="1:18" x14ac:dyDescent="0.2">
      <c r="A41" s="73" t="s">
        <v>69</v>
      </c>
      <c r="B41" s="77">
        <v>1</v>
      </c>
      <c r="C41" s="77">
        <v>1</v>
      </c>
      <c r="D41" s="89">
        <v>1</v>
      </c>
      <c r="E41" s="89">
        <v>0</v>
      </c>
      <c r="F41" s="77">
        <v>10</v>
      </c>
      <c r="G41" s="77">
        <v>1</v>
      </c>
      <c r="H41" s="77">
        <v>15</v>
      </c>
      <c r="I41" s="89">
        <v>2</v>
      </c>
      <c r="J41" s="87">
        <f t="shared" si="4"/>
        <v>3</v>
      </c>
      <c r="K41" s="77">
        <v>2</v>
      </c>
      <c r="L41" s="87">
        <v>0</v>
      </c>
      <c r="M41" s="89">
        <v>1</v>
      </c>
      <c r="N41" s="79"/>
      <c r="O41" s="79"/>
      <c r="P41" s="79"/>
      <c r="Q41" s="79"/>
      <c r="R41" s="83">
        <f t="shared" si="0"/>
        <v>37</v>
      </c>
    </row>
    <row r="42" spans="1:18" x14ac:dyDescent="0.2">
      <c r="A42" s="73" t="s">
        <v>70</v>
      </c>
      <c r="B42" s="77">
        <v>1</v>
      </c>
      <c r="C42" s="77">
        <v>1</v>
      </c>
      <c r="D42" s="89">
        <v>1</v>
      </c>
      <c r="E42" s="89">
        <v>0</v>
      </c>
      <c r="F42" s="77">
        <v>10</v>
      </c>
      <c r="G42" s="77">
        <v>1</v>
      </c>
      <c r="H42" s="77">
        <v>15</v>
      </c>
      <c r="I42" s="89">
        <v>2</v>
      </c>
      <c r="J42" s="87">
        <f t="shared" si="4"/>
        <v>3</v>
      </c>
      <c r="K42" s="77">
        <v>2</v>
      </c>
      <c r="L42" s="87">
        <v>0</v>
      </c>
      <c r="M42" s="89">
        <v>1</v>
      </c>
      <c r="N42" s="79"/>
      <c r="O42" s="79"/>
      <c r="P42" s="79"/>
      <c r="Q42" s="79"/>
      <c r="R42" s="83">
        <f t="shared" si="0"/>
        <v>37</v>
      </c>
    </row>
    <row r="43" spans="1:18" x14ac:dyDescent="0.2">
      <c r="A43" s="73" t="s">
        <v>71</v>
      </c>
      <c r="B43" s="77">
        <v>1</v>
      </c>
      <c r="C43" s="77">
        <v>1</v>
      </c>
      <c r="D43" s="89">
        <v>1</v>
      </c>
      <c r="E43" s="89">
        <v>0</v>
      </c>
      <c r="F43" s="77">
        <v>10</v>
      </c>
      <c r="G43" s="77">
        <v>1</v>
      </c>
      <c r="H43" s="77">
        <v>15</v>
      </c>
      <c r="I43" s="89">
        <v>2</v>
      </c>
      <c r="J43" s="87">
        <f t="shared" si="4"/>
        <v>3</v>
      </c>
      <c r="K43" s="77">
        <v>2</v>
      </c>
      <c r="L43" s="87">
        <v>0</v>
      </c>
      <c r="M43" s="89">
        <v>1</v>
      </c>
      <c r="N43" s="89">
        <v>2</v>
      </c>
      <c r="O43" s="90"/>
      <c r="P43" s="90"/>
      <c r="Q43" s="90"/>
      <c r="R43" s="83">
        <f t="shared" si="0"/>
        <v>39</v>
      </c>
    </row>
    <row r="44" spans="1:18" x14ac:dyDescent="0.2">
      <c r="A44" s="73" t="s">
        <v>78</v>
      </c>
      <c r="B44" s="87">
        <f t="shared" ref="B44:B46" si="5">B43+(B43*(POWER((B43/B41),(1/3))-1))</f>
        <v>1</v>
      </c>
      <c r="C44" s="77">
        <v>1</v>
      </c>
      <c r="D44" s="77">
        <v>1</v>
      </c>
      <c r="E44" s="87">
        <v>0</v>
      </c>
      <c r="F44" s="77">
        <v>10</v>
      </c>
      <c r="G44" s="87">
        <f t="shared" ref="G44:G46" si="6">G43+(G43*(POWER((G43/G41),(1/3))-1))</f>
        <v>1</v>
      </c>
      <c r="H44" s="77">
        <v>6</v>
      </c>
      <c r="I44" s="77">
        <v>2</v>
      </c>
      <c r="J44" s="89">
        <v>3</v>
      </c>
      <c r="K44" s="77">
        <v>2</v>
      </c>
      <c r="L44" s="89">
        <v>0</v>
      </c>
      <c r="M44" s="87">
        <f t="shared" ref="M44:N58" si="7">M43+(M43*(POWER((M43/M41),(1/3))-1))</f>
        <v>1</v>
      </c>
      <c r="N44" s="87">
        <v>2</v>
      </c>
      <c r="O44" s="79"/>
      <c r="P44" s="79"/>
      <c r="Q44" s="79"/>
      <c r="R44" s="83">
        <f t="shared" si="0"/>
        <v>30</v>
      </c>
    </row>
    <row r="45" spans="1:18" x14ac:dyDescent="0.2">
      <c r="A45" s="73" t="s">
        <v>79</v>
      </c>
      <c r="B45" s="87">
        <f t="shared" si="5"/>
        <v>1</v>
      </c>
      <c r="C45" s="77">
        <v>1</v>
      </c>
      <c r="D45" s="77">
        <v>1</v>
      </c>
      <c r="E45" s="87">
        <v>0</v>
      </c>
      <c r="F45" s="77">
        <v>10</v>
      </c>
      <c r="G45" s="87">
        <f t="shared" si="6"/>
        <v>1</v>
      </c>
      <c r="H45" s="77">
        <v>6</v>
      </c>
      <c r="I45" s="77">
        <v>2</v>
      </c>
      <c r="J45" s="89">
        <v>3</v>
      </c>
      <c r="K45" s="77">
        <v>2</v>
      </c>
      <c r="L45" s="89">
        <v>0</v>
      </c>
      <c r="M45" s="87">
        <f t="shared" si="7"/>
        <v>1</v>
      </c>
      <c r="N45" s="87">
        <v>2</v>
      </c>
      <c r="O45" s="79"/>
      <c r="P45" s="79"/>
      <c r="Q45" s="79"/>
      <c r="R45" s="83">
        <f t="shared" si="0"/>
        <v>30</v>
      </c>
    </row>
    <row r="46" spans="1:18" x14ac:dyDescent="0.2">
      <c r="A46" s="73" t="s">
        <v>80</v>
      </c>
      <c r="B46" s="87">
        <f t="shared" si="5"/>
        <v>1</v>
      </c>
      <c r="C46" s="77">
        <v>1</v>
      </c>
      <c r="D46" s="77">
        <v>1</v>
      </c>
      <c r="E46" s="87">
        <v>0</v>
      </c>
      <c r="F46" s="77">
        <v>10</v>
      </c>
      <c r="G46" s="87">
        <f t="shared" si="6"/>
        <v>1</v>
      </c>
      <c r="H46" s="77">
        <v>6</v>
      </c>
      <c r="I46" s="77">
        <v>2</v>
      </c>
      <c r="J46" s="89">
        <v>3</v>
      </c>
      <c r="K46" s="77">
        <v>2</v>
      </c>
      <c r="L46" s="89">
        <v>0</v>
      </c>
      <c r="M46" s="87">
        <f t="shared" si="7"/>
        <v>1</v>
      </c>
      <c r="N46" s="87">
        <v>2</v>
      </c>
      <c r="O46" s="77">
        <v>0</v>
      </c>
      <c r="P46" s="77"/>
      <c r="Q46" s="79"/>
      <c r="R46" s="83">
        <f t="shared" si="0"/>
        <v>30</v>
      </c>
    </row>
    <row r="47" spans="1:18" x14ac:dyDescent="0.2">
      <c r="A47" s="73" t="s">
        <v>82</v>
      </c>
      <c r="B47" s="89">
        <v>1</v>
      </c>
      <c r="C47" s="77">
        <v>1</v>
      </c>
      <c r="D47" s="77">
        <v>1</v>
      </c>
      <c r="E47" s="87">
        <v>0</v>
      </c>
      <c r="F47" s="77">
        <v>10</v>
      </c>
      <c r="G47" s="89">
        <v>1</v>
      </c>
      <c r="H47" s="77">
        <v>10</v>
      </c>
      <c r="I47" s="77">
        <v>3</v>
      </c>
      <c r="J47" s="77">
        <v>3</v>
      </c>
      <c r="K47" s="77">
        <v>2</v>
      </c>
      <c r="L47" s="77">
        <v>0</v>
      </c>
      <c r="M47" s="89">
        <v>1</v>
      </c>
      <c r="N47" s="89">
        <v>2</v>
      </c>
      <c r="O47" s="77">
        <v>0</v>
      </c>
      <c r="P47" s="77"/>
      <c r="Q47" s="79"/>
      <c r="R47" s="83">
        <f t="shared" si="0"/>
        <v>35</v>
      </c>
    </row>
    <row r="48" spans="1:18" x14ac:dyDescent="0.2">
      <c r="A48" s="73" t="s">
        <v>83</v>
      </c>
      <c r="B48" s="89">
        <v>1</v>
      </c>
      <c r="C48" s="77">
        <v>1</v>
      </c>
      <c r="D48" s="77">
        <v>1</v>
      </c>
      <c r="E48" s="87">
        <v>0</v>
      </c>
      <c r="F48" s="77">
        <v>10</v>
      </c>
      <c r="G48" s="89">
        <v>1</v>
      </c>
      <c r="H48" s="77">
        <v>10</v>
      </c>
      <c r="I48" s="77">
        <v>3</v>
      </c>
      <c r="J48" s="77">
        <v>3</v>
      </c>
      <c r="K48" s="77">
        <v>2</v>
      </c>
      <c r="L48" s="77">
        <v>0</v>
      </c>
      <c r="M48" s="89">
        <v>1</v>
      </c>
      <c r="N48" s="89">
        <v>2</v>
      </c>
      <c r="O48" s="77">
        <v>0</v>
      </c>
      <c r="P48" s="77"/>
      <c r="Q48" s="79"/>
      <c r="R48" s="83">
        <f t="shared" si="0"/>
        <v>35</v>
      </c>
    </row>
    <row r="49" spans="1:18" x14ac:dyDescent="0.2">
      <c r="A49" s="73" t="s">
        <v>84</v>
      </c>
      <c r="B49" s="89">
        <v>1</v>
      </c>
      <c r="C49" s="77">
        <v>1</v>
      </c>
      <c r="D49" s="77">
        <v>1</v>
      </c>
      <c r="E49" s="87">
        <v>0</v>
      </c>
      <c r="F49" s="77">
        <v>10</v>
      </c>
      <c r="G49" s="89">
        <v>1</v>
      </c>
      <c r="H49" s="77">
        <v>10</v>
      </c>
      <c r="I49" s="77">
        <v>3</v>
      </c>
      <c r="J49" s="77">
        <v>3</v>
      </c>
      <c r="K49" s="77">
        <v>2</v>
      </c>
      <c r="L49" s="77">
        <v>0</v>
      </c>
      <c r="M49" s="89">
        <v>1</v>
      </c>
      <c r="N49" s="89">
        <v>2</v>
      </c>
      <c r="O49" s="77">
        <v>0</v>
      </c>
      <c r="P49" s="77"/>
      <c r="Q49" s="79"/>
      <c r="R49" s="83">
        <f t="shared" si="0"/>
        <v>35</v>
      </c>
    </row>
    <row r="50" spans="1:18" x14ac:dyDescent="0.2">
      <c r="A50" s="73" t="s">
        <v>90</v>
      </c>
      <c r="B50" s="92"/>
      <c r="C50" s="87">
        <f t="shared" ref="C50" si="8">C49+(C49*(POWER((C49/C47),(1/3))-1))</f>
        <v>1</v>
      </c>
      <c r="D50" s="89">
        <f t="shared" ref="D50" si="9">D49+(D49*(POWER((D49/D47),(1/3))-1))</f>
        <v>1</v>
      </c>
      <c r="E50" s="87">
        <v>0</v>
      </c>
      <c r="F50" s="77">
        <v>10</v>
      </c>
      <c r="G50" s="87">
        <f t="shared" ref="G50:G52" si="10">G49+(G49*(POWER((G49/G47),(1/3))-1))</f>
        <v>1</v>
      </c>
      <c r="H50" s="77">
        <v>9</v>
      </c>
      <c r="I50" s="77">
        <v>3</v>
      </c>
      <c r="J50" s="87">
        <f t="shared" ref="J50:J58" si="11">J49+(J49*(POWER((J49/J47),(1/3))-1))</f>
        <v>3</v>
      </c>
      <c r="K50" s="77">
        <v>2</v>
      </c>
      <c r="L50" s="77">
        <v>0</v>
      </c>
      <c r="M50" s="87">
        <f t="shared" si="7"/>
        <v>1</v>
      </c>
      <c r="N50" s="87">
        <v>2</v>
      </c>
      <c r="O50" s="77">
        <v>0</v>
      </c>
      <c r="P50" s="77"/>
      <c r="Q50" s="79"/>
      <c r="R50" s="83">
        <f>SUM(C50:O50)</f>
        <v>33</v>
      </c>
    </row>
    <row r="51" spans="1:18" x14ac:dyDescent="0.2">
      <c r="A51" s="73" t="s">
        <v>91</v>
      </c>
      <c r="B51" s="92"/>
      <c r="C51" s="87">
        <f t="shared" ref="C51:D51" si="12">C50+(C50*(POWER((C50/C48),(1/3))-1))</f>
        <v>1</v>
      </c>
      <c r="D51" s="89">
        <f t="shared" si="12"/>
        <v>1</v>
      </c>
      <c r="E51" s="87">
        <v>0</v>
      </c>
      <c r="F51" s="77">
        <v>10</v>
      </c>
      <c r="G51" s="87">
        <f t="shared" si="10"/>
        <v>1</v>
      </c>
      <c r="H51" s="77">
        <v>9</v>
      </c>
      <c r="I51" s="77">
        <v>3</v>
      </c>
      <c r="J51" s="87">
        <f t="shared" si="11"/>
        <v>3</v>
      </c>
      <c r="K51" s="77">
        <v>2</v>
      </c>
      <c r="L51" s="77">
        <v>0</v>
      </c>
      <c r="M51" s="87">
        <f t="shared" si="7"/>
        <v>1</v>
      </c>
      <c r="N51" s="87">
        <v>2</v>
      </c>
      <c r="O51" s="77">
        <v>0</v>
      </c>
      <c r="P51" s="77"/>
      <c r="Q51" s="79"/>
      <c r="R51" s="83">
        <f t="shared" ref="R51:R70" si="13">SUM(C51:O51)</f>
        <v>33</v>
      </c>
    </row>
    <row r="52" spans="1:18" x14ac:dyDescent="0.2">
      <c r="A52" s="73" t="s">
        <v>92</v>
      </c>
      <c r="B52" s="92"/>
      <c r="C52" s="87">
        <f t="shared" ref="C52:D52" si="14">C51+(C51*(POWER((C51/C49),(1/3))-1))</f>
        <v>1</v>
      </c>
      <c r="D52" s="89">
        <f t="shared" si="14"/>
        <v>1</v>
      </c>
      <c r="E52" s="87">
        <v>0</v>
      </c>
      <c r="F52" s="77">
        <v>10</v>
      </c>
      <c r="G52" s="87">
        <f t="shared" si="10"/>
        <v>1</v>
      </c>
      <c r="H52" s="77">
        <v>9</v>
      </c>
      <c r="I52" s="77">
        <v>3</v>
      </c>
      <c r="J52" s="87">
        <f t="shared" si="11"/>
        <v>3</v>
      </c>
      <c r="K52" s="77">
        <v>2</v>
      </c>
      <c r="L52" s="77">
        <v>0</v>
      </c>
      <c r="M52" s="87">
        <f t="shared" si="7"/>
        <v>1</v>
      </c>
      <c r="N52" s="87">
        <v>2</v>
      </c>
      <c r="O52" s="77">
        <v>0</v>
      </c>
      <c r="P52" s="77"/>
      <c r="Q52" s="79"/>
      <c r="R52" s="83">
        <f t="shared" si="13"/>
        <v>33</v>
      </c>
    </row>
    <row r="53" spans="1:18" x14ac:dyDescent="0.2">
      <c r="A53" s="73" t="s">
        <v>97</v>
      </c>
      <c r="B53" s="92"/>
      <c r="C53" s="77">
        <v>1</v>
      </c>
      <c r="D53" s="77">
        <v>1</v>
      </c>
      <c r="E53" s="87">
        <v>0</v>
      </c>
      <c r="F53" s="77">
        <v>10</v>
      </c>
      <c r="G53" s="77">
        <v>1</v>
      </c>
      <c r="H53" s="77">
        <v>12</v>
      </c>
      <c r="I53" s="77">
        <v>3</v>
      </c>
      <c r="J53" s="87">
        <f t="shared" si="11"/>
        <v>3</v>
      </c>
      <c r="K53" s="77">
        <v>2</v>
      </c>
      <c r="L53" s="77">
        <v>0</v>
      </c>
      <c r="M53" s="87">
        <f t="shared" si="7"/>
        <v>1</v>
      </c>
      <c r="N53" s="87">
        <v>2</v>
      </c>
      <c r="O53" s="77">
        <v>0</v>
      </c>
      <c r="P53" s="77"/>
      <c r="Q53" s="79"/>
      <c r="R53" s="83">
        <f t="shared" si="13"/>
        <v>36</v>
      </c>
    </row>
    <row r="54" spans="1:18" x14ac:dyDescent="0.2">
      <c r="A54" s="73" t="s">
        <v>98</v>
      </c>
      <c r="B54" s="92"/>
      <c r="C54" s="77">
        <v>1</v>
      </c>
      <c r="D54" s="77">
        <v>1</v>
      </c>
      <c r="E54" s="87">
        <v>0</v>
      </c>
      <c r="F54" s="77">
        <v>10</v>
      </c>
      <c r="G54" s="77">
        <v>1</v>
      </c>
      <c r="H54" s="77">
        <v>12</v>
      </c>
      <c r="I54" s="77">
        <v>3</v>
      </c>
      <c r="J54" s="87">
        <f t="shared" si="11"/>
        <v>3</v>
      </c>
      <c r="K54" s="77">
        <v>2</v>
      </c>
      <c r="L54" s="77">
        <v>0</v>
      </c>
      <c r="M54" s="87">
        <f t="shared" si="7"/>
        <v>1</v>
      </c>
      <c r="N54" s="87">
        <v>2</v>
      </c>
      <c r="O54" s="77">
        <v>0</v>
      </c>
      <c r="P54" s="77"/>
      <c r="Q54" s="79"/>
      <c r="R54" s="83">
        <f t="shared" si="13"/>
        <v>36</v>
      </c>
    </row>
    <row r="55" spans="1:18" x14ac:dyDescent="0.2">
      <c r="A55" s="73" t="s">
        <v>99</v>
      </c>
      <c r="B55" s="92"/>
      <c r="C55" s="77">
        <v>1</v>
      </c>
      <c r="D55" s="77">
        <v>1</v>
      </c>
      <c r="E55" s="87">
        <v>0</v>
      </c>
      <c r="F55" s="77">
        <v>10</v>
      </c>
      <c r="G55" s="77">
        <v>1</v>
      </c>
      <c r="H55" s="77">
        <v>12</v>
      </c>
      <c r="I55" s="77">
        <v>3</v>
      </c>
      <c r="J55" s="87">
        <f t="shared" si="11"/>
        <v>3</v>
      </c>
      <c r="K55" s="77">
        <v>2</v>
      </c>
      <c r="L55" s="77">
        <v>0</v>
      </c>
      <c r="M55" s="87">
        <f t="shared" si="7"/>
        <v>1</v>
      </c>
      <c r="N55" s="87">
        <v>2</v>
      </c>
      <c r="O55" s="77">
        <v>0</v>
      </c>
      <c r="P55" s="77"/>
      <c r="Q55" s="79"/>
      <c r="R55" s="83">
        <f t="shared" si="13"/>
        <v>36</v>
      </c>
    </row>
    <row r="56" spans="1:18" x14ac:dyDescent="0.2">
      <c r="A56" s="73" t="s">
        <v>101</v>
      </c>
      <c r="B56" s="92"/>
      <c r="C56" s="77">
        <v>1</v>
      </c>
      <c r="D56" s="77">
        <v>3</v>
      </c>
      <c r="E56" s="87">
        <v>0</v>
      </c>
      <c r="F56" s="89">
        <v>10</v>
      </c>
      <c r="G56" s="87">
        <f t="shared" ref="G56" si="15">G55+(G55*(POWER((G55/G53),(1/3))-1))</f>
        <v>1</v>
      </c>
      <c r="H56" s="77">
        <v>8</v>
      </c>
      <c r="I56" s="77">
        <v>3</v>
      </c>
      <c r="J56" s="87">
        <f t="shared" si="11"/>
        <v>3</v>
      </c>
      <c r="K56" s="89">
        <v>2</v>
      </c>
      <c r="L56" s="77">
        <v>0</v>
      </c>
      <c r="M56" s="87">
        <f t="shared" si="7"/>
        <v>1</v>
      </c>
      <c r="N56" s="87">
        <f t="shared" si="7"/>
        <v>2</v>
      </c>
      <c r="O56" s="77">
        <v>0</v>
      </c>
      <c r="P56" s="77"/>
      <c r="Q56" s="79"/>
      <c r="R56" s="83">
        <f t="shared" si="13"/>
        <v>34</v>
      </c>
    </row>
    <row r="57" spans="1:18" x14ac:dyDescent="0.2">
      <c r="A57" s="73" t="s">
        <v>102</v>
      </c>
      <c r="B57" s="92"/>
      <c r="C57" s="77">
        <v>1</v>
      </c>
      <c r="D57" s="77">
        <v>3</v>
      </c>
      <c r="E57" s="87">
        <v>0</v>
      </c>
      <c r="F57" s="89">
        <v>10</v>
      </c>
      <c r="G57" s="87">
        <f t="shared" ref="G57" si="16">G56+(G56*(POWER((G56/G54),(1/3))-1))</f>
        <v>1</v>
      </c>
      <c r="H57" s="77">
        <v>8</v>
      </c>
      <c r="I57" s="77">
        <v>3</v>
      </c>
      <c r="J57" s="87">
        <f t="shared" si="11"/>
        <v>3</v>
      </c>
      <c r="K57" s="89">
        <v>2</v>
      </c>
      <c r="L57" s="77">
        <v>0</v>
      </c>
      <c r="M57" s="87">
        <f t="shared" si="7"/>
        <v>1</v>
      </c>
      <c r="N57" s="87">
        <f t="shared" ref="N57" si="17">N56+(N56*(POWER((N56/N54),(1/3))-1))</f>
        <v>2</v>
      </c>
      <c r="O57" s="77">
        <v>0</v>
      </c>
      <c r="P57" s="77"/>
      <c r="Q57" s="79"/>
      <c r="R57" s="83">
        <f t="shared" si="13"/>
        <v>34</v>
      </c>
    </row>
    <row r="58" spans="1:18" x14ac:dyDescent="0.2">
      <c r="A58" s="73" t="s">
        <v>103</v>
      </c>
      <c r="B58" s="92"/>
      <c r="C58" s="77">
        <v>1</v>
      </c>
      <c r="D58" s="77">
        <v>3</v>
      </c>
      <c r="E58" s="87">
        <v>0</v>
      </c>
      <c r="F58" s="89">
        <v>10</v>
      </c>
      <c r="G58" s="87">
        <f t="shared" ref="G58" si="18">G57+(G57*(POWER((G57/G55),(1/3))-1))</f>
        <v>1</v>
      </c>
      <c r="H58" s="77">
        <v>8</v>
      </c>
      <c r="I58" s="77">
        <v>3</v>
      </c>
      <c r="J58" s="87">
        <f t="shared" si="11"/>
        <v>3</v>
      </c>
      <c r="K58" s="89">
        <v>2</v>
      </c>
      <c r="L58" s="77">
        <v>0</v>
      </c>
      <c r="M58" s="87">
        <f t="shared" si="7"/>
        <v>1</v>
      </c>
      <c r="N58" s="87">
        <f t="shared" ref="N58:N64" si="19">N57+(N57*(POWER((N57/N55),(1/3))-1))</f>
        <v>2</v>
      </c>
      <c r="O58" s="77">
        <v>0</v>
      </c>
      <c r="P58" s="77"/>
      <c r="Q58" s="79"/>
      <c r="R58" s="83">
        <f t="shared" si="13"/>
        <v>34</v>
      </c>
    </row>
    <row r="59" spans="1:18" x14ac:dyDescent="0.2">
      <c r="A59" s="73" t="s">
        <v>109</v>
      </c>
      <c r="B59" s="93"/>
      <c r="C59" s="94">
        <f t="shared" ref="C59:D64" si="20">C58+(C58*(POWER((C58/C56),(1/3))-1))</f>
        <v>1</v>
      </c>
      <c r="D59" s="77">
        <v>3</v>
      </c>
      <c r="E59" s="94">
        <v>0</v>
      </c>
      <c r="F59" s="77">
        <v>10</v>
      </c>
      <c r="G59" s="77">
        <v>1</v>
      </c>
      <c r="H59" s="77">
        <v>9</v>
      </c>
      <c r="I59" s="77">
        <v>4</v>
      </c>
      <c r="J59" s="94">
        <f t="shared" ref="J59" si="21">J58+(J58*(POWER((J58/J56),(1/3))-1))</f>
        <v>3</v>
      </c>
      <c r="K59" s="77">
        <v>2</v>
      </c>
      <c r="L59" s="77">
        <v>0</v>
      </c>
      <c r="M59" s="94">
        <f t="shared" ref="M59" si="22">M58+(M58*(POWER((M58/M56),(1/3))-1))</f>
        <v>1</v>
      </c>
      <c r="N59" s="94">
        <f t="shared" si="19"/>
        <v>2</v>
      </c>
      <c r="O59" s="77">
        <v>0</v>
      </c>
      <c r="P59" s="77"/>
      <c r="Q59" s="79"/>
      <c r="R59" s="83">
        <f t="shared" si="13"/>
        <v>36</v>
      </c>
    </row>
    <row r="60" spans="1:18" x14ac:dyDescent="0.2">
      <c r="A60" s="73" t="s">
        <v>110</v>
      </c>
      <c r="B60" s="93"/>
      <c r="C60" s="94">
        <f t="shared" si="20"/>
        <v>1</v>
      </c>
      <c r="D60" s="77">
        <v>3</v>
      </c>
      <c r="E60" s="94">
        <v>0</v>
      </c>
      <c r="F60" s="77">
        <v>10</v>
      </c>
      <c r="G60" s="77">
        <v>1</v>
      </c>
      <c r="H60" s="77">
        <v>9</v>
      </c>
      <c r="I60" s="77">
        <v>4</v>
      </c>
      <c r="J60" s="94">
        <f t="shared" ref="J60" si="23">J59+(J59*(POWER((J59/J57),(1/3))-1))</f>
        <v>3</v>
      </c>
      <c r="K60" s="77">
        <v>2</v>
      </c>
      <c r="L60" s="77">
        <v>0</v>
      </c>
      <c r="M60" s="94">
        <f t="shared" ref="M60" si="24">M59+(M59*(POWER((M59/M57),(1/3))-1))</f>
        <v>1</v>
      </c>
      <c r="N60" s="94">
        <f t="shared" si="19"/>
        <v>2</v>
      </c>
      <c r="O60" s="77">
        <v>0</v>
      </c>
      <c r="P60" s="77"/>
      <c r="Q60" s="79"/>
      <c r="R60" s="83">
        <f t="shared" si="13"/>
        <v>36</v>
      </c>
    </row>
    <row r="61" spans="1:18" x14ac:dyDescent="0.2">
      <c r="A61" s="73" t="s">
        <v>111</v>
      </c>
      <c r="B61" s="93"/>
      <c r="C61" s="94">
        <f t="shared" si="20"/>
        <v>1</v>
      </c>
      <c r="D61" s="77">
        <v>3</v>
      </c>
      <c r="E61" s="94">
        <v>0</v>
      </c>
      <c r="F61" s="77">
        <v>10</v>
      </c>
      <c r="G61" s="77">
        <v>1</v>
      </c>
      <c r="H61" s="77">
        <v>9</v>
      </c>
      <c r="I61" s="77">
        <v>4</v>
      </c>
      <c r="J61" s="94">
        <f t="shared" ref="I61:J64" si="25">J60+(J60*(POWER((J60/J58),(1/3))-1))</f>
        <v>3</v>
      </c>
      <c r="K61" s="77">
        <v>2</v>
      </c>
      <c r="L61" s="77">
        <v>0</v>
      </c>
      <c r="M61" s="94">
        <f t="shared" ref="M61:M67" si="26">M60+(M60*(POWER((M60/M58),(1/3))-1))</f>
        <v>1</v>
      </c>
      <c r="N61" s="94">
        <f t="shared" si="19"/>
        <v>2</v>
      </c>
      <c r="O61" s="77">
        <v>0</v>
      </c>
      <c r="P61" s="77"/>
      <c r="Q61" s="79"/>
      <c r="R61" s="83">
        <f t="shared" si="13"/>
        <v>36</v>
      </c>
    </row>
    <row r="62" spans="1:18" x14ac:dyDescent="0.2">
      <c r="A62" s="73" t="s">
        <v>112</v>
      </c>
      <c r="B62" s="93"/>
      <c r="C62" s="94">
        <f t="shared" si="20"/>
        <v>1</v>
      </c>
      <c r="D62" s="94">
        <f t="shared" si="20"/>
        <v>3</v>
      </c>
      <c r="E62" s="94">
        <v>0</v>
      </c>
      <c r="F62" s="77">
        <v>10</v>
      </c>
      <c r="G62" s="87">
        <f t="shared" ref="G62:G64" si="27">G61+(G61*(POWER((G61/G59),(1/3))-1))</f>
        <v>1</v>
      </c>
      <c r="H62" s="77">
        <v>9</v>
      </c>
      <c r="I62" s="94">
        <f t="shared" si="25"/>
        <v>4</v>
      </c>
      <c r="J62" s="94">
        <f t="shared" si="25"/>
        <v>3</v>
      </c>
      <c r="K62" s="77">
        <v>2</v>
      </c>
      <c r="L62" s="77">
        <v>0</v>
      </c>
      <c r="M62" s="94">
        <f t="shared" si="26"/>
        <v>1</v>
      </c>
      <c r="N62" s="94">
        <f t="shared" si="19"/>
        <v>2</v>
      </c>
      <c r="O62" s="77">
        <v>0</v>
      </c>
      <c r="P62" s="77"/>
      <c r="Q62" s="79"/>
      <c r="R62" s="83">
        <f t="shared" si="13"/>
        <v>36</v>
      </c>
    </row>
    <row r="63" spans="1:18" x14ac:dyDescent="0.2">
      <c r="A63" s="73" t="s">
        <v>113</v>
      </c>
      <c r="B63" s="93"/>
      <c r="C63" s="94">
        <f t="shared" si="20"/>
        <v>1</v>
      </c>
      <c r="D63" s="94">
        <f t="shared" ref="D63" si="28">D62+(D62*(POWER((D62/D60),(1/3))-1))</f>
        <v>3</v>
      </c>
      <c r="E63" s="94">
        <v>0</v>
      </c>
      <c r="F63" s="77">
        <v>10</v>
      </c>
      <c r="G63" s="87">
        <f t="shared" si="27"/>
        <v>1</v>
      </c>
      <c r="H63" s="77">
        <v>9</v>
      </c>
      <c r="I63" s="94">
        <f t="shared" ref="I63" si="29">I62+(I62*(POWER((I62/I60),(1/3))-1))</f>
        <v>4</v>
      </c>
      <c r="J63" s="94">
        <f t="shared" si="25"/>
        <v>3</v>
      </c>
      <c r="K63" s="77">
        <v>2</v>
      </c>
      <c r="L63" s="77">
        <v>0</v>
      </c>
      <c r="M63" s="94">
        <f t="shared" si="26"/>
        <v>1</v>
      </c>
      <c r="N63" s="94">
        <f>N62+(N62*(POWER((N62/N60),(1/3))-1))</f>
        <v>2</v>
      </c>
      <c r="O63" s="77">
        <v>0</v>
      </c>
      <c r="P63" s="77"/>
      <c r="Q63" s="79"/>
      <c r="R63" s="83">
        <f t="shared" si="13"/>
        <v>36</v>
      </c>
    </row>
    <row r="64" spans="1:18" x14ac:dyDescent="0.2">
      <c r="A64" s="73" t="s">
        <v>114</v>
      </c>
      <c r="B64" s="93"/>
      <c r="C64" s="94">
        <f t="shared" si="20"/>
        <v>1</v>
      </c>
      <c r="D64" s="94">
        <f t="shared" ref="D64" si="30">D63+(D63*(POWER((D63/D61),(1/3))-1))</f>
        <v>3</v>
      </c>
      <c r="E64" s="94">
        <v>0</v>
      </c>
      <c r="F64" s="77">
        <v>10</v>
      </c>
      <c r="G64" s="87">
        <f t="shared" si="27"/>
        <v>1</v>
      </c>
      <c r="H64" s="77">
        <v>9</v>
      </c>
      <c r="I64" s="94">
        <f t="shared" ref="I64:I67" si="31">I63+(I63*(POWER((I63/I61),(1/3))-1))</f>
        <v>4</v>
      </c>
      <c r="J64" s="94">
        <f t="shared" si="25"/>
        <v>3</v>
      </c>
      <c r="K64" s="77">
        <v>2</v>
      </c>
      <c r="L64" s="77">
        <v>0</v>
      </c>
      <c r="M64" s="94">
        <f t="shared" si="26"/>
        <v>1</v>
      </c>
      <c r="N64" s="94">
        <f t="shared" si="19"/>
        <v>2</v>
      </c>
      <c r="O64" s="77">
        <v>0</v>
      </c>
      <c r="P64" s="77"/>
      <c r="Q64" s="79"/>
      <c r="R64" s="83">
        <f t="shared" si="13"/>
        <v>36</v>
      </c>
    </row>
    <row r="65" spans="1:18" x14ac:dyDescent="0.2">
      <c r="A65" s="73" t="s">
        <v>115</v>
      </c>
      <c r="B65" s="93"/>
      <c r="C65" s="77">
        <v>1</v>
      </c>
      <c r="D65" s="94">
        <v>3</v>
      </c>
      <c r="E65" s="77">
        <v>0</v>
      </c>
      <c r="F65" s="77">
        <v>10</v>
      </c>
      <c r="G65" s="77">
        <v>1</v>
      </c>
      <c r="H65" s="77">
        <v>9</v>
      </c>
      <c r="I65" s="94">
        <f t="shared" si="31"/>
        <v>4</v>
      </c>
      <c r="J65" s="77">
        <v>3</v>
      </c>
      <c r="K65" s="77">
        <v>2</v>
      </c>
      <c r="L65" s="77">
        <v>0</v>
      </c>
      <c r="M65" s="77">
        <f t="shared" si="26"/>
        <v>1</v>
      </c>
      <c r="N65" s="77">
        <v>0</v>
      </c>
      <c r="O65" s="77">
        <v>0</v>
      </c>
      <c r="P65" s="77"/>
      <c r="Q65" s="79"/>
      <c r="R65" s="83">
        <f t="shared" si="13"/>
        <v>34</v>
      </c>
    </row>
    <row r="66" spans="1:18" x14ac:dyDescent="0.2">
      <c r="A66" s="73" t="s">
        <v>116</v>
      </c>
      <c r="B66" s="93"/>
      <c r="C66" s="77">
        <v>1</v>
      </c>
      <c r="D66" s="94">
        <v>3</v>
      </c>
      <c r="E66" s="77">
        <v>0</v>
      </c>
      <c r="F66" s="77">
        <v>10</v>
      </c>
      <c r="G66" s="77">
        <v>1</v>
      </c>
      <c r="H66" s="77">
        <v>9</v>
      </c>
      <c r="I66" s="94">
        <f t="shared" si="31"/>
        <v>4</v>
      </c>
      <c r="J66" s="77">
        <v>3</v>
      </c>
      <c r="K66" s="77">
        <v>2</v>
      </c>
      <c r="L66" s="77">
        <v>0</v>
      </c>
      <c r="M66" s="77">
        <f t="shared" si="26"/>
        <v>1</v>
      </c>
      <c r="N66" s="77">
        <v>0</v>
      </c>
      <c r="O66" s="77">
        <v>0</v>
      </c>
      <c r="P66" s="77"/>
      <c r="Q66" s="79"/>
      <c r="R66" s="83">
        <f t="shared" si="13"/>
        <v>34</v>
      </c>
    </row>
    <row r="67" spans="1:18" x14ac:dyDescent="0.2">
      <c r="A67" s="73" t="s">
        <v>117</v>
      </c>
      <c r="B67" s="93"/>
      <c r="C67" s="77">
        <v>1</v>
      </c>
      <c r="D67" s="94">
        <v>3</v>
      </c>
      <c r="E67" s="77">
        <v>0</v>
      </c>
      <c r="F67" s="77">
        <v>10</v>
      </c>
      <c r="G67" s="77">
        <v>1</v>
      </c>
      <c r="H67" s="77">
        <v>9</v>
      </c>
      <c r="I67" s="94">
        <f t="shared" si="31"/>
        <v>4</v>
      </c>
      <c r="J67" s="77">
        <v>3</v>
      </c>
      <c r="K67" s="77">
        <v>2</v>
      </c>
      <c r="L67" s="77">
        <v>0</v>
      </c>
      <c r="M67" s="77">
        <f t="shared" si="26"/>
        <v>1</v>
      </c>
      <c r="N67" s="77">
        <v>0</v>
      </c>
      <c r="O67" s="77">
        <v>0</v>
      </c>
      <c r="P67" s="77"/>
      <c r="Q67" s="79"/>
      <c r="R67" s="83">
        <f t="shared" si="13"/>
        <v>34</v>
      </c>
    </row>
    <row r="68" spans="1:18" x14ac:dyDescent="0.2">
      <c r="A68" s="73" t="s">
        <v>118</v>
      </c>
      <c r="B68" s="93"/>
      <c r="C68" s="77">
        <v>1</v>
      </c>
      <c r="D68" s="77">
        <v>3</v>
      </c>
      <c r="E68" s="93"/>
      <c r="F68" s="77">
        <v>10</v>
      </c>
      <c r="G68" s="77">
        <v>1</v>
      </c>
      <c r="H68" s="77">
        <v>8</v>
      </c>
      <c r="I68" s="77">
        <v>4</v>
      </c>
      <c r="J68" s="77">
        <v>1</v>
      </c>
      <c r="K68" s="77">
        <v>2</v>
      </c>
      <c r="L68" s="77">
        <v>0</v>
      </c>
      <c r="M68" s="77">
        <v>1</v>
      </c>
      <c r="N68" s="77">
        <v>0</v>
      </c>
      <c r="O68" s="77">
        <v>0</v>
      </c>
      <c r="P68" s="77">
        <v>0</v>
      </c>
      <c r="Q68" s="79"/>
      <c r="R68" s="83">
        <f>SUM(C68:P68)</f>
        <v>31</v>
      </c>
    </row>
    <row r="69" spans="1:18" x14ac:dyDescent="0.2">
      <c r="A69" s="73" t="s">
        <v>119</v>
      </c>
      <c r="B69" s="93"/>
      <c r="C69" s="77">
        <v>1</v>
      </c>
      <c r="D69" s="77">
        <v>3</v>
      </c>
      <c r="E69" s="93"/>
      <c r="F69" s="77">
        <v>10</v>
      </c>
      <c r="G69" s="77">
        <v>1</v>
      </c>
      <c r="H69" s="77">
        <v>8</v>
      </c>
      <c r="I69" s="77">
        <v>4</v>
      </c>
      <c r="J69" s="77">
        <v>1</v>
      </c>
      <c r="K69" s="77">
        <v>2</v>
      </c>
      <c r="L69" s="77">
        <v>0</v>
      </c>
      <c r="M69" s="77">
        <v>1</v>
      </c>
      <c r="N69" s="77">
        <v>0</v>
      </c>
      <c r="O69" s="77">
        <v>0</v>
      </c>
      <c r="P69" s="77">
        <v>0</v>
      </c>
      <c r="Q69" s="79"/>
      <c r="R69" s="83">
        <f t="shared" si="13"/>
        <v>31</v>
      </c>
    </row>
    <row r="70" spans="1:18" x14ac:dyDescent="0.2">
      <c r="A70" s="73" t="s">
        <v>120</v>
      </c>
      <c r="B70" s="93"/>
      <c r="C70" s="77">
        <v>1</v>
      </c>
      <c r="D70" s="77">
        <v>3</v>
      </c>
      <c r="E70" s="93"/>
      <c r="F70" s="77">
        <v>10</v>
      </c>
      <c r="G70" s="77">
        <v>1</v>
      </c>
      <c r="H70" s="77">
        <v>8</v>
      </c>
      <c r="I70" s="77">
        <v>4</v>
      </c>
      <c r="J70" s="77">
        <v>1</v>
      </c>
      <c r="K70" s="77">
        <v>2</v>
      </c>
      <c r="L70" s="77">
        <v>0</v>
      </c>
      <c r="M70" s="77">
        <v>1</v>
      </c>
      <c r="N70" s="77">
        <v>0</v>
      </c>
      <c r="O70" s="77">
        <v>0</v>
      </c>
      <c r="P70" s="77">
        <v>0</v>
      </c>
      <c r="Q70" s="79"/>
      <c r="R70" s="83">
        <f t="shared" si="13"/>
        <v>31</v>
      </c>
    </row>
    <row r="71" spans="1:18" x14ac:dyDescent="0.2">
      <c r="A71" s="73" t="s">
        <v>122</v>
      </c>
      <c r="B71" s="93"/>
      <c r="C71" s="77">
        <v>1</v>
      </c>
      <c r="D71" s="77">
        <v>3</v>
      </c>
      <c r="E71" s="93"/>
      <c r="F71" s="77">
        <v>9</v>
      </c>
      <c r="G71" s="77">
        <v>1</v>
      </c>
      <c r="H71" s="77">
        <v>10</v>
      </c>
      <c r="I71" s="77">
        <v>4</v>
      </c>
      <c r="J71" s="77">
        <v>1</v>
      </c>
      <c r="K71" s="77">
        <v>2</v>
      </c>
      <c r="L71" s="77">
        <v>0</v>
      </c>
      <c r="M71" s="77">
        <v>1</v>
      </c>
      <c r="N71" s="77">
        <v>0</v>
      </c>
      <c r="O71" s="77">
        <v>0</v>
      </c>
      <c r="P71" s="77">
        <v>0</v>
      </c>
      <c r="Q71" s="79"/>
      <c r="R71" s="83">
        <f>SUM(C71:P71)</f>
        <v>32</v>
      </c>
    </row>
    <row r="72" spans="1:18" x14ac:dyDescent="0.2">
      <c r="A72" s="73" t="s">
        <v>123</v>
      </c>
      <c r="B72" s="93"/>
      <c r="C72" s="77">
        <v>1</v>
      </c>
      <c r="D72" s="77">
        <v>3</v>
      </c>
      <c r="E72" s="93"/>
      <c r="F72" s="77">
        <v>9</v>
      </c>
      <c r="G72" s="77">
        <v>1</v>
      </c>
      <c r="H72" s="77">
        <v>10</v>
      </c>
      <c r="I72" s="77">
        <v>4</v>
      </c>
      <c r="J72" s="77">
        <v>1</v>
      </c>
      <c r="K72" s="77">
        <v>2</v>
      </c>
      <c r="L72" s="77">
        <v>0</v>
      </c>
      <c r="M72" s="77">
        <v>1</v>
      </c>
      <c r="N72" s="77">
        <v>0</v>
      </c>
      <c r="O72" s="77">
        <v>0</v>
      </c>
      <c r="P72" s="77">
        <v>0</v>
      </c>
      <c r="Q72" s="79"/>
      <c r="R72" s="83">
        <f>SUM(C72:P72)</f>
        <v>32</v>
      </c>
    </row>
    <row r="73" spans="1:18" x14ac:dyDescent="0.2">
      <c r="A73" s="73" t="s">
        <v>124</v>
      </c>
      <c r="B73" s="93"/>
      <c r="C73" s="77">
        <v>1</v>
      </c>
      <c r="D73" s="77">
        <v>3</v>
      </c>
      <c r="E73" s="93"/>
      <c r="F73" s="77">
        <v>9</v>
      </c>
      <c r="G73" s="77">
        <v>1</v>
      </c>
      <c r="H73" s="77">
        <v>10</v>
      </c>
      <c r="I73" s="77">
        <v>4</v>
      </c>
      <c r="J73" s="77">
        <v>1</v>
      </c>
      <c r="K73" s="77">
        <v>2</v>
      </c>
      <c r="L73" s="77">
        <v>0</v>
      </c>
      <c r="M73" s="77">
        <v>1</v>
      </c>
      <c r="N73" s="77">
        <v>0</v>
      </c>
      <c r="O73" s="77">
        <v>0</v>
      </c>
      <c r="P73" s="77">
        <v>0</v>
      </c>
      <c r="Q73" s="79"/>
      <c r="R73" s="83">
        <f>SUM(C73:P73)</f>
        <v>32</v>
      </c>
    </row>
    <row r="74" spans="1:18" x14ac:dyDescent="0.2">
      <c r="A74" s="73" t="s">
        <v>125</v>
      </c>
      <c r="B74" s="93"/>
      <c r="C74" s="77">
        <v>1</v>
      </c>
      <c r="D74" s="77">
        <v>3</v>
      </c>
      <c r="E74" s="93"/>
      <c r="F74" s="77">
        <v>9</v>
      </c>
      <c r="G74" s="77">
        <v>1</v>
      </c>
      <c r="H74" s="77">
        <v>9</v>
      </c>
      <c r="I74" s="77">
        <v>4</v>
      </c>
      <c r="J74" s="77">
        <v>1</v>
      </c>
      <c r="K74" s="77">
        <v>2</v>
      </c>
      <c r="L74" s="77">
        <v>0</v>
      </c>
      <c r="M74" s="77">
        <v>1</v>
      </c>
      <c r="N74" s="77">
        <v>0</v>
      </c>
      <c r="O74" s="77">
        <v>0</v>
      </c>
      <c r="P74" s="77">
        <v>0</v>
      </c>
      <c r="Q74" s="79"/>
      <c r="R74" s="83">
        <f t="shared" ref="R74:R75" si="32">SUM(C74:P74)</f>
        <v>31</v>
      </c>
    </row>
    <row r="75" spans="1:18" x14ac:dyDescent="0.2">
      <c r="A75" s="73" t="s">
        <v>126</v>
      </c>
      <c r="B75" s="93"/>
      <c r="C75" s="77">
        <v>1</v>
      </c>
      <c r="D75" s="77">
        <v>3</v>
      </c>
      <c r="E75" s="93"/>
      <c r="F75" s="77">
        <v>9</v>
      </c>
      <c r="G75" s="77">
        <v>1</v>
      </c>
      <c r="H75" s="77">
        <v>9</v>
      </c>
      <c r="I75" s="77">
        <v>4</v>
      </c>
      <c r="J75" s="77">
        <v>1</v>
      </c>
      <c r="K75" s="77">
        <v>2</v>
      </c>
      <c r="L75" s="77">
        <v>0</v>
      </c>
      <c r="M75" s="77">
        <v>1</v>
      </c>
      <c r="N75" s="77">
        <v>0</v>
      </c>
      <c r="O75" s="77">
        <v>0</v>
      </c>
      <c r="P75" s="77">
        <v>0</v>
      </c>
      <c r="Q75" s="79"/>
      <c r="R75" s="83">
        <f t="shared" si="32"/>
        <v>31</v>
      </c>
    </row>
    <row r="76" spans="1:18" x14ac:dyDescent="0.2">
      <c r="A76" s="73" t="s">
        <v>127</v>
      </c>
      <c r="B76" s="93"/>
      <c r="C76" s="77">
        <v>1</v>
      </c>
      <c r="D76" s="77">
        <v>3</v>
      </c>
      <c r="E76" s="93"/>
      <c r="F76" s="77">
        <v>9</v>
      </c>
      <c r="G76" s="77">
        <v>1</v>
      </c>
      <c r="H76" s="77">
        <v>9</v>
      </c>
      <c r="I76" s="77">
        <v>4</v>
      </c>
      <c r="J76" s="77">
        <v>1</v>
      </c>
      <c r="K76" s="77">
        <v>2</v>
      </c>
      <c r="L76" s="77">
        <v>0</v>
      </c>
      <c r="M76" s="77">
        <v>1</v>
      </c>
      <c r="N76" s="77">
        <v>0</v>
      </c>
      <c r="O76" s="77">
        <v>0</v>
      </c>
      <c r="P76" s="77">
        <v>0</v>
      </c>
      <c r="Q76" s="79"/>
      <c r="R76" s="83">
        <f>SUM(C76:P76)</f>
        <v>31</v>
      </c>
    </row>
    <row r="77" spans="1:18" x14ac:dyDescent="0.2">
      <c r="A77" s="73" t="s">
        <v>128</v>
      </c>
      <c r="B77" s="93"/>
      <c r="C77" s="77">
        <v>1</v>
      </c>
      <c r="D77" s="77">
        <v>3</v>
      </c>
      <c r="E77" s="93"/>
      <c r="F77" s="77">
        <v>9</v>
      </c>
      <c r="G77" s="77">
        <v>1</v>
      </c>
      <c r="H77" s="77">
        <v>10</v>
      </c>
      <c r="I77" s="77">
        <v>4</v>
      </c>
      <c r="J77" s="77">
        <v>1</v>
      </c>
      <c r="K77" s="77">
        <v>2</v>
      </c>
      <c r="L77" s="77">
        <v>0</v>
      </c>
      <c r="M77" s="77">
        <v>1</v>
      </c>
      <c r="N77" s="77">
        <v>0</v>
      </c>
      <c r="O77" s="77">
        <v>0</v>
      </c>
      <c r="P77" s="77">
        <v>0</v>
      </c>
      <c r="Q77" s="79"/>
      <c r="R77" s="83">
        <f t="shared" ref="R77:R84" si="33">SUM(C77:P77)</f>
        <v>32</v>
      </c>
    </row>
    <row r="78" spans="1:18" x14ac:dyDescent="0.2">
      <c r="A78" s="73" t="s">
        <v>129</v>
      </c>
      <c r="B78" s="93"/>
      <c r="C78" s="77">
        <v>1</v>
      </c>
      <c r="D78" s="77">
        <v>3</v>
      </c>
      <c r="E78" s="93"/>
      <c r="F78" s="77">
        <v>9</v>
      </c>
      <c r="G78" s="77">
        <v>1</v>
      </c>
      <c r="H78" s="77">
        <v>10</v>
      </c>
      <c r="I78" s="77">
        <v>4</v>
      </c>
      <c r="J78" s="77">
        <v>1</v>
      </c>
      <c r="K78" s="77">
        <v>2</v>
      </c>
      <c r="L78" s="77">
        <v>0</v>
      </c>
      <c r="M78" s="77">
        <v>1</v>
      </c>
      <c r="N78" s="77">
        <v>0</v>
      </c>
      <c r="O78" s="77">
        <v>0</v>
      </c>
      <c r="P78" s="77">
        <v>0</v>
      </c>
      <c r="Q78" s="79"/>
      <c r="R78" s="83">
        <f t="shared" si="33"/>
        <v>32</v>
      </c>
    </row>
    <row r="79" spans="1:18" x14ac:dyDescent="0.2">
      <c r="A79" s="73" t="s">
        <v>130</v>
      </c>
      <c r="B79" s="93"/>
      <c r="C79" s="77">
        <v>1</v>
      </c>
      <c r="D79" s="77">
        <v>3</v>
      </c>
      <c r="E79" s="93"/>
      <c r="F79" s="77">
        <v>8</v>
      </c>
      <c r="G79" s="77">
        <v>1</v>
      </c>
      <c r="H79" s="77">
        <v>10</v>
      </c>
      <c r="I79" s="77">
        <v>4</v>
      </c>
      <c r="J79" s="77">
        <v>1</v>
      </c>
      <c r="K79" s="77">
        <v>2</v>
      </c>
      <c r="L79" s="77">
        <v>0</v>
      </c>
      <c r="M79" s="77">
        <v>1</v>
      </c>
      <c r="N79" s="77">
        <v>0</v>
      </c>
      <c r="O79" s="77">
        <v>0</v>
      </c>
      <c r="P79" s="77">
        <v>0</v>
      </c>
      <c r="Q79" s="79"/>
      <c r="R79" s="83">
        <f t="shared" si="33"/>
        <v>31</v>
      </c>
    </row>
    <row r="80" spans="1:18" x14ac:dyDescent="0.2">
      <c r="A80" s="73" t="s">
        <v>131</v>
      </c>
      <c r="B80" s="93"/>
      <c r="C80" s="77">
        <v>1</v>
      </c>
      <c r="D80" s="77">
        <v>3</v>
      </c>
      <c r="E80" s="93"/>
      <c r="F80" s="77">
        <v>9</v>
      </c>
      <c r="G80" s="77">
        <v>1</v>
      </c>
      <c r="H80" s="77">
        <v>7</v>
      </c>
      <c r="I80" s="77">
        <v>4</v>
      </c>
      <c r="J80" s="77">
        <v>1</v>
      </c>
      <c r="K80" s="77">
        <v>2</v>
      </c>
      <c r="L80" s="77">
        <v>0</v>
      </c>
      <c r="M80" s="77">
        <v>1</v>
      </c>
      <c r="N80" s="77">
        <v>0</v>
      </c>
      <c r="O80" s="77">
        <v>0</v>
      </c>
      <c r="P80" s="96"/>
      <c r="Q80" s="79"/>
      <c r="R80" s="83">
        <f t="shared" si="33"/>
        <v>29</v>
      </c>
    </row>
    <row r="81" spans="1:18" x14ac:dyDescent="0.2">
      <c r="A81" s="73" t="s">
        <v>132</v>
      </c>
      <c r="B81" s="93"/>
      <c r="C81" s="77">
        <v>1</v>
      </c>
      <c r="D81" s="77">
        <v>3</v>
      </c>
      <c r="E81" s="93"/>
      <c r="F81" s="77">
        <v>9</v>
      </c>
      <c r="G81" s="77">
        <v>1</v>
      </c>
      <c r="H81" s="77">
        <v>7</v>
      </c>
      <c r="I81" s="77">
        <v>4</v>
      </c>
      <c r="J81" s="77">
        <v>1</v>
      </c>
      <c r="K81" s="77">
        <v>2</v>
      </c>
      <c r="L81" s="77">
        <v>0</v>
      </c>
      <c r="M81" s="77">
        <v>1</v>
      </c>
      <c r="N81" s="77">
        <v>0</v>
      </c>
      <c r="O81" s="77">
        <v>0</v>
      </c>
      <c r="P81" s="96"/>
      <c r="Q81" s="79"/>
      <c r="R81" s="83">
        <f t="shared" si="33"/>
        <v>29</v>
      </c>
    </row>
    <row r="82" spans="1:18" x14ac:dyDescent="0.2">
      <c r="A82" s="73" t="s">
        <v>133</v>
      </c>
      <c r="B82" s="93"/>
      <c r="C82" s="77">
        <v>1</v>
      </c>
      <c r="D82" s="77">
        <v>3</v>
      </c>
      <c r="E82" s="93"/>
      <c r="F82" s="77">
        <v>9</v>
      </c>
      <c r="G82" s="77">
        <v>1</v>
      </c>
      <c r="H82" s="77">
        <v>7</v>
      </c>
      <c r="I82" s="77">
        <v>4</v>
      </c>
      <c r="J82" s="77">
        <v>1</v>
      </c>
      <c r="K82" s="77">
        <v>2</v>
      </c>
      <c r="L82" s="77">
        <v>0</v>
      </c>
      <c r="M82" s="77">
        <v>1</v>
      </c>
      <c r="N82" s="77">
        <v>0</v>
      </c>
      <c r="O82" s="77">
        <v>0</v>
      </c>
      <c r="P82" s="96"/>
      <c r="Q82" s="79"/>
      <c r="R82" s="83">
        <f t="shared" si="33"/>
        <v>29</v>
      </c>
    </row>
    <row r="83" spans="1:18" x14ac:dyDescent="0.2">
      <c r="A83" s="73" t="s">
        <v>138</v>
      </c>
      <c r="B83" s="93"/>
      <c r="C83" s="77">
        <v>1</v>
      </c>
      <c r="D83" s="77">
        <v>3</v>
      </c>
      <c r="E83" s="93"/>
      <c r="F83" s="77">
        <v>9</v>
      </c>
      <c r="G83" s="77">
        <v>1</v>
      </c>
      <c r="H83" s="77">
        <v>11</v>
      </c>
      <c r="I83" s="77">
        <v>4</v>
      </c>
      <c r="J83" s="77">
        <v>1</v>
      </c>
      <c r="K83" s="77">
        <v>2</v>
      </c>
      <c r="L83" s="77">
        <v>0</v>
      </c>
      <c r="M83" s="77">
        <v>1</v>
      </c>
      <c r="N83" s="77">
        <v>0</v>
      </c>
      <c r="O83" s="77">
        <v>0</v>
      </c>
      <c r="P83" s="96"/>
      <c r="Q83" s="79"/>
      <c r="R83" s="83">
        <f>SUM(C83:P83)</f>
        <v>33</v>
      </c>
    </row>
    <row r="84" spans="1:18" x14ac:dyDescent="0.2">
      <c r="A84" s="73" t="s">
        <v>139</v>
      </c>
      <c r="B84" s="93"/>
      <c r="C84" s="77">
        <v>1</v>
      </c>
      <c r="D84" s="77">
        <v>3</v>
      </c>
      <c r="E84" s="93"/>
      <c r="F84" s="77">
        <v>9</v>
      </c>
      <c r="G84" s="77">
        <v>1</v>
      </c>
      <c r="H84" s="77">
        <v>11</v>
      </c>
      <c r="I84" s="77">
        <v>4</v>
      </c>
      <c r="J84" s="77">
        <v>1</v>
      </c>
      <c r="K84" s="77">
        <v>2</v>
      </c>
      <c r="L84" s="77">
        <v>0</v>
      </c>
      <c r="M84" s="77">
        <v>1</v>
      </c>
      <c r="N84" s="77">
        <v>0</v>
      </c>
      <c r="O84" s="77">
        <v>0</v>
      </c>
      <c r="P84" s="96"/>
      <c r="Q84" s="79"/>
      <c r="R84" s="83">
        <f t="shared" si="33"/>
        <v>33</v>
      </c>
    </row>
    <row r="85" spans="1:18" x14ac:dyDescent="0.2">
      <c r="A85" s="73" t="s">
        <v>140</v>
      </c>
      <c r="B85" s="93"/>
      <c r="C85" s="77">
        <v>1</v>
      </c>
      <c r="D85" s="77">
        <v>3</v>
      </c>
      <c r="E85" s="93"/>
      <c r="F85" s="77">
        <v>9</v>
      </c>
      <c r="G85" s="77">
        <v>1</v>
      </c>
      <c r="H85" s="77">
        <v>11</v>
      </c>
      <c r="I85" s="77">
        <v>4</v>
      </c>
      <c r="J85" s="77">
        <v>1</v>
      </c>
      <c r="K85" s="77">
        <v>2</v>
      </c>
      <c r="L85" s="77">
        <v>0</v>
      </c>
      <c r="M85" s="77">
        <v>1</v>
      </c>
      <c r="N85" s="77">
        <v>0</v>
      </c>
      <c r="O85" s="77">
        <v>0</v>
      </c>
      <c r="P85" s="96"/>
      <c r="Q85" s="79"/>
      <c r="R85" s="83">
        <f>SUM(C85:P85)</f>
        <v>33</v>
      </c>
    </row>
    <row r="86" spans="1:18" x14ac:dyDescent="0.2">
      <c r="A86" s="73" t="s">
        <v>143</v>
      </c>
      <c r="B86" s="93"/>
      <c r="C86" s="77">
        <v>1</v>
      </c>
      <c r="D86" s="77">
        <v>3</v>
      </c>
      <c r="E86" s="93"/>
      <c r="F86" s="77">
        <v>9</v>
      </c>
      <c r="G86" s="77">
        <v>1</v>
      </c>
      <c r="H86" s="77">
        <v>8</v>
      </c>
      <c r="I86" s="77">
        <v>4</v>
      </c>
      <c r="J86" s="77">
        <v>1</v>
      </c>
      <c r="K86" s="77">
        <v>2</v>
      </c>
      <c r="L86" s="77">
        <v>0</v>
      </c>
      <c r="M86" s="77">
        <v>1</v>
      </c>
      <c r="N86" s="77">
        <v>0</v>
      </c>
      <c r="O86" s="77">
        <v>0</v>
      </c>
      <c r="P86" s="96"/>
      <c r="Q86" s="77">
        <v>2</v>
      </c>
      <c r="R86" s="83">
        <f>SUM(C86:Q86)</f>
        <v>32</v>
      </c>
    </row>
    <row r="87" spans="1:18" x14ac:dyDescent="0.2">
      <c r="A87" s="73" t="s">
        <v>144</v>
      </c>
      <c r="B87" s="93"/>
      <c r="C87" s="77">
        <v>1</v>
      </c>
      <c r="D87" s="77">
        <v>3</v>
      </c>
      <c r="E87" s="93"/>
      <c r="F87" s="77">
        <v>9</v>
      </c>
      <c r="G87" s="77">
        <v>1</v>
      </c>
      <c r="H87" s="77">
        <v>8</v>
      </c>
      <c r="I87" s="77">
        <v>4</v>
      </c>
      <c r="J87" s="77">
        <v>1</v>
      </c>
      <c r="K87" s="77">
        <v>2</v>
      </c>
      <c r="L87" s="77">
        <v>0</v>
      </c>
      <c r="M87" s="77">
        <v>1</v>
      </c>
      <c r="N87" s="77">
        <v>0</v>
      </c>
      <c r="O87" s="77">
        <v>0</v>
      </c>
      <c r="P87" s="96"/>
      <c r="Q87" s="77">
        <v>3</v>
      </c>
      <c r="R87" s="83">
        <f t="shared" ref="R87:R91" si="34">SUM(C87:Q87)</f>
        <v>33</v>
      </c>
    </row>
    <row r="88" spans="1:18" x14ac:dyDescent="0.2">
      <c r="A88" s="73" t="s">
        <v>145</v>
      </c>
      <c r="B88" s="93"/>
      <c r="C88" s="77">
        <v>1</v>
      </c>
      <c r="D88" s="77">
        <v>3</v>
      </c>
      <c r="E88" s="93"/>
      <c r="F88" s="77">
        <v>9</v>
      </c>
      <c r="G88" s="77">
        <v>1</v>
      </c>
      <c r="H88" s="77">
        <v>8</v>
      </c>
      <c r="I88" s="77">
        <v>4</v>
      </c>
      <c r="J88" s="77">
        <v>1</v>
      </c>
      <c r="K88" s="77">
        <v>2</v>
      </c>
      <c r="L88" s="77">
        <v>0</v>
      </c>
      <c r="M88" s="77">
        <v>1</v>
      </c>
      <c r="N88" s="77">
        <v>0</v>
      </c>
      <c r="O88" s="77">
        <v>0</v>
      </c>
      <c r="P88" s="96"/>
      <c r="Q88" s="77">
        <v>3</v>
      </c>
      <c r="R88" s="83">
        <f t="shared" si="34"/>
        <v>33</v>
      </c>
    </row>
    <row r="89" spans="1:18" x14ac:dyDescent="0.2">
      <c r="A89" s="73" t="s">
        <v>146</v>
      </c>
      <c r="B89" s="93"/>
      <c r="C89" s="77">
        <v>1</v>
      </c>
      <c r="D89" s="77">
        <v>3</v>
      </c>
      <c r="E89" s="93"/>
      <c r="F89" s="77">
        <v>7</v>
      </c>
      <c r="G89" s="94">
        <v>1</v>
      </c>
      <c r="H89" s="77">
        <v>8</v>
      </c>
      <c r="I89" s="77">
        <v>4</v>
      </c>
      <c r="J89" s="94">
        <v>1</v>
      </c>
      <c r="K89" s="77">
        <v>2</v>
      </c>
      <c r="L89" s="77">
        <v>0</v>
      </c>
      <c r="M89" s="77">
        <v>1</v>
      </c>
      <c r="N89" s="77">
        <v>0</v>
      </c>
      <c r="O89" s="91"/>
      <c r="P89" s="91"/>
      <c r="Q89" s="77">
        <v>3</v>
      </c>
      <c r="R89" s="83">
        <f t="shared" si="34"/>
        <v>31</v>
      </c>
    </row>
    <row r="90" spans="1:18" x14ac:dyDescent="0.2">
      <c r="A90" s="73" t="s">
        <v>147</v>
      </c>
      <c r="B90" s="93"/>
      <c r="C90" s="77">
        <v>1</v>
      </c>
      <c r="D90" s="77">
        <v>3</v>
      </c>
      <c r="E90" s="93"/>
      <c r="F90" s="77">
        <v>7</v>
      </c>
      <c r="G90" s="94">
        <v>1</v>
      </c>
      <c r="H90" s="77">
        <v>8</v>
      </c>
      <c r="I90" s="77">
        <v>4</v>
      </c>
      <c r="J90" s="94">
        <v>1</v>
      </c>
      <c r="K90" s="77">
        <v>2</v>
      </c>
      <c r="L90" s="77">
        <v>0</v>
      </c>
      <c r="M90" s="77">
        <v>1</v>
      </c>
      <c r="N90" s="77">
        <v>0</v>
      </c>
      <c r="O90" s="91"/>
      <c r="P90" s="91"/>
      <c r="Q90" s="77">
        <v>3</v>
      </c>
      <c r="R90" s="83">
        <f t="shared" si="34"/>
        <v>31</v>
      </c>
    </row>
    <row r="91" spans="1:18" x14ac:dyDescent="0.2">
      <c r="A91" s="73" t="s">
        <v>148</v>
      </c>
      <c r="B91" s="93"/>
      <c r="C91" s="77">
        <v>1</v>
      </c>
      <c r="D91" s="77">
        <v>3</v>
      </c>
      <c r="E91" s="93"/>
      <c r="F91" s="77">
        <v>7</v>
      </c>
      <c r="G91" s="94">
        <v>1</v>
      </c>
      <c r="H91" s="77">
        <v>8</v>
      </c>
      <c r="I91" s="77">
        <v>4</v>
      </c>
      <c r="J91" s="94">
        <v>1</v>
      </c>
      <c r="K91" s="77">
        <v>2</v>
      </c>
      <c r="L91" s="77">
        <v>0</v>
      </c>
      <c r="M91" s="77">
        <v>1</v>
      </c>
      <c r="N91" s="77">
        <v>0</v>
      </c>
      <c r="O91" s="91"/>
      <c r="P91" s="91"/>
      <c r="Q91" s="77">
        <v>3</v>
      </c>
      <c r="R91" s="83">
        <f t="shared" si="34"/>
        <v>31</v>
      </c>
    </row>
    <row r="92" spans="1:18" x14ac:dyDescent="0.2">
      <c r="A92" s="73" t="s">
        <v>152</v>
      </c>
      <c r="B92" s="93"/>
      <c r="C92" s="77">
        <v>1</v>
      </c>
      <c r="D92" s="94">
        <v>3</v>
      </c>
      <c r="E92" s="93"/>
      <c r="F92" s="77">
        <v>7</v>
      </c>
      <c r="G92" s="77">
        <v>1</v>
      </c>
      <c r="H92" s="77">
        <v>8</v>
      </c>
      <c r="I92" s="94">
        <v>4</v>
      </c>
      <c r="J92" s="77">
        <v>1</v>
      </c>
      <c r="K92" s="77">
        <v>2</v>
      </c>
      <c r="L92" s="77">
        <v>0</v>
      </c>
      <c r="M92" s="77">
        <v>1</v>
      </c>
      <c r="N92" s="77">
        <v>0</v>
      </c>
      <c r="O92" s="91"/>
      <c r="P92" s="91"/>
      <c r="Q92" s="77">
        <v>4</v>
      </c>
      <c r="R92" s="83">
        <f t="shared" ref="R92:R94" si="35">SUM(C92:Q92)</f>
        <v>32</v>
      </c>
    </row>
    <row r="93" spans="1:18" x14ac:dyDescent="0.2">
      <c r="A93" s="73" t="s">
        <v>153</v>
      </c>
      <c r="B93" s="93"/>
      <c r="C93" s="77">
        <v>2</v>
      </c>
      <c r="D93" s="94">
        <v>3</v>
      </c>
      <c r="E93" s="93"/>
      <c r="F93" s="77">
        <v>7</v>
      </c>
      <c r="G93" s="77">
        <v>1</v>
      </c>
      <c r="H93" s="77">
        <v>8</v>
      </c>
      <c r="I93" s="94">
        <v>4</v>
      </c>
      <c r="J93" s="77">
        <v>1</v>
      </c>
      <c r="K93" s="77">
        <v>2</v>
      </c>
      <c r="L93" s="77">
        <v>0</v>
      </c>
      <c r="M93" s="77">
        <v>1</v>
      </c>
      <c r="N93" s="77">
        <v>0</v>
      </c>
      <c r="O93" s="91"/>
      <c r="P93" s="91"/>
      <c r="Q93" s="77">
        <v>4</v>
      </c>
      <c r="R93" s="83">
        <f t="shared" si="35"/>
        <v>33</v>
      </c>
    </row>
    <row r="94" spans="1:18" x14ac:dyDescent="0.2">
      <c r="A94" s="73" t="s">
        <v>154</v>
      </c>
      <c r="B94" s="93"/>
      <c r="C94" s="77">
        <v>2</v>
      </c>
      <c r="D94" s="94">
        <v>3</v>
      </c>
      <c r="E94" s="93"/>
      <c r="F94" s="77">
        <v>7</v>
      </c>
      <c r="G94" s="77">
        <v>1</v>
      </c>
      <c r="H94" s="77">
        <v>8</v>
      </c>
      <c r="I94" s="94">
        <v>4</v>
      </c>
      <c r="J94" s="77">
        <v>1</v>
      </c>
      <c r="K94" s="77">
        <v>2</v>
      </c>
      <c r="L94" s="77">
        <v>0</v>
      </c>
      <c r="M94" s="77">
        <v>1</v>
      </c>
      <c r="N94" s="77">
        <v>0</v>
      </c>
      <c r="O94" s="91"/>
      <c r="P94" s="91"/>
      <c r="Q94" s="77">
        <v>4</v>
      </c>
      <c r="R94" s="83">
        <f t="shared" si="35"/>
        <v>33</v>
      </c>
    </row>
    <row r="95" spans="1:18" x14ac:dyDescent="0.2">
      <c r="A95" s="84" t="s">
        <v>2</v>
      </c>
      <c r="B95" s="112" t="s">
        <v>16</v>
      </c>
      <c r="C95" s="112"/>
      <c r="D95" s="112"/>
      <c r="E95" s="112"/>
      <c r="F95" s="112"/>
      <c r="G95" s="112"/>
      <c r="H95" s="112"/>
      <c r="I95" s="112"/>
      <c r="J95" s="112"/>
      <c r="K95" s="112"/>
      <c r="L95" s="112"/>
      <c r="M95" s="112"/>
      <c r="N95" s="112"/>
      <c r="O95" s="112"/>
      <c r="P95" s="112"/>
      <c r="Q95" s="112"/>
      <c r="R95" s="112"/>
    </row>
    <row r="96" spans="1:18" ht="32.25" customHeight="1" x14ac:dyDescent="0.2">
      <c r="A96" s="84" t="s">
        <v>62</v>
      </c>
      <c r="B96" s="112" t="s">
        <v>32</v>
      </c>
      <c r="C96" s="112"/>
      <c r="D96" s="112"/>
      <c r="E96" s="112"/>
      <c r="F96" s="112"/>
      <c r="G96" s="112"/>
      <c r="H96" s="112"/>
      <c r="I96" s="112"/>
      <c r="J96" s="112"/>
      <c r="K96" s="112"/>
      <c r="L96" s="112"/>
      <c r="M96" s="112"/>
      <c r="N96" s="112"/>
      <c r="O96" s="112"/>
      <c r="P96" s="112"/>
      <c r="Q96" s="112"/>
      <c r="R96" s="112"/>
    </row>
    <row r="97" spans="1:18" x14ac:dyDescent="0.2">
      <c r="A97" s="84" t="s">
        <v>63</v>
      </c>
      <c r="B97" s="112" t="s">
        <v>65</v>
      </c>
      <c r="C97" s="112"/>
      <c r="D97" s="112"/>
      <c r="E97" s="112"/>
      <c r="F97" s="112"/>
      <c r="G97" s="112"/>
      <c r="H97" s="112"/>
      <c r="I97" s="112"/>
      <c r="J97" s="112"/>
      <c r="K97" s="112"/>
      <c r="L97" s="112"/>
      <c r="M97" s="112"/>
      <c r="N97" s="112"/>
      <c r="O97" s="112"/>
      <c r="P97" s="112"/>
      <c r="Q97" s="112"/>
      <c r="R97" s="112"/>
    </row>
    <row r="98" spans="1:18" x14ac:dyDescent="0.2">
      <c r="A98" s="84" t="s">
        <v>64</v>
      </c>
      <c r="B98" s="112" t="s">
        <v>68</v>
      </c>
      <c r="C98" s="112"/>
      <c r="D98" s="112"/>
      <c r="E98" s="112"/>
      <c r="F98" s="112"/>
      <c r="G98" s="112"/>
      <c r="H98" s="112"/>
      <c r="I98" s="112"/>
      <c r="J98" s="112"/>
      <c r="K98" s="112"/>
      <c r="L98" s="112"/>
      <c r="M98" s="112"/>
      <c r="N98" s="112"/>
      <c r="O98" s="112"/>
      <c r="P98" s="112"/>
      <c r="Q98" s="112"/>
      <c r="R98" s="112"/>
    </row>
    <row r="99" spans="1:18" x14ac:dyDescent="0.2">
      <c r="A99" s="84" t="s">
        <v>74</v>
      </c>
      <c r="B99" s="112" t="s">
        <v>75</v>
      </c>
      <c r="C99" s="112"/>
      <c r="D99" s="112"/>
      <c r="E99" s="112"/>
      <c r="F99" s="112"/>
      <c r="G99" s="112"/>
      <c r="H99" s="112"/>
      <c r="I99" s="112"/>
      <c r="J99" s="112"/>
      <c r="K99" s="112"/>
      <c r="L99" s="112"/>
      <c r="M99" s="112"/>
      <c r="N99" s="112"/>
      <c r="O99" s="112"/>
      <c r="P99" s="112"/>
      <c r="Q99" s="112"/>
      <c r="R99" s="112"/>
    </row>
    <row r="100" spans="1:18" x14ac:dyDescent="0.2">
      <c r="A100" s="84" t="s">
        <v>76</v>
      </c>
      <c r="B100" s="112" t="s">
        <v>77</v>
      </c>
      <c r="C100" s="112"/>
      <c r="D100" s="112"/>
      <c r="E100" s="112"/>
      <c r="F100" s="112"/>
      <c r="G100" s="112"/>
      <c r="H100" s="112"/>
      <c r="I100" s="112"/>
      <c r="J100" s="112"/>
      <c r="K100" s="112"/>
      <c r="L100" s="112"/>
      <c r="M100" s="112"/>
      <c r="N100" s="112"/>
      <c r="O100" s="112"/>
      <c r="P100" s="112"/>
      <c r="Q100" s="112"/>
      <c r="R100" s="112"/>
    </row>
    <row r="101" spans="1:18" x14ac:dyDescent="0.2">
      <c r="A101" s="84" t="s">
        <v>86</v>
      </c>
      <c r="B101" s="112" t="s">
        <v>87</v>
      </c>
      <c r="C101" s="112"/>
      <c r="D101" s="112"/>
      <c r="E101" s="112"/>
      <c r="F101" s="112"/>
      <c r="G101" s="112"/>
      <c r="H101" s="112"/>
      <c r="I101" s="112"/>
      <c r="J101" s="112"/>
      <c r="K101" s="112"/>
      <c r="L101" s="112"/>
      <c r="M101" s="112"/>
      <c r="N101" s="112"/>
      <c r="O101" s="112"/>
      <c r="P101" s="112"/>
      <c r="Q101" s="112"/>
      <c r="R101" s="112"/>
    </row>
    <row r="102" spans="1:18" x14ac:dyDescent="0.2">
      <c r="A102" s="84" t="s">
        <v>88</v>
      </c>
      <c r="B102" s="112" t="s">
        <v>89</v>
      </c>
      <c r="C102" s="112"/>
      <c r="D102" s="112"/>
      <c r="E102" s="112"/>
      <c r="F102" s="112"/>
      <c r="G102" s="112"/>
      <c r="H102" s="112"/>
      <c r="I102" s="112"/>
      <c r="J102" s="112"/>
      <c r="K102" s="112"/>
      <c r="L102" s="112"/>
      <c r="M102" s="112"/>
      <c r="N102" s="112"/>
      <c r="O102" s="112"/>
      <c r="P102" s="112"/>
      <c r="Q102" s="112"/>
      <c r="R102" s="112"/>
    </row>
    <row r="103" spans="1:18" x14ac:dyDescent="0.2">
      <c r="A103" s="84" t="s">
        <v>95</v>
      </c>
      <c r="B103" s="113" t="s">
        <v>96</v>
      </c>
      <c r="C103" s="114"/>
      <c r="D103" s="114"/>
      <c r="E103" s="114"/>
      <c r="F103" s="114"/>
      <c r="G103" s="114"/>
      <c r="H103" s="114"/>
      <c r="I103" s="114"/>
      <c r="J103" s="114"/>
      <c r="K103" s="114"/>
      <c r="L103" s="114"/>
      <c r="M103" s="114"/>
      <c r="N103" s="114"/>
      <c r="O103" s="114"/>
      <c r="P103" s="114"/>
      <c r="Q103" s="114"/>
      <c r="R103" s="115"/>
    </row>
    <row r="104" spans="1:18" x14ac:dyDescent="0.2">
      <c r="A104" s="84" t="s">
        <v>104</v>
      </c>
      <c r="B104" s="113" t="s">
        <v>105</v>
      </c>
      <c r="C104" s="114"/>
      <c r="D104" s="114"/>
      <c r="E104" s="114"/>
      <c r="F104" s="114"/>
      <c r="G104" s="114"/>
      <c r="H104" s="114"/>
      <c r="I104" s="114"/>
      <c r="J104" s="114"/>
      <c r="K104" s="114"/>
      <c r="L104" s="114"/>
      <c r="M104" s="114"/>
      <c r="N104" s="114"/>
      <c r="O104" s="114"/>
      <c r="P104" s="114"/>
      <c r="Q104" s="114"/>
      <c r="R104" s="115"/>
    </row>
    <row r="105" spans="1:18" x14ac:dyDescent="0.2">
      <c r="A105" s="84" t="s">
        <v>107</v>
      </c>
      <c r="B105" s="113" t="s">
        <v>108</v>
      </c>
      <c r="C105" s="114"/>
      <c r="D105" s="114"/>
      <c r="E105" s="114"/>
      <c r="F105" s="114"/>
      <c r="G105" s="114"/>
      <c r="H105" s="114"/>
      <c r="I105" s="114"/>
      <c r="J105" s="114"/>
      <c r="K105" s="114"/>
      <c r="L105" s="114"/>
      <c r="M105" s="114"/>
      <c r="N105" s="114"/>
      <c r="O105" s="114"/>
      <c r="P105" s="114"/>
      <c r="Q105" s="114"/>
      <c r="R105" s="115"/>
    </row>
    <row r="106" spans="1:18" x14ac:dyDescent="0.2">
      <c r="A106" s="84" t="s">
        <v>134</v>
      </c>
      <c r="B106" s="113" t="s">
        <v>135</v>
      </c>
      <c r="C106" s="114"/>
      <c r="D106" s="114"/>
      <c r="E106" s="114"/>
      <c r="F106" s="114"/>
      <c r="G106" s="114"/>
      <c r="H106" s="114"/>
      <c r="I106" s="114"/>
      <c r="J106" s="114"/>
      <c r="K106" s="114"/>
      <c r="L106" s="114"/>
      <c r="M106" s="114"/>
      <c r="N106" s="114"/>
      <c r="O106" s="114"/>
      <c r="P106" s="114"/>
      <c r="Q106" s="114"/>
      <c r="R106" s="115"/>
    </row>
    <row r="107" spans="1:18" x14ac:dyDescent="0.2">
      <c r="A107" s="84" t="s">
        <v>137</v>
      </c>
      <c r="B107" s="113" t="s">
        <v>136</v>
      </c>
      <c r="C107" s="114"/>
      <c r="D107" s="114"/>
      <c r="E107" s="114"/>
      <c r="F107" s="114"/>
      <c r="G107" s="114"/>
      <c r="H107" s="114"/>
      <c r="I107" s="114"/>
      <c r="J107" s="114"/>
      <c r="K107" s="114"/>
      <c r="L107" s="114"/>
      <c r="M107" s="114"/>
      <c r="N107" s="114"/>
      <c r="O107" s="114"/>
      <c r="P107" s="114"/>
      <c r="Q107" s="114"/>
      <c r="R107" s="115"/>
    </row>
    <row r="108" spans="1:18" ht="12.75" customHeight="1" x14ac:dyDescent="0.2">
      <c r="A108" s="85" t="s">
        <v>33</v>
      </c>
      <c r="B108" s="109" t="s">
        <v>34</v>
      </c>
      <c r="C108" s="110"/>
      <c r="D108" s="110"/>
      <c r="E108" s="110"/>
      <c r="F108" s="110"/>
      <c r="G108" s="110"/>
      <c r="H108" s="110"/>
      <c r="I108" s="110"/>
      <c r="J108" s="110"/>
      <c r="K108" s="110"/>
      <c r="L108" s="110"/>
      <c r="M108" s="110"/>
      <c r="N108" s="110"/>
      <c r="O108" s="110"/>
      <c r="P108" s="110"/>
      <c r="Q108" s="110"/>
      <c r="R108" s="111"/>
    </row>
    <row r="109" spans="1:18" ht="12.75" customHeight="1" x14ac:dyDescent="0.2">
      <c r="A109" s="86" t="s">
        <v>35</v>
      </c>
      <c r="B109" s="117" t="s">
        <v>36</v>
      </c>
      <c r="C109" s="118"/>
      <c r="D109" s="118"/>
      <c r="E109" s="118"/>
      <c r="F109" s="118"/>
      <c r="G109" s="118"/>
      <c r="H109" s="118"/>
      <c r="I109" s="118"/>
      <c r="J109" s="118"/>
      <c r="K109" s="118"/>
      <c r="L109" s="118"/>
      <c r="M109" s="118"/>
      <c r="N109" s="118"/>
      <c r="O109" s="118"/>
      <c r="P109" s="118"/>
      <c r="Q109" s="118"/>
      <c r="R109" s="119"/>
    </row>
    <row r="110" spans="1:18" ht="26.25" customHeight="1" x14ac:dyDescent="0.2">
      <c r="A110" s="88" t="s">
        <v>72</v>
      </c>
      <c r="B110" s="117" t="s">
        <v>85</v>
      </c>
      <c r="C110" s="118"/>
      <c r="D110" s="118"/>
      <c r="E110" s="118"/>
      <c r="F110" s="118"/>
      <c r="G110" s="118"/>
      <c r="H110" s="118"/>
      <c r="I110" s="118"/>
      <c r="J110" s="118"/>
      <c r="K110" s="118"/>
      <c r="L110" s="118"/>
      <c r="M110" s="118"/>
      <c r="N110" s="118"/>
      <c r="O110" s="118"/>
      <c r="P110" s="118"/>
      <c r="Q110" s="118"/>
      <c r="R110" s="119"/>
    </row>
    <row r="111" spans="1:18" x14ac:dyDescent="0.2">
      <c r="A111" s="91" t="s">
        <v>93</v>
      </c>
      <c r="B111" s="116" t="s">
        <v>94</v>
      </c>
      <c r="C111" s="116"/>
      <c r="D111" s="116"/>
      <c r="E111" s="116"/>
      <c r="F111" s="116"/>
      <c r="G111" s="116"/>
      <c r="H111" s="116"/>
      <c r="I111" s="116"/>
      <c r="J111" s="116"/>
      <c r="K111" s="116"/>
      <c r="L111" s="116"/>
      <c r="M111" s="116"/>
      <c r="N111" s="116"/>
      <c r="O111" s="116"/>
      <c r="P111" s="116"/>
      <c r="Q111" s="116"/>
      <c r="R111" s="116"/>
    </row>
    <row r="112" spans="1:18" ht="12.75" customHeight="1" x14ac:dyDescent="0.2">
      <c r="A112" s="95" t="s">
        <v>141</v>
      </c>
      <c r="B112" s="104" t="s">
        <v>142</v>
      </c>
      <c r="C112" s="105"/>
      <c r="D112" s="105"/>
      <c r="E112" s="105"/>
      <c r="F112" s="105"/>
      <c r="G112" s="105"/>
      <c r="H112" s="105"/>
      <c r="I112" s="105"/>
      <c r="J112" s="105"/>
      <c r="K112" s="105"/>
      <c r="L112" s="105"/>
      <c r="M112" s="105"/>
      <c r="N112" s="105"/>
      <c r="O112" s="106"/>
    </row>
  </sheetData>
  <mergeCells count="19">
    <mergeCell ref="B109:R109"/>
    <mergeCell ref="B96:R96"/>
    <mergeCell ref="B105:R105"/>
    <mergeCell ref="B112:O112"/>
    <mergeCell ref="A9:R9"/>
    <mergeCell ref="B108:R108"/>
    <mergeCell ref="B97:R97"/>
    <mergeCell ref="B98:R98"/>
    <mergeCell ref="B99:R99"/>
    <mergeCell ref="B100:R100"/>
    <mergeCell ref="B101:R101"/>
    <mergeCell ref="B102:R102"/>
    <mergeCell ref="B104:R104"/>
    <mergeCell ref="B106:R106"/>
    <mergeCell ref="B107:R107"/>
    <mergeCell ref="B111:R111"/>
    <mergeCell ref="B103:R103"/>
    <mergeCell ref="B110:R110"/>
    <mergeCell ref="B95:R95"/>
  </mergeCells>
  <phoneticPr fontId="10" type="noConversion"/>
  <hyperlinks>
    <hyperlink ref="K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9"/>
  <sheetViews>
    <sheetView showGridLines="0" tabSelected="1" topLeftCell="A10" zoomScale="90" zoomScaleNormal="90" workbookViewId="0">
      <selection activeCell="O31" sqref="O31"/>
    </sheetView>
  </sheetViews>
  <sheetFormatPr baseColWidth="10" defaultRowHeight="12.75" x14ac:dyDescent="0.2"/>
  <cols>
    <col min="1" max="1" width="5.5703125" customWidth="1"/>
    <col min="12" max="12" width="15.42578125" customWidth="1"/>
  </cols>
  <sheetData>
    <row r="1" spans="1:12" ht="20.100000000000001" customHeight="1" x14ac:dyDescent="0.2">
      <c r="A1" s="41"/>
      <c r="B1" s="42"/>
      <c r="C1" s="42"/>
      <c r="D1" s="42"/>
      <c r="E1" s="42"/>
      <c r="F1" s="42"/>
      <c r="G1" s="42"/>
      <c r="H1" s="42"/>
      <c r="I1" s="42"/>
      <c r="J1" s="42"/>
      <c r="K1" s="42"/>
      <c r="L1" s="43"/>
    </row>
    <row r="2" spans="1:12" ht="44.25" customHeight="1" x14ac:dyDescent="0.2">
      <c r="A2" s="10"/>
      <c r="B2" s="124" t="s">
        <v>100</v>
      </c>
      <c r="C2" s="124"/>
      <c r="D2" s="124"/>
      <c r="E2" s="124"/>
      <c r="F2" s="124"/>
      <c r="G2" s="124"/>
      <c r="H2" s="124"/>
      <c r="I2" s="124"/>
      <c r="J2" s="4"/>
      <c r="K2" s="4"/>
      <c r="L2" s="11"/>
    </row>
    <row r="3" spans="1:12" ht="20.100000000000001" customHeight="1" x14ac:dyDescent="0.2">
      <c r="A3" s="10"/>
      <c r="B3" s="40"/>
      <c r="C3" s="40"/>
      <c r="D3" s="40"/>
      <c r="E3" s="40"/>
      <c r="F3" s="40"/>
      <c r="G3" s="44"/>
      <c r="H3" s="4"/>
      <c r="I3" s="4"/>
      <c r="J3" s="4"/>
      <c r="K3" s="4"/>
      <c r="L3" s="11"/>
    </row>
    <row r="4" spans="1:12" ht="20.100000000000001" customHeight="1" x14ac:dyDescent="0.25">
      <c r="A4" s="10"/>
      <c r="B4" s="60" t="s">
        <v>1</v>
      </c>
      <c r="C4" s="4"/>
      <c r="D4" s="4"/>
      <c r="E4" s="4"/>
      <c r="F4" s="4"/>
      <c r="G4" s="4"/>
      <c r="H4" s="4"/>
      <c r="I4" s="4"/>
      <c r="J4" s="4"/>
      <c r="K4" s="4"/>
      <c r="L4" s="11"/>
    </row>
    <row r="5" spans="1:12" ht="20.100000000000001" customHeight="1" thickBot="1" x14ac:dyDescent="0.25">
      <c r="A5" s="10"/>
      <c r="B5" s="120"/>
      <c r="C5" s="120"/>
      <c r="D5" s="120"/>
      <c r="E5" s="120"/>
      <c r="F5" s="4"/>
      <c r="G5" s="4"/>
      <c r="H5" s="4"/>
      <c r="I5" s="4"/>
      <c r="J5" s="4"/>
      <c r="K5" s="4"/>
      <c r="L5" s="11"/>
    </row>
    <row r="6" spans="1:12" ht="20.100000000000001" customHeight="1" x14ac:dyDescent="0.2">
      <c r="A6" s="19"/>
      <c r="B6" s="20" t="s">
        <v>4</v>
      </c>
      <c r="C6" s="21"/>
      <c r="D6" s="21"/>
      <c r="E6" s="21"/>
      <c r="F6" s="21"/>
      <c r="G6" s="21"/>
      <c r="H6" s="21"/>
      <c r="I6" s="21"/>
      <c r="J6" s="21"/>
      <c r="K6" s="21"/>
      <c r="L6" s="22"/>
    </row>
    <row r="7" spans="1:12" ht="20.100000000000001" customHeight="1" x14ac:dyDescent="0.2">
      <c r="A7" s="12"/>
      <c r="B7" s="50" t="str">
        <f>Indice!B7</f>
        <v>Fecha de publicación: Abril 2023</v>
      </c>
      <c r="C7" s="50"/>
      <c r="D7" s="50"/>
      <c r="E7" s="50"/>
      <c r="F7" s="50"/>
      <c r="G7" s="6"/>
      <c r="H7" s="6"/>
      <c r="I7" s="6"/>
      <c r="J7" s="6"/>
      <c r="K7" s="51" t="s">
        <v>3</v>
      </c>
      <c r="L7" s="13"/>
    </row>
    <row r="8" spans="1:12" ht="20.100000000000001" customHeight="1" thickBot="1" x14ac:dyDescent="0.25">
      <c r="A8" s="23"/>
      <c r="B8" s="29" t="str">
        <f>Indice!B8</f>
        <v>Fecha de corte: Marzo 2023  (I Trimestre)</v>
      </c>
      <c r="C8" s="24"/>
      <c r="D8" s="24"/>
      <c r="E8" s="24"/>
      <c r="F8" s="24"/>
      <c r="G8" s="24"/>
      <c r="H8" s="24"/>
      <c r="I8" s="24"/>
      <c r="J8" s="24"/>
      <c r="K8" s="24"/>
      <c r="L8" s="25"/>
    </row>
    <row r="9" spans="1:12" ht="20.100000000000001" customHeight="1" x14ac:dyDescent="0.2">
      <c r="A9" s="121"/>
      <c r="B9" s="122"/>
      <c r="C9" s="122"/>
      <c r="D9" s="122"/>
      <c r="E9" s="122"/>
      <c r="F9" s="122"/>
      <c r="G9" s="122"/>
      <c r="H9" s="122"/>
      <c r="I9" s="122"/>
      <c r="J9" s="122"/>
      <c r="K9" s="122"/>
      <c r="L9" s="123"/>
    </row>
    <row r="10" spans="1:12" x14ac:dyDescent="0.2">
      <c r="A10" s="14"/>
      <c r="B10" s="1"/>
      <c r="C10" s="1"/>
      <c r="D10" s="1"/>
      <c r="E10" s="1"/>
      <c r="F10" s="1"/>
      <c r="G10" s="1"/>
      <c r="H10" s="1"/>
      <c r="I10" s="1"/>
      <c r="J10" s="1"/>
      <c r="K10" s="1"/>
      <c r="L10" s="15"/>
    </row>
    <row r="11" spans="1:12" x14ac:dyDescent="0.2">
      <c r="A11" s="14"/>
      <c r="B11" s="1"/>
      <c r="C11" s="1"/>
      <c r="D11" s="1"/>
      <c r="E11" s="1"/>
      <c r="F11" s="1"/>
      <c r="G11" s="1"/>
      <c r="H11" s="1"/>
      <c r="I11" s="1"/>
      <c r="J11" s="1"/>
      <c r="K11" s="1"/>
      <c r="L11" s="15"/>
    </row>
    <row r="12" spans="1:12" x14ac:dyDescent="0.2">
      <c r="A12" s="14"/>
      <c r="B12" s="1"/>
      <c r="C12" s="1"/>
      <c r="D12" s="1"/>
      <c r="E12" s="1"/>
      <c r="F12" s="1"/>
      <c r="G12" s="1"/>
      <c r="H12" s="1"/>
      <c r="I12" s="1"/>
      <c r="J12" s="1"/>
      <c r="K12" s="1"/>
      <c r="L12" s="15"/>
    </row>
    <row r="13" spans="1:12" x14ac:dyDescent="0.2">
      <c r="A13" s="14"/>
      <c r="B13" s="1"/>
      <c r="C13" s="1"/>
      <c r="D13" s="1"/>
      <c r="E13" s="1"/>
      <c r="F13" s="1"/>
      <c r="G13" s="49"/>
      <c r="H13" s="1"/>
      <c r="I13" s="1"/>
      <c r="J13" s="1"/>
      <c r="K13" s="1"/>
      <c r="L13" s="15"/>
    </row>
    <row r="14" spans="1:12" x14ac:dyDescent="0.2">
      <c r="A14" s="14"/>
      <c r="B14" s="1"/>
      <c r="C14" s="1"/>
      <c r="D14" s="1"/>
      <c r="E14" s="1"/>
      <c r="F14" s="1"/>
      <c r="G14" s="1"/>
      <c r="H14" s="2"/>
      <c r="I14" s="2"/>
      <c r="J14" s="1"/>
      <c r="K14" s="1"/>
      <c r="L14" s="15"/>
    </row>
    <row r="15" spans="1:12" x14ac:dyDescent="0.2">
      <c r="A15" s="14"/>
      <c r="B15" s="1"/>
      <c r="C15" s="1"/>
      <c r="D15" s="1"/>
      <c r="E15" s="1"/>
      <c r="F15" s="1"/>
      <c r="G15" s="1"/>
      <c r="H15" s="1"/>
      <c r="I15" s="1"/>
      <c r="J15" s="1"/>
      <c r="K15" s="1"/>
      <c r="L15" s="15"/>
    </row>
    <row r="16" spans="1:12" x14ac:dyDescent="0.2">
      <c r="A16" s="14"/>
      <c r="B16" s="1"/>
      <c r="C16" s="1"/>
      <c r="D16" s="1"/>
      <c r="E16" s="1"/>
      <c r="F16" s="1"/>
      <c r="G16" s="1"/>
      <c r="H16" s="1"/>
      <c r="I16" s="1"/>
      <c r="J16" s="1"/>
      <c r="K16" s="1"/>
      <c r="L16" s="15"/>
    </row>
    <row r="17" spans="1:12" x14ac:dyDescent="0.2">
      <c r="A17" s="14"/>
      <c r="B17" s="1"/>
      <c r="C17" s="1"/>
      <c r="D17" s="1"/>
      <c r="E17" s="1"/>
      <c r="F17" s="1"/>
      <c r="G17" s="1"/>
      <c r="H17" s="1"/>
      <c r="I17" s="1"/>
      <c r="J17" s="1"/>
      <c r="K17" s="1"/>
      <c r="L17" s="15"/>
    </row>
    <row r="18" spans="1:12" x14ac:dyDescent="0.2">
      <c r="A18" s="14"/>
      <c r="B18" s="1"/>
      <c r="C18" s="1"/>
      <c r="D18" s="1"/>
      <c r="E18" s="1"/>
      <c r="F18" s="1"/>
      <c r="G18" s="1"/>
      <c r="H18" s="1"/>
      <c r="I18" s="1"/>
      <c r="J18" s="1"/>
      <c r="K18" s="1"/>
      <c r="L18" s="15"/>
    </row>
    <row r="19" spans="1:12" x14ac:dyDescent="0.2">
      <c r="A19" s="14"/>
      <c r="B19" s="1"/>
      <c r="C19" s="1"/>
      <c r="D19" s="1"/>
      <c r="E19" s="1"/>
      <c r="F19" s="1"/>
      <c r="G19" s="1"/>
      <c r="H19" s="1"/>
      <c r="I19" s="1"/>
      <c r="J19" s="1"/>
      <c r="K19" s="1"/>
      <c r="L19" s="15"/>
    </row>
    <row r="20" spans="1:12" x14ac:dyDescent="0.2">
      <c r="A20" s="14"/>
      <c r="B20" s="1"/>
      <c r="C20" s="1"/>
      <c r="D20" s="1"/>
      <c r="E20" s="1"/>
      <c r="F20" s="1"/>
      <c r="G20" s="1"/>
      <c r="H20" s="1"/>
      <c r="I20" s="1"/>
      <c r="J20" s="1"/>
      <c r="K20" s="1"/>
      <c r="L20" s="15"/>
    </row>
    <row r="21" spans="1:12" x14ac:dyDescent="0.2">
      <c r="A21" s="14"/>
      <c r="B21" s="1"/>
      <c r="C21" s="1"/>
      <c r="D21" s="1"/>
      <c r="E21" s="1"/>
      <c r="F21" s="1"/>
      <c r="G21" s="1"/>
      <c r="H21" s="1"/>
      <c r="I21" s="1"/>
      <c r="J21" s="1"/>
      <c r="K21" s="1"/>
      <c r="L21" s="15"/>
    </row>
    <row r="22" spans="1:12" x14ac:dyDescent="0.2">
      <c r="A22" s="14"/>
      <c r="B22" s="1"/>
      <c r="C22" s="1"/>
      <c r="D22" s="1"/>
      <c r="E22" s="1"/>
      <c r="F22" s="1"/>
      <c r="G22" s="1"/>
      <c r="H22" s="1"/>
      <c r="I22" s="1"/>
      <c r="J22" s="1"/>
      <c r="K22" s="1"/>
      <c r="L22" s="15"/>
    </row>
    <row r="23" spans="1:12" x14ac:dyDescent="0.2">
      <c r="A23" s="14"/>
      <c r="B23" s="1"/>
      <c r="C23" s="1"/>
      <c r="D23" s="1"/>
      <c r="E23" s="1"/>
      <c r="F23" s="1"/>
      <c r="G23" s="1"/>
      <c r="H23" s="1"/>
      <c r="I23" s="1"/>
      <c r="J23" s="1"/>
      <c r="K23" s="1"/>
      <c r="L23" s="15"/>
    </row>
    <row r="24" spans="1:12" x14ac:dyDescent="0.2">
      <c r="A24" s="14"/>
      <c r="B24" s="1"/>
      <c r="C24" s="1"/>
      <c r="D24" s="1"/>
      <c r="E24" s="1"/>
      <c r="F24" s="1"/>
      <c r="G24" s="1"/>
      <c r="H24" s="1"/>
      <c r="I24" s="1"/>
      <c r="J24" s="1"/>
      <c r="K24" s="1"/>
      <c r="L24" s="15"/>
    </row>
    <row r="25" spans="1:12" x14ac:dyDescent="0.2">
      <c r="A25" s="14"/>
      <c r="B25" s="1"/>
      <c r="C25" s="1"/>
      <c r="D25" s="1"/>
      <c r="E25" s="1"/>
      <c r="F25" s="1"/>
      <c r="G25" s="1"/>
      <c r="H25" s="1"/>
      <c r="I25" s="1"/>
      <c r="J25" s="1"/>
      <c r="K25" s="1"/>
      <c r="L25" s="15"/>
    </row>
    <row r="26" spans="1:12" x14ac:dyDescent="0.2">
      <c r="A26" s="14"/>
      <c r="B26" s="1"/>
      <c r="C26" s="1"/>
      <c r="D26" s="1"/>
      <c r="E26" s="1"/>
      <c r="F26" s="1"/>
      <c r="G26" s="1"/>
      <c r="H26" s="1"/>
      <c r="I26" s="1"/>
      <c r="J26" s="1"/>
      <c r="K26" s="1"/>
      <c r="L26" s="15"/>
    </row>
    <row r="27" spans="1:12" x14ac:dyDescent="0.2">
      <c r="A27" s="14"/>
      <c r="B27" s="1"/>
      <c r="C27" s="1"/>
      <c r="D27" s="1"/>
      <c r="E27" s="1"/>
      <c r="F27" s="1"/>
      <c r="G27" s="1"/>
      <c r="H27" s="1"/>
      <c r="I27" s="1"/>
      <c r="J27" s="1"/>
      <c r="K27" s="1"/>
      <c r="L27" s="15"/>
    </row>
    <row r="28" spans="1:12" x14ac:dyDescent="0.2">
      <c r="A28" s="14"/>
      <c r="B28" s="1"/>
      <c r="C28" s="1"/>
      <c r="D28" s="1"/>
      <c r="E28" s="1"/>
      <c r="F28" s="1"/>
      <c r="G28" s="1"/>
      <c r="H28" s="1"/>
      <c r="I28" s="1"/>
      <c r="J28" s="1"/>
      <c r="K28" s="1"/>
      <c r="L28" s="15"/>
    </row>
    <row r="29" spans="1:12" x14ac:dyDescent="0.2">
      <c r="A29" s="14"/>
      <c r="B29" s="1"/>
      <c r="C29" s="1"/>
      <c r="D29" s="1"/>
      <c r="E29" s="1"/>
      <c r="F29" s="1"/>
      <c r="G29" s="1"/>
      <c r="H29" s="1"/>
      <c r="I29" s="1"/>
      <c r="J29" s="1"/>
      <c r="K29" s="1"/>
      <c r="L29" s="15"/>
    </row>
    <row r="30" spans="1:12" x14ac:dyDescent="0.2">
      <c r="A30" s="14"/>
      <c r="B30" s="1"/>
      <c r="C30" s="1"/>
      <c r="D30" s="1"/>
      <c r="E30" s="1"/>
      <c r="F30" s="1"/>
      <c r="G30" s="1"/>
      <c r="H30" s="1"/>
      <c r="I30" s="1"/>
      <c r="J30" s="1"/>
      <c r="K30" s="1"/>
      <c r="L30" s="15"/>
    </row>
    <row r="31" spans="1:12" x14ac:dyDescent="0.2">
      <c r="A31" s="14"/>
      <c r="B31" s="1"/>
      <c r="C31" s="1"/>
      <c r="D31" s="1"/>
      <c r="E31" s="1"/>
      <c r="F31" s="1"/>
      <c r="G31" s="1"/>
      <c r="H31" s="1"/>
      <c r="I31" s="1"/>
      <c r="J31" s="1"/>
      <c r="K31" s="1"/>
      <c r="L31" s="15"/>
    </row>
    <row r="32" spans="1:12" x14ac:dyDescent="0.2">
      <c r="A32" s="14"/>
      <c r="B32" s="1"/>
      <c r="C32" s="1"/>
      <c r="D32" s="1"/>
      <c r="E32" s="1"/>
      <c r="F32" s="1"/>
      <c r="G32" s="1"/>
      <c r="H32" s="1"/>
      <c r="I32" s="1"/>
      <c r="J32" s="1"/>
      <c r="K32" s="1"/>
      <c r="L32" s="15"/>
    </row>
    <row r="33" spans="1:12" x14ac:dyDescent="0.2">
      <c r="A33" s="14"/>
      <c r="B33" s="1"/>
      <c r="C33" s="1"/>
      <c r="D33" s="1"/>
      <c r="E33" s="1"/>
      <c r="F33" s="1"/>
      <c r="G33" s="1"/>
      <c r="H33" s="1"/>
      <c r="I33" s="1"/>
      <c r="J33" s="1"/>
      <c r="K33" s="1"/>
      <c r="L33" s="15"/>
    </row>
    <row r="34" spans="1:12" x14ac:dyDescent="0.2">
      <c r="A34" s="14"/>
      <c r="B34" s="1"/>
      <c r="C34" s="1"/>
      <c r="D34" s="1"/>
      <c r="E34" s="1"/>
      <c r="F34" s="1"/>
      <c r="G34" s="1"/>
      <c r="H34" s="1"/>
      <c r="I34" s="1"/>
      <c r="J34" s="1"/>
      <c r="K34" s="1"/>
      <c r="L34" s="15"/>
    </row>
    <row r="35" spans="1:12" x14ac:dyDescent="0.2">
      <c r="A35" s="14"/>
      <c r="B35" s="1"/>
      <c r="C35" s="1"/>
      <c r="D35" s="1"/>
      <c r="E35" s="1"/>
      <c r="F35" s="1"/>
      <c r="G35" s="1"/>
      <c r="H35" s="1"/>
      <c r="I35" s="1"/>
      <c r="J35" s="1"/>
      <c r="K35" s="1"/>
      <c r="L35" s="15"/>
    </row>
    <row r="36" spans="1:12" x14ac:dyDescent="0.2">
      <c r="A36" s="14"/>
      <c r="B36" s="1"/>
      <c r="C36" s="1"/>
      <c r="D36" s="1"/>
      <c r="E36" s="1"/>
      <c r="F36" s="1"/>
      <c r="G36" s="1"/>
      <c r="H36" s="1"/>
      <c r="I36" s="1"/>
      <c r="J36" s="1"/>
      <c r="K36" s="1"/>
      <c r="L36" s="15"/>
    </row>
    <row r="37" spans="1:12" x14ac:dyDescent="0.2">
      <c r="A37" s="14"/>
      <c r="B37" s="1"/>
      <c r="C37" s="1"/>
      <c r="D37" s="1"/>
      <c r="E37" s="1"/>
      <c r="F37" s="1"/>
      <c r="G37" s="1"/>
      <c r="H37" s="1"/>
      <c r="I37" s="1"/>
      <c r="J37" s="1"/>
      <c r="K37" s="1"/>
      <c r="L37" s="15"/>
    </row>
    <row r="38" spans="1:12" x14ac:dyDescent="0.2">
      <c r="A38" s="14"/>
      <c r="B38" s="1"/>
      <c r="C38" s="1"/>
      <c r="D38" s="1"/>
      <c r="E38" s="1"/>
      <c r="F38" s="1"/>
      <c r="G38" s="1"/>
      <c r="H38" s="1"/>
      <c r="I38" s="1"/>
      <c r="J38" s="1"/>
      <c r="K38" s="1"/>
      <c r="L38" s="15"/>
    </row>
    <row r="39" spans="1:12" ht="24.75" customHeight="1" thickBot="1" x14ac:dyDescent="0.25">
      <c r="A39" s="16"/>
      <c r="B39" s="17"/>
      <c r="C39" s="17"/>
      <c r="D39" s="17"/>
      <c r="E39" s="17"/>
      <c r="F39" s="17"/>
      <c r="G39" s="17"/>
      <c r="H39" s="17"/>
      <c r="I39" s="17"/>
      <c r="J39" s="17"/>
      <c r="K39" s="17"/>
      <c r="L39" s="18"/>
    </row>
  </sheetData>
  <mergeCells count="3">
    <mergeCell ref="B5:E5"/>
    <mergeCell ref="A9:L9"/>
    <mergeCell ref="B2:I2"/>
  </mergeCells>
  <hyperlinks>
    <hyperlink ref="K7" location="Indice!A1" display="Volver al I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SEGMENTO ESPACIAL</vt:lpstr>
      <vt:lpstr>G Participación Seg Espacial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GUAYGUA TOAPANTA DAVID EMILIO</cp:lastModifiedBy>
  <cp:lastPrinted>2015-10-21T15:49:56Z</cp:lastPrinted>
  <dcterms:created xsi:type="dcterms:W3CDTF">2015-09-24T18:50:13Z</dcterms:created>
  <dcterms:modified xsi:type="dcterms:W3CDTF">2023-04-27T21:14:24Z</dcterms:modified>
</cp:coreProperties>
</file>