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c-uio-nas02\COMPARTIDO\CRDM\ESTADISTICAS\PUBLICACION WEB\NUEVA WEB (Estatuto)\2023\9. Septiembre\"/>
    </mc:Choice>
  </mc:AlternateContent>
  <bookViews>
    <workbookView xWindow="0" yWindow="0" windowWidth="20490" windowHeight="7365" activeTab="1"/>
  </bookViews>
  <sheets>
    <sheet name="Índice" sheetId="6" r:id="rId1"/>
    <sheet name="Líneas por Tecnología y Pres." sheetId="1" r:id="rId2"/>
    <sheet name="Evolución " sheetId="2" r:id="rId3"/>
    <sheet name="Evolución Tecnológica" sheetId="5"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X185" i="1" l="1"/>
  <c r="W185" i="1"/>
  <c r="V185" i="1"/>
  <c r="T185" i="1"/>
  <c r="M185" i="1"/>
  <c r="G185" i="1"/>
  <c r="Y185" i="1" s="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Y178" i="1" s="1"/>
  <c r="S178" i="1"/>
  <c r="S177" i="1" l="1"/>
  <c r="Y177" i="1" s="1"/>
  <c r="S176" i="1" l="1"/>
  <c r="Y176" i="1" s="1"/>
  <c r="S175" i="1" l="1"/>
  <c r="Y175" i="1" s="1"/>
  <c r="S174" i="1" l="1"/>
  <c r="Y174" i="1" s="1"/>
  <c r="S173" i="1" l="1"/>
  <c r="Y173" i="1" s="1"/>
  <c r="S172" i="1" l="1"/>
  <c r="Y172" i="1" s="1"/>
  <c r="S171" i="1" l="1"/>
  <c r="Y171" i="1" s="1"/>
  <c r="V170" i="1" l="1"/>
  <c r="W170" i="1"/>
  <c r="X170" i="1"/>
  <c r="S170" i="1"/>
  <c r="M170" i="1"/>
  <c r="G170" i="1"/>
  <c r="Y170" i="1" s="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<sst xmlns="http://schemas.openxmlformats.org/spreadsheetml/2006/main" count="277" uniqueCount="250">
  <si>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</si>
  <si>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</si>
  <si>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</si>
  <si>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</si>
  <si>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</si>
  <si>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</si>
  <si>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</si>
  <si>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</si>
  <si>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</si>
  <si>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</si>
  <si>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</si>
  <si>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</si>
  <si>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</si>
  <si>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</si>
  <si>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</si>
  <si>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</si>
  <si>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</si>
  <si>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</si>
  <si>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</si>
  <si>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</si>
  <si>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</si>
  <si>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</si>
  <si>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</si>
  <si>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</si>
  <si>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</si>
  <si>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</si>
  <si>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</si>
  <si>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</si>
  <si>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</si>
  <si>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</si>
  <si>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</si>
  <si>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</si>
  <si>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</si>
  <si>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</si>
  <si>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</si>
  <si>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</si>
  <si>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</si>
  <si>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</si>
  <si>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</si>
  <si>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</si>
  <si>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</si>
  <si>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</si>
  <si>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</si>
  <si>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</si>
  <si>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</si>
  <si>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</si>
  <si>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</si>
  <si>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</si>
  <si>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</si>
  <si>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</si>
  <si>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</si>
  <si>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</si>
  <si>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</si>
  <si>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</si>
  <si>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</si>
  <si>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</si>
  <si>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</si>
  <si>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</si>
  <si>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</si>
  <si>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</si>
  <si>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</si>
  <si>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</si>
  <si>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</si>
  <si>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</si>
  <si>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</si>
  <si>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</si>
  <si>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</si>
  <si>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</si>
  <si>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</si>
  <si>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</si>
  <si>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</si>
  <si>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</si>
  <si>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</si>
  <si>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</si>
  <si>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</si>
  <si>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</si>
  <si>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</si>
  <si>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</si>
  <si>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</si>
  <si>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</si>
  <si>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</si>
  <si>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</si>
  <si>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</si>
  <si>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</si>
  <si>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</si>
  <si>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</si>
  <si>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</si>
  <si>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</si>
  <si>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</si>
  <si>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</si>
  <si>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</si>
  <si>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</si>
  <si>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</si>
  <si>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</si>
  <si>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</si>
  <si>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</si>
  <si>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</si>
  <si>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</si>
  <si>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</si>
  <si>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</si>
  <si>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</si>
  <si>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</si>
  <si>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</si>
  <si>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</si>
  <si>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</si>
  <si>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</si>
  <si>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</si>
  <si>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</si>
  <si>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</si>
  <si>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</si>
  <si>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</si>
  <si>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</si>
  <si>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</si>
  <si>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</si>
  <si>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</si>
  <si>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</si>
  <si>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</si>
  <si>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</si>
  <si>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</si>
  <si>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</si>
  <si>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</si>
  <si>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</si>
  <si>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</si>
  <si>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</si>
  <si>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</si>
  <si>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</si>
  <si>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</si>
  <si>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</si>
  <si>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</si>
  <si>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</si>
  <si>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</si>
  <si>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</si>
  <si>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</si>
  <si>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</si>
  <si>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</si>
  <si>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</si>
  <si>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</si>
  <si>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</si>
  <si>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</si>
  <si>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</si>
  <si>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</si>
  <si>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</si>
  <si>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</si>
  <si>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</si>
  <si>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</si>
  <si>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</si>
  <si>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</si>
  <si>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</si>
  <si>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</si>
  <si>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</si>
  <si>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</si>
  <si>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</si>
  <si>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</si>
  <si>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</si>
  <si>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</si>
  <si>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</si>
  <si>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</si>
  <si>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</si>
  <si>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</si>
  <si>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</si>
  <si>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</si>
  <si>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</si>
  <si>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</si>
  <si>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</si>
  <si>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</si>
  <si>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</si>
  <si>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</si>
  <si>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</si>
  <si>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</si>
  <si>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</si>
  <si>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</si>
  <si>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</si>
  <si>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</si>
  <si>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</si>
  <si>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</si>
  <si>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</si>
  <si>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</si>
  <si>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</si>
  <si>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</si>
  <si>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</si>
  <si>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</si>
  <si>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</si>
  <si>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</si>
  <si>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</si>
  <si>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</si>
  <si>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</si>
  <si>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</si>
  <si>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</si>
  <si>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</si>
  <si>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</si>
  <si>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</si>
  <si>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</si>
  <si>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</si>
  <si>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</si>
  <si>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</si>
  <si>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</si>
  <si>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</si>
  <si>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</si>
  <si>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</si>
  <si>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</si>
  <si>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</si>
  <si>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</si>
  <si>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</si>
  <si>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</si>
  <si>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</si>
  <si>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</si>
  <si>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</si>
  <si>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</si>
  <si>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</si>
  <si>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</si>
  <si>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</si>
  <si>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</si>
  <si>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</si>
  <si>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</si>
  <si>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</si>
  <si>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</si>
  <si>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</si>
  <si>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</si>
  <si>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</si>
  <si>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</si>
  <si>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</si>
  <si>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</si>
  <si>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</si>
  <si>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</si>
  <si>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</si>
  <si>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</si>
  <si>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</si>
  <si>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</si>
  <si>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</si>
  <si>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</si>
  <si>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</si>
  <si>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</si>
  <si>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</si>
  <si>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</si>
  <si>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</si>
  <si>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</si>
  <si>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</si>
  <si>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</si>
  <si>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</si>
  <si>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</si>
  <si>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</si>
  <si>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</si>
  <si>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</si>
  <si>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</si>
  <si>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</si>
  <si>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</si>
  <si>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Fecha de Publicación: Octubre 2023</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</si>
  <si>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</si>
  <si>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Fecha de corte: Septiembre 2023</t>
  </si>
  <si>
    <t>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</si>
</sst>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43"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2">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c:f>
              <c:numCache>
                <c:formatCode>#,##0</c:formatCode>
                <c:ptCount val="24"/>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numCache>
            </c:numRef>
          </c:val>
          <c:extLs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c:f>
              <c:numCache>
                <c:formatCode>#,##0</c:formatCode>
                <c:ptCount val="24"/>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numCache>
            </c:numRef>
          </c:val>
          <c:extLs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c:f>
              <c:numCache>
                <c:formatCode>#,##0</c:formatCode>
                <c:ptCount val="24"/>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numCache>
            </c:numRef>
          </c:val>
          <c:extLs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c:f>
              <c:numCache>
                <c:formatCode>#,##0</c:formatCode>
                <c:ptCount val="24"/>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numCache>
            </c:numRef>
          </c:val>
          <c:extLs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444284000"/>
        <c:axId val="444284392"/>
      </c:barChart>
      <c:catAx>
        <c:axId val="4442840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444284392"/>
        <c:crosses val="autoZero"/>
        <c:auto val="1"/>
        <c:lblAlgn val="ctr"/>
        <c:lblOffset val="100"/>
        <c:noMultiLvlLbl val="0"/>
      </c:catAx>
      <c:valAx>
        <c:axId val="44428439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444284000"/>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c:f>
              <c:numCache>
                <c:formatCode>#,##0</c:formatCode>
                <c:ptCount val="24"/>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c:f>
              <c:numCache>
                <c:formatCode>#,##0</c:formatCode>
                <c:ptCount val="24"/>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numCache>
            </c:numRef>
          </c:val>
          <c:extLs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c:f>
              <c:numCache>
                <c:formatCode>#,##0</c:formatCode>
                <c:ptCount val="24"/>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numCache>
            </c:numRef>
          </c:val>
          <c:extLs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c:f>
              <c:numCache>
                <c:formatCode>#,##0</c:formatCode>
                <c:ptCount val="24"/>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c:f>
              <c:numCache>
                <c:formatCode>#,##0</c:formatCode>
                <c:ptCount val="24"/>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numCache>
            </c:numRef>
          </c:val>
          <c:extLs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444285568"/>
        <c:axId val="375645440"/>
      </c:barChart>
      <c:catAx>
        <c:axId val="4442855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75645440"/>
        <c:crosses val="autoZero"/>
        <c:auto val="1"/>
        <c:lblAlgn val="ctr"/>
        <c:lblOffset val="100"/>
        <c:noMultiLvlLbl val="0"/>
      </c:catAx>
      <c:valAx>
        <c:axId val="37564544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44285568"/>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c:f>
              <c:numCache>
                <c:formatCode>#,##0</c:formatCode>
                <c:ptCount val="24"/>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c:f>
              <c:numCache>
                <c:formatCode>#,##0</c:formatCode>
                <c:ptCount val="24"/>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numCache>
            </c:numRef>
          </c:val>
          <c:extLs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c:f>
              <c:numCache>
                <c:formatCode>#,##0</c:formatCode>
                <c:ptCount val="24"/>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c:f>
              <c:numCache>
                <c:formatCode>#,##0</c:formatCode>
                <c:ptCount val="24"/>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numCache>
            </c:numRef>
          </c:val>
          <c:extLs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c:f>
              <c:numCache>
                <c:formatCode>#,##0</c:formatCode>
                <c:ptCount val="24"/>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numCache>
            </c:numRef>
          </c:val>
          <c:extLs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375644656"/>
        <c:axId val="375643872"/>
      </c:barChart>
      <c:catAx>
        <c:axId val="37564465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C"/>
          </a:p>
        </c:txPr>
        <c:crossAx val="375643872"/>
        <c:crosses val="autoZero"/>
        <c:auto val="1"/>
        <c:lblAlgn val="ctr"/>
        <c:lblOffset val="100"/>
        <c:noMultiLvlLbl val="0"/>
      </c:catAx>
      <c:valAx>
        <c:axId val="37564387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75644656"/>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c:f>
              <c:numCache>
                <c:formatCode>#,##0</c:formatCode>
                <c:ptCount val="20"/>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c:f>
              <c:numCache>
                <c:formatCode>#,##0</c:formatCode>
                <c:ptCount val="24"/>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numCache>
            </c:numRef>
          </c:val>
          <c:extLs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c:f>
              <c:numCache>
                <c:formatCode>#,##0</c:formatCode>
                <c:ptCount val="24"/>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numCache>
            </c:numRef>
          </c:val>
          <c:extLs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c:f>
              <c:numCache>
                <c:formatCode>#,##0</c:formatCode>
                <c:ptCount val="24"/>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numCache>
            </c:numRef>
          </c:val>
          <c:extLs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c:f>
              <c:numCache>
                <c:formatCode>#,##0</c:formatCode>
                <c:ptCount val="24"/>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numCache>
            </c:numRef>
          </c:val>
          <c:extLs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321520448"/>
        <c:axId val="321518880"/>
        <c:axId val="0"/>
      </c:bar3DChart>
      <c:catAx>
        <c:axId val="32152044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21518880"/>
        <c:crosses val="autoZero"/>
        <c:auto val="1"/>
        <c:lblAlgn val="ctr"/>
        <c:lblOffset val="100"/>
        <c:noMultiLvlLbl val="0"/>
      </c:catAx>
      <c:valAx>
        <c:axId val="32151888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21520448"/>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76200</xdr:colOff>
      <xdr:row>1</xdr:row>
      <xdr:rowOff>114300</xdr:rowOff>
    </xdr:from>
    <xdr:to>
      <xdr:col>18</xdr:col>
      <xdr:colOff>411163</xdr:colOff>
      <xdr:row>3</xdr:row>
      <xdr:rowOff>152400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361950"/>
          <a:ext cx="281146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47625</xdr:colOff>
      <xdr:row>1</xdr:row>
      <xdr:rowOff>95250</xdr:rowOff>
    </xdr:from>
    <xdr:to>
      <xdr:col>12</xdr:col>
      <xdr:colOff>573088</xdr:colOff>
      <xdr:row>3</xdr:row>
      <xdr:rowOff>133350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342900"/>
          <a:ext cx="2811463"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xdr:colOff>
      <xdr:row>1</xdr:row>
      <xdr:rowOff>85725</xdr:rowOff>
    </xdr:from>
    <xdr:to>
      <xdr:col>13</xdr:col>
      <xdr:colOff>563563</xdr:colOff>
      <xdr:row>3</xdr:row>
      <xdr:rowOff>123825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8100" y="333375"/>
          <a:ext cx="2811463"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zoomScaleSheetLayoutView="100" workbookViewId="0">
      <selection activeCell="J8" sqref="J8"/>
    </sheetView>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0"/>
      <c r="C3" s="220"/>
      <c r="D3" s="220"/>
      <c r="E3" s="220"/>
      <c r="F3" s="220"/>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246</v>
      </c>
      <c r="C7" s="155"/>
      <c r="D7" s="155"/>
      <c r="E7" s="155"/>
      <c r="F7" s="155"/>
      <c r="G7" s="155"/>
      <c r="H7" s="69"/>
      <c r="I7" s="69"/>
      <c r="J7" s="69"/>
      <c r="K7" s="76"/>
    </row>
    <row r="8" spans="1:12" ht="20.100000000000001" customHeight="1" thickBot="1" x14ac:dyDescent="0.3">
      <c r="A8" s="81"/>
      <c r="B8" s="156" t="s">
        <v>248</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2" t="s">
        <v>95</v>
      </c>
      <c r="G10" s="222"/>
      <c r="H10" s="222"/>
      <c r="I10" s="222"/>
      <c r="J10" s="222"/>
      <c r="K10" s="223"/>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1" t="s">
        <v>104</v>
      </c>
      <c r="C12" s="221"/>
      <c r="D12" s="221"/>
      <c r="E12" s="165"/>
      <c r="F12" s="218" t="s">
        <v>102</v>
      </c>
      <c r="G12" s="218"/>
      <c r="H12" s="218"/>
      <c r="I12" s="218"/>
      <c r="J12" s="218"/>
      <c r="K12" s="219"/>
    </row>
    <row r="13" spans="1:12" ht="20.100000000000001" customHeight="1" x14ac:dyDescent="0.25">
      <c r="A13" s="168"/>
      <c r="B13" s="169"/>
      <c r="C13" s="169"/>
      <c r="D13" s="169"/>
      <c r="E13" s="165"/>
      <c r="F13" s="165"/>
      <c r="G13" s="165"/>
      <c r="H13" s="165"/>
      <c r="I13" s="165"/>
      <c r="J13" s="165"/>
      <c r="K13" s="170"/>
    </row>
    <row r="14" spans="1:12" x14ac:dyDescent="0.25">
      <c r="A14" s="168"/>
      <c r="B14" s="221" t="s">
        <v>103</v>
      </c>
      <c r="C14" s="221"/>
      <c r="D14" s="221"/>
      <c r="E14" s="165"/>
      <c r="F14" s="218" t="s">
        <v>108</v>
      </c>
      <c r="G14" s="218"/>
      <c r="H14" s="218"/>
      <c r="I14" s="218"/>
      <c r="J14" s="218"/>
      <c r="K14" s="219"/>
    </row>
    <row r="15" spans="1:12" ht="20.100000000000001" customHeight="1" x14ac:dyDescent="0.25">
      <c r="A15" s="168"/>
      <c r="B15" s="169"/>
      <c r="C15" s="169"/>
      <c r="D15" s="169"/>
      <c r="E15" s="165"/>
      <c r="F15" s="165"/>
      <c r="G15" s="165"/>
      <c r="H15" s="165"/>
      <c r="I15" s="165"/>
      <c r="J15" s="165"/>
      <c r="K15" s="170"/>
    </row>
    <row r="16" spans="1:12" x14ac:dyDescent="0.25">
      <c r="A16" s="168"/>
      <c r="B16" s="221" t="s">
        <v>101</v>
      </c>
      <c r="C16" s="221"/>
      <c r="D16" s="221"/>
      <c r="E16" s="165"/>
      <c r="F16" s="218" t="s">
        <v>109</v>
      </c>
      <c r="G16" s="218"/>
      <c r="H16" s="218"/>
      <c r="I16" s="218"/>
      <c r="J16" s="218"/>
      <c r="K16" s="219"/>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0"/>
  <sheetViews>
    <sheetView showGridLines="0" tabSelected="1" zoomScaleNormal="100" workbookViewId="0">
      <pane xSplit="1" ySplit="11" topLeftCell="I183" activePane="bottomRight" state="frozen"/>
      <selection pane="topRight" activeCell="B1" sqref="B1"/>
      <selection pane="bottomLeft" activeCell="A12" sqref="A12"/>
      <selection pane="bottomRight" activeCell="A189" sqref="A189"/>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Octubre 2023</v>
      </c>
      <c r="C7" s="155"/>
      <c r="D7" s="155"/>
      <c r="E7" s="155"/>
      <c r="F7" s="155"/>
      <c r="G7" s="155"/>
      <c r="H7" s="155"/>
      <c r="I7" s="24"/>
      <c r="J7" s="24"/>
      <c r="K7" s="24"/>
      <c r="L7" s="24"/>
      <c r="M7" s="25"/>
      <c r="N7" s="241" t="s">
        <v>99</v>
      </c>
      <c r="O7" s="241"/>
      <c r="P7" s="241"/>
      <c r="Q7" s="25"/>
      <c r="R7" s="25"/>
      <c r="S7" s="25"/>
      <c r="T7" s="25"/>
      <c r="U7" s="160"/>
      <c r="V7" s="25"/>
      <c r="W7" s="25"/>
      <c r="X7" s="25"/>
      <c r="Y7" s="26"/>
    </row>
    <row r="8" spans="1:25" s="1" customFormat="1" ht="20.100000000000001" customHeight="1" thickBot="1" x14ac:dyDescent="0.25">
      <c r="A8" s="27"/>
      <c r="B8" s="156" t="str">
        <f>Índice!B8</f>
        <v>Fecha de corte: Septiembre 2023</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4" t="s">
        <v>1</v>
      </c>
      <c r="C10" s="244"/>
      <c r="D10" s="244"/>
      <c r="E10" s="244"/>
      <c r="F10" s="245"/>
      <c r="G10" s="36" t="s">
        <v>2</v>
      </c>
      <c r="H10" s="248" t="s">
        <v>3</v>
      </c>
      <c r="I10" s="244"/>
      <c r="J10" s="244"/>
      <c r="K10" s="244"/>
      <c r="L10" s="245"/>
      <c r="M10" s="36" t="s">
        <v>2</v>
      </c>
      <c r="N10" s="244" t="s">
        <v>98</v>
      </c>
      <c r="O10" s="244"/>
      <c r="P10" s="244"/>
      <c r="Q10" s="244"/>
      <c r="R10" s="244"/>
      <c r="S10" s="37" t="s">
        <v>2</v>
      </c>
      <c r="T10" s="36" t="s">
        <v>2</v>
      </c>
      <c r="U10" s="36" t="s">
        <v>2</v>
      </c>
      <c r="V10" s="36" t="s">
        <v>2</v>
      </c>
      <c r="W10" s="36" t="s">
        <v>2</v>
      </c>
      <c r="X10" s="37" t="s">
        <v>2</v>
      </c>
      <c r="Y10" s="246"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7"/>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89"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11">
        <f t="shared" si="496"/>
        <v>3108405</v>
      </c>
      <c r="T185" s="198">
        <f t="shared" ref="T185:T186" si="505">SUM(B185,H185,N185)</f>
        <v>0</v>
      </c>
      <c r="U185" s="13">
        <f>SUM(C185,I185,O185)</f>
        <v>1733481.0283579743</v>
      </c>
      <c r="V185" s="13">
        <f t="shared" ref="V185" si="506">SUM(D185,J185,P185)</f>
        <v>3621370.6220021052</v>
      </c>
      <c r="W185" s="13">
        <f t="shared" ref="W185" si="507">SUM(E185,K185,Q185)</f>
        <v>1814391</v>
      </c>
      <c r="X185" s="13">
        <f t="shared" ref="X185" si="508">SUM(F185,L185,R185)</f>
        <v>10632591.349639921</v>
      </c>
      <c r="Y185" s="208">
        <f>+G185+M185+S185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SUM(C186,I186,O186)</f>
        <v>1738589.8251110928</v>
      </c>
      <c r="V186" s="13">
        <f t="shared" ref="V186" si="509">SUM(D186,J186,P186)</f>
        <v>3622189.4450554564</v>
      </c>
      <c r="W186" s="13">
        <f t="shared" ref="W186" si="510">SUM(E186,K186,Q186)</f>
        <v>1818111</v>
      </c>
      <c r="X186" s="13">
        <f t="shared" ref="X186" si="511">SUM(F186,L186,R186)</f>
        <v>10693900.729833446</v>
      </c>
      <c r="Y186" s="208">
        <f>+G186+M186+S186</f>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2">SUM(B187,H187,N187)</f>
        <v>0</v>
      </c>
      <c r="U187" s="13">
        <f>SUM(C187,I187,O187)</f>
        <v>1735398.1939569577</v>
      </c>
      <c r="V187" s="13">
        <f t="shared" ref="V187" si="513">SUM(D187,J187,P187)</f>
        <v>3622402.8528542514</v>
      </c>
      <c r="W187" s="13">
        <f t="shared" ref="W187" si="514">SUM(E187,K187,Q187)</f>
        <v>1822019</v>
      </c>
      <c r="X187" s="13">
        <f t="shared" ref="X187" si="515">SUM(F187,L187,R187)</f>
        <v>10773828.953188788</v>
      </c>
      <c r="Y187" s="208">
        <f>+G187+M187+S187</f>
        <v>17953649</v>
      </c>
    </row>
    <row r="188" spans="1:25" s="2" customFormat="1" ht="12.75" x14ac:dyDescent="0.2">
      <c r="A188" s="210" t="s">
        <v>244</v>
      </c>
      <c r="B188" s="203">
        <v>0</v>
      </c>
      <c r="C188" s="204">
        <v>1306317</v>
      </c>
      <c r="D188" s="204">
        <v>2662073</v>
      </c>
      <c r="E188" s="204">
        <v>1790237</v>
      </c>
      <c r="F188" s="205">
        <v>3590903</v>
      </c>
      <c r="G188" s="202">
        <f>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6">SUM(B188,H188,N188)</f>
        <v>0</v>
      </c>
      <c r="U188" s="13">
        <f>SUM(C188,I188,O188)</f>
        <v>1728312.0134228023</v>
      </c>
      <c r="V188" s="13">
        <f t="shared" ref="V188" si="517">SUM(D188,J188,P188)</f>
        <v>3625724.9431330189</v>
      </c>
      <c r="W188" s="13">
        <f t="shared" ref="W188" si="518">SUM(E188,K188,Q188)</f>
        <v>1830380</v>
      </c>
      <c r="X188" s="13">
        <f>SUM(F188,L188,R188)</f>
        <v>10860178.043444179</v>
      </c>
      <c r="Y188" s="208">
        <f>+G188+M188+S188</f>
        <v>18044595</v>
      </c>
    </row>
    <row r="189" spans="1:25" s="2" customFormat="1" ht="12.75" x14ac:dyDescent="0.2">
      <c r="A189" s="210" t="s">
        <v>249</v>
      </c>
      <c r="B189" s="203">
        <v>0</v>
      </c>
      <c r="C189" s="204">
        <v>1307816</v>
      </c>
      <c r="D189" s="204">
        <v>2666567</v>
      </c>
      <c r="E189" s="204">
        <v>1792961</v>
      </c>
      <c r="F189" s="205">
        <v>3593663</v>
      </c>
      <c r="G189" s="202">
        <f>SUM(B189:F189)</f>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SUM(C189,I189,O189)</f>
        <v>1720703.4620910157</v>
      </c>
      <c r="V189" s="13">
        <f t="shared" ref="V189" si="519">SUM(D189,J189,P189)</f>
        <v>3613509.2633720329</v>
      </c>
      <c r="W189" s="13">
        <f t="shared" ref="W189" si="520">SUM(E189,K189,Q189)</f>
        <v>1833058</v>
      </c>
      <c r="X189" s="13">
        <f>SUM(F189,L189,R189)</f>
        <v>10915028.274536952</v>
      </c>
      <c r="Y189" s="208">
        <f>+G189+M189+S189</f>
        <v>18082299</v>
      </c>
    </row>
    <row r="190" spans="1:25" s="2" customFormat="1" ht="17.25" customHeight="1" x14ac:dyDescent="0.2">
      <c r="A190" s="200" t="s">
        <v>100</v>
      </c>
      <c r="B190" s="238" t="s">
        <v>195</v>
      </c>
      <c r="C190" s="239"/>
      <c r="D190" s="239"/>
      <c r="E190" s="239"/>
      <c r="F190" s="239"/>
      <c r="G190" s="239"/>
      <c r="H190" s="239"/>
      <c r="I190" s="239"/>
      <c r="J190" s="239"/>
      <c r="K190" s="239"/>
      <c r="L190" s="239"/>
      <c r="M190" s="239"/>
      <c r="N190" s="239"/>
      <c r="O190" s="239"/>
      <c r="P190" s="239"/>
      <c r="Q190" s="239"/>
      <c r="R190" s="239"/>
      <c r="S190" s="239"/>
      <c r="T190" s="239"/>
      <c r="U190" s="239"/>
      <c r="V190" s="239"/>
      <c r="W190" s="239"/>
      <c r="X190" s="239"/>
      <c r="Y190" s="240"/>
    </row>
    <row r="191" spans="1:25" s="2" customFormat="1" ht="17.25" customHeight="1" x14ac:dyDescent="0.2">
      <c r="A191" s="191" t="s">
        <v>120</v>
      </c>
      <c r="B191" s="242" t="s">
        <v>117</v>
      </c>
      <c r="C191" s="242"/>
      <c r="D191" s="242"/>
      <c r="E191" s="242"/>
      <c r="F191" s="242"/>
      <c r="G191" s="242"/>
      <c r="H191" s="242"/>
      <c r="I191" s="242"/>
      <c r="J191" s="242"/>
      <c r="K191" s="242"/>
      <c r="L191" s="242"/>
      <c r="M191" s="242"/>
      <c r="N191" s="242"/>
      <c r="O191" s="242"/>
      <c r="P191" s="242"/>
      <c r="Q191" s="242"/>
      <c r="R191" s="242"/>
      <c r="S191" s="242"/>
      <c r="T191" s="242"/>
      <c r="U191" s="242"/>
      <c r="V191" s="242"/>
      <c r="W191" s="242"/>
      <c r="X191" s="242"/>
      <c r="Y191" s="243"/>
    </row>
    <row r="192" spans="1:25" s="2" customFormat="1" ht="12.75" x14ac:dyDescent="0.2">
      <c r="A192" s="191" t="s">
        <v>131</v>
      </c>
      <c r="B192" s="224" t="s">
        <v>121</v>
      </c>
      <c r="C192" s="224"/>
      <c r="D192" s="224"/>
      <c r="E192" s="224"/>
      <c r="F192" s="224"/>
      <c r="G192" s="224"/>
      <c r="H192" s="224"/>
      <c r="I192" s="224"/>
      <c r="J192" s="224"/>
      <c r="K192" s="224"/>
      <c r="L192" s="224"/>
      <c r="M192" s="224"/>
      <c r="N192" s="224"/>
      <c r="O192" s="224"/>
      <c r="P192" s="224"/>
      <c r="Q192" s="224"/>
      <c r="R192" s="224"/>
      <c r="S192" s="224"/>
      <c r="T192" s="224"/>
      <c r="U192" s="224"/>
      <c r="V192" s="224"/>
      <c r="W192" s="224"/>
      <c r="X192" s="224"/>
      <c r="Y192" s="237"/>
    </row>
    <row r="193" spans="1:25" s="2" customFormat="1" ht="15.75" customHeight="1" x14ac:dyDescent="0.2">
      <c r="A193" s="191" t="s">
        <v>137</v>
      </c>
      <c r="B193" s="224" t="s">
        <v>132</v>
      </c>
      <c r="C193" s="224"/>
      <c r="D193" s="224"/>
      <c r="E193" s="224"/>
      <c r="F193" s="224"/>
      <c r="G193" s="224"/>
      <c r="H193" s="224"/>
      <c r="I193" s="224"/>
      <c r="J193" s="224"/>
      <c r="K193" s="224"/>
      <c r="L193" s="224"/>
      <c r="M193" s="224"/>
      <c r="N193" s="224"/>
      <c r="O193" s="224"/>
      <c r="P193" s="224"/>
      <c r="Q193" s="224"/>
      <c r="R193" s="224"/>
      <c r="S193" s="224"/>
      <c r="T193" s="224"/>
      <c r="U193" s="224"/>
      <c r="V193" s="224"/>
      <c r="W193" s="224"/>
      <c r="X193" s="224"/>
      <c r="Y193" s="237"/>
    </row>
    <row r="194" spans="1:25" s="2" customFormat="1" ht="15.75" customHeight="1" x14ac:dyDescent="0.2">
      <c r="A194" s="192" t="s">
        <v>144</v>
      </c>
      <c r="B194" s="224" t="s">
        <v>139</v>
      </c>
      <c r="C194" s="224"/>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237"/>
    </row>
    <row r="195" spans="1:25" s="2" customFormat="1" ht="15.75" customHeight="1" x14ac:dyDescent="0.2">
      <c r="A195" s="192" t="s">
        <v>147</v>
      </c>
      <c r="B195" s="229" t="s">
        <v>145</v>
      </c>
      <c r="C195" s="230"/>
      <c r="D195" s="230"/>
      <c r="E195" s="230"/>
      <c r="F195" s="230"/>
      <c r="G195" s="230"/>
      <c r="H195" s="230"/>
      <c r="I195" s="230"/>
      <c r="J195" s="230"/>
      <c r="K195" s="230"/>
      <c r="L195" s="230"/>
      <c r="M195" s="230"/>
      <c r="N195" s="230"/>
      <c r="O195" s="230"/>
      <c r="P195" s="230"/>
      <c r="Q195" s="230"/>
      <c r="R195" s="230"/>
      <c r="S195" s="230"/>
      <c r="T195" s="230"/>
      <c r="U195" s="230"/>
      <c r="V195" s="230"/>
      <c r="W195" s="230"/>
      <c r="X195" s="230"/>
      <c r="Y195" s="231"/>
    </row>
    <row r="196" spans="1:25" s="2" customFormat="1" ht="15.75" customHeight="1" x14ac:dyDescent="0.2">
      <c r="A196" s="192" t="s">
        <v>152</v>
      </c>
      <c r="B196" s="229" t="s">
        <v>148</v>
      </c>
      <c r="C196" s="230"/>
      <c r="D196" s="230"/>
      <c r="E196" s="230"/>
      <c r="F196" s="230"/>
      <c r="G196" s="230"/>
      <c r="H196" s="230"/>
      <c r="I196" s="230"/>
      <c r="J196" s="230"/>
      <c r="K196" s="230"/>
      <c r="L196" s="230"/>
      <c r="M196" s="230"/>
      <c r="N196" s="230"/>
      <c r="O196" s="230"/>
      <c r="P196" s="230"/>
      <c r="Q196" s="230"/>
      <c r="R196" s="230"/>
      <c r="S196" s="230"/>
      <c r="T196" s="230"/>
      <c r="U196" s="230"/>
      <c r="V196" s="230"/>
      <c r="W196" s="230"/>
      <c r="X196" s="230"/>
      <c r="Y196" s="231"/>
    </row>
    <row r="197" spans="1:25" s="2" customFormat="1" ht="15.75" customHeight="1" x14ac:dyDescent="0.2">
      <c r="A197" s="192" t="s">
        <v>156</v>
      </c>
      <c r="B197" s="229" t="s">
        <v>158</v>
      </c>
      <c r="C197" s="230"/>
      <c r="D197" s="230"/>
      <c r="E197" s="230"/>
      <c r="F197" s="230"/>
      <c r="G197" s="230"/>
      <c r="H197" s="230"/>
      <c r="I197" s="230"/>
      <c r="J197" s="230"/>
      <c r="K197" s="230"/>
      <c r="L197" s="230"/>
      <c r="M197" s="230"/>
      <c r="N197" s="230"/>
      <c r="O197" s="230"/>
      <c r="P197" s="230"/>
      <c r="Q197" s="230"/>
      <c r="R197" s="230"/>
      <c r="S197" s="230"/>
      <c r="T197" s="230"/>
      <c r="U197" s="230"/>
      <c r="V197" s="230"/>
      <c r="W197" s="230"/>
      <c r="X197" s="230"/>
      <c r="Y197" s="231"/>
    </row>
    <row r="198" spans="1:25" s="2" customFormat="1" ht="15.75" customHeight="1" x14ac:dyDescent="0.2">
      <c r="A198" s="192" t="s">
        <v>160</v>
      </c>
      <c r="B198" s="229" t="s">
        <v>155</v>
      </c>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1"/>
    </row>
    <row r="199" spans="1:25" s="2" customFormat="1" ht="15.75" customHeight="1" x14ac:dyDescent="0.2">
      <c r="A199" s="192" t="s">
        <v>166</v>
      </c>
      <c r="B199" s="229" t="s">
        <v>162</v>
      </c>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1"/>
    </row>
    <row r="200" spans="1:25" s="2" customFormat="1" ht="15.75" customHeight="1" x14ac:dyDescent="0.2">
      <c r="A200" s="192" t="s">
        <v>170</v>
      </c>
      <c r="B200" s="229" t="s">
        <v>167</v>
      </c>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1"/>
    </row>
    <row r="201" spans="1:25" s="2" customFormat="1" ht="15.75" customHeight="1" x14ac:dyDescent="0.2">
      <c r="A201" s="192" t="s">
        <v>194</v>
      </c>
      <c r="B201" s="229" t="s">
        <v>171</v>
      </c>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1"/>
    </row>
    <row r="202" spans="1:25" s="2" customFormat="1" ht="12.75" x14ac:dyDescent="0.2">
      <c r="A202" s="192" t="s">
        <v>190</v>
      </c>
      <c r="B202" s="235" t="s">
        <v>189</v>
      </c>
      <c r="C202" s="235"/>
      <c r="D202" s="235"/>
      <c r="E202" s="235"/>
      <c r="F202" s="235"/>
      <c r="G202" s="235"/>
      <c r="H202" s="235"/>
      <c r="I202" s="235"/>
      <c r="J202" s="235"/>
      <c r="K202" s="235"/>
      <c r="L202" s="235"/>
      <c r="M202" s="235"/>
      <c r="N202" s="235"/>
      <c r="O202" s="235"/>
      <c r="P202" s="235"/>
      <c r="Q202" s="235"/>
      <c r="R202" s="235"/>
      <c r="S202" s="236"/>
      <c r="T202" s="6"/>
      <c r="U202" s="6"/>
      <c r="V202" s="6"/>
      <c r="W202" s="6"/>
      <c r="X202" s="6"/>
      <c r="Y202" s="6"/>
    </row>
    <row r="203" spans="1:25" s="87" customFormat="1" x14ac:dyDescent="0.25">
      <c r="A203" s="199" t="s">
        <v>204</v>
      </c>
      <c r="B203" s="232" t="s">
        <v>211</v>
      </c>
      <c r="C203" s="233"/>
      <c r="D203" s="233"/>
      <c r="E203" s="233"/>
      <c r="F203" s="233"/>
      <c r="G203" s="233"/>
      <c r="H203" s="233"/>
      <c r="I203" s="233"/>
      <c r="J203" s="233"/>
      <c r="K203" s="233"/>
      <c r="L203" s="233"/>
      <c r="M203" s="233"/>
      <c r="N203" s="233"/>
      <c r="O203" s="233"/>
      <c r="P203" s="233"/>
      <c r="Q203" s="233"/>
      <c r="R203" s="233"/>
      <c r="S203" s="234"/>
    </row>
    <row r="204" spans="1:25" s="2" customFormat="1" x14ac:dyDescent="0.25">
      <c r="A204" s="199" t="s">
        <v>205</v>
      </c>
      <c r="B204" s="232" t="s">
        <v>206</v>
      </c>
      <c r="C204" s="233"/>
      <c r="D204" s="233"/>
      <c r="E204" s="233"/>
      <c r="F204" s="233"/>
      <c r="G204" s="233"/>
      <c r="H204" s="233"/>
      <c r="I204" s="233"/>
      <c r="J204" s="233"/>
      <c r="K204" s="233"/>
      <c r="L204" s="233"/>
      <c r="M204" s="233"/>
      <c r="N204" s="233"/>
      <c r="O204" s="233"/>
      <c r="P204" s="233"/>
      <c r="Q204" s="233"/>
      <c r="R204" s="233"/>
      <c r="S204" s="234"/>
      <c r="T204" s="6"/>
      <c r="U204" s="6"/>
      <c r="V204" s="6"/>
      <c r="W204" s="6"/>
      <c r="X204" s="6"/>
      <c r="Y204" s="6"/>
    </row>
    <row r="205" spans="1:25" s="2" customFormat="1" x14ac:dyDescent="0.25">
      <c r="A205" s="199" t="s">
        <v>209</v>
      </c>
      <c r="B205" s="232" t="s">
        <v>210</v>
      </c>
      <c r="C205" s="233"/>
      <c r="D205" s="233"/>
      <c r="E205" s="233"/>
      <c r="F205" s="233"/>
      <c r="G205" s="233"/>
      <c r="H205" s="233"/>
      <c r="I205" s="233"/>
      <c r="J205" s="233"/>
      <c r="K205" s="233"/>
      <c r="L205" s="233"/>
      <c r="M205" s="233"/>
      <c r="N205" s="233"/>
      <c r="O205" s="233"/>
      <c r="P205" s="233"/>
      <c r="Q205" s="233"/>
      <c r="R205" s="233"/>
      <c r="S205" s="234"/>
      <c r="T205" s="6"/>
      <c r="U205" s="6"/>
      <c r="V205" s="6"/>
      <c r="W205" s="6"/>
      <c r="X205" s="6"/>
      <c r="Y205" s="6"/>
    </row>
    <row r="206" spans="1:25" s="2" customFormat="1" ht="12.75" x14ac:dyDescent="0.2">
      <c r="A206" s="226" t="s">
        <v>213</v>
      </c>
      <c r="B206" s="225" t="s">
        <v>214</v>
      </c>
      <c r="C206" s="225"/>
      <c r="D206" s="225"/>
      <c r="E206" s="225"/>
      <c r="F206" s="225"/>
      <c r="G206" s="225"/>
      <c r="H206" s="225"/>
      <c r="I206" s="225"/>
      <c r="J206" s="225"/>
      <c r="K206" s="225"/>
      <c r="L206" s="225"/>
      <c r="M206" s="225"/>
      <c r="N206" s="225"/>
      <c r="O206" s="225"/>
      <c r="P206" s="225"/>
      <c r="Q206" s="225"/>
      <c r="R206" s="225"/>
      <c r="S206" s="225"/>
      <c r="T206" s="6"/>
      <c r="U206" s="6"/>
      <c r="V206" s="6"/>
      <c r="W206" s="6"/>
      <c r="X206" s="6"/>
      <c r="Y206" s="6"/>
    </row>
    <row r="207" spans="1:25" s="2" customFormat="1" ht="12.75" x14ac:dyDescent="0.2">
      <c r="A207" s="227"/>
      <c r="B207" s="225" t="s">
        <v>215</v>
      </c>
      <c r="C207" s="225"/>
      <c r="D207" s="225"/>
      <c r="E207" s="225"/>
      <c r="F207" s="225"/>
      <c r="G207" s="225"/>
      <c r="H207" s="225"/>
      <c r="I207" s="225"/>
      <c r="J207" s="225"/>
      <c r="K207" s="225"/>
      <c r="L207" s="225"/>
      <c r="M207" s="225"/>
      <c r="N207" s="225"/>
      <c r="O207" s="225"/>
      <c r="P207" s="225"/>
      <c r="Q207" s="225"/>
      <c r="R207" s="225"/>
      <c r="S207" s="225"/>
      <c r="T207" s="6"/>
      <c r="U207" s="6"/>
      <c r="V207" s="6"/>
      <c r="W207" s="6"/>
      <c r="X207" s="6"/>
      <c r="Y207" s="6"/>
    </row>
    <row r="208" spans="1:25" s="2" customFormat="1" ht="23.25" customHeight="1" x14ac:dyDescent="0.2">
      <c r="A208" s="228"/>
      <c r="B208" s="224" t="s">
        <v>216</v>
      </c>
      <c r="C208" s="224"/>
      <c r="D208" s="224"/>
      <c r="E208" s="224"/>
      <c r="F208" s="224"/>
      <c r="G208" s="224"/>
      <c r="H208" s="224"/>
      <c r="I208" s="224"/>
      <c r="J208" s="224"/>
      <c r="K208" s="224"/>
      <c r="L208" s="224"/>
      <c r="M208" s="224"/>
      <c r="N208" s="224"/>
      <c r="O208" s="224"/>
      <c r="P208" s="224"/>
      <c r="Q208" s="224"/>
      <c r="R208" s="224"/>
      <c r="S208" s="224"/>
      <c r="T208" s="6"/>
      <c r="U208" s="6"/>
      <c r="V208" s="6"/>
      <c r="W208" s="6"/>
      <c r="X208" s="6"/>
      <c r="Y208" s="6"/>
    </row>
    <row r="209" spans="1:25" s="2" customFormat="1" ht="12.75" x14ac:dyDescent="0.2">
      <c r="A209" s="199" t="s">
        <v>217</v>
      </c>
      <c r="B209" s="225" t="s">
        <v>218</v>
      </c>
      <c r="C209" s="225"/>
      <c r="D209" s="225"/>
      <c r="E209" s="225"/>
      <c r="F209" s="225"/>
      <c r="G209" s="225"/>
      <c r="H209" s="225"/>
      <c r="I209" s="225"/>
      <c r="J209" s="225"/>
      <c r="K209" s="225"/>
      <c r="L209" s="225"/>
      <c r="M209" s="225"/>
      <c r="N209" s="225"/>
      <c r="O209" s="225"/>
      <c r="P209" s="225"/>
      <c r="Q209" s="225"/>
      <c r="R209" s="225"/>
      <c r="S209" s="225"/>
      <c r="T209" s="6"/>
      <c r="U209" s="6"/>
      <c r="V209" s="6"/>
      <c r="W209" s="6"/>
      <c r="X209" s="6"/>
      <c r="Y209" s="6"/>
    </row>
    <row r="210" spans="1:25" s="2" customFormat="1" ht="12.75" x14ac:dyDescent="0.2">
      <c r="A210" s="207" t="s">
        <v>221</v>
      </c>
      <c r="B210" s="225" t="s">
        <v>222</v>
      </c>
      <c r="C210" s="225"/>
      <c r="D210" s="225"/>
      <c r="E210" s="225"/>
      <c r="F210" s="225"/>
      <c r="G210" s="225"/>
      <c r="H210" s="225"/>
      <c r="I210" s="225"/>
      <c r="J210" s="225"/>
      <c r="K210" s="225"/>
      <c r="L210" s="225"/>
      <c r="M210" s="225"/>
      <c r="N210" s="225"/>
      <c r="O210" s="225"/>
      <c r="P210" s="225"/>
      <c r="Q210" s="225"/>
      <c r="R210" s="225"/>
      <c r="S210" s="225"/>
      <c r="T210" s="6"/>
      <c r="U210" s="6"/>
      <c r="V210" s="6"/>
      <c r="W210" s="6"/>
      <c r="X210" s="6"/>
      <c r="Y210" s="6"/>
    </row>
    <row r="211" spans="1:25" s="2" customFormat="1" ht="33" customHeight="1" x14ac:dyDescent="0.2">
      <c r="A211" s="207" t="s">
        <v>245</v>
      </c>
      <c r="B211" s="224" t="s">
        <v>247</v>
      </c>
      <c r="C211" s="224"/>
      <c r="D211" s="224"/>
      <c r="E211" s="224"/>
      <c r="F211" s="224"/>
      <c r="G211" s="224"/>
      <c r="H211" s="224"/>
      <c r="I211" s="224"/>
      <c r="J211" s="224"/>
      <c r="K211" s="224"/>
      <c r="L211" s="224"/>
      <c r="M211" s="224"/>
      <c r="N211" s="224"/>
      <c r="O211" s="224"/>
      <c r="P211" s="224"/>
      <c r="Q211" s="224"/>
      <c r="R211" s="224"/>
      <c r="S211" s="224"/>
      <c r="T211" s="6"/>
      <c r="U211" s="6"/>
      <c r="V211" s="6"/>
      <c r="W211" s="6"/>
      <c r="X211" s="6"/>
      <c r="Y211" s="6"/>
    </row>
    <row r="212" spans="1:25" s="2" customFormat="1" ht="12.75" x14ac:dyDescent="0.2">
      <c r="C212" s="6"/>
      <c r="D212" s="6"/>
      <c r="E212" s="6"/>
      <c r="F212" s="6"/>
      <c r="G212" s="6"/>
      <c r="H212" s="6"/>
      <c r="I212" s="6"/>
      <c r="J212" s="6"/>
      <c r="K212" s="6"/>
      <c r="L212" s="6"/>
      <c r="M212" s="6"/>
      <c r="N212" s="6"/>
      <c r="O212" s="6"/>
      <c r="P212" s="6"/>
      <c r="Q212" s="6"/>
      <c r="R212" s="6"/>
      <c r="S212" s="6"/>
      <c r="T212" s="6"/>
      <c r="U212" s="6"/>
      <c r="V212" s="6"/>
      <c r="W212" s="6"/>
      <c r="X212" s="6"/>
      <c r="Y212" s="6"/>
    </row>
    <row r="213" spans="1:25" s="2" customFormat="1" ht="12.75" x14ac:dyDescent="0.2">
      <c r="C213" s="6"/>
      <c r="D213" s="6"/>
      <c r="E213" s="6"/>
      <c r="F213" s="6"/>
      <c r="G213" s="6"/>
      <c r="H213" s="6"/>
      <c r="I213" s="6"/>
      <c r="J213" s="6"/>
      <c r="K213" s="6"/>
      <c r="L213" s="6"/>
      <c r="M213" s="6"/>
      <c r="N213" s="6"/>
      <c r="O213" s="6"/>
      <c r="P213" s="6"/>
      <c r="Q213" s="6"/>
      <c r="R213" s="6"/>
      <c r="S213" s="6"/>
      <c r="T213" s="6"/>
      <c r="U213" s="6"/>
      <c r="V213" s="6"/>
      <c r="W213" s="6"/>
      <c r="X213" s="6"/>
      <c r="Y213" s="6"/>
    </row>
    <row r="214" spans="1:25" s="2" customFormat="1" ht="12.75" x14ac:dyDescent="0.2">
      <c r="C214" s="6"/>
      <c r="D214" s="6"/>
      <c r="E214" s="6"/>
      <c r="F214" s="6"/>
      <c r="G214" s="6"/>
      <c r="H214" s="6"/>
      <c r="I214" s="6"/>
      <c r="J214" s="6"/>
      <c r="K214" s="6"/>
      <c r="L214" s="6"/>
      <c r="M214" s="6"/>
      <c r="N214" s="6"/>
      <c r="O214" s="6"/>
      <c r="P214" s="6"/>
      <c r="Q214" s="6"/>
      <c r="R214" s="6"/>
      <c r="S214" s="6"/>
      <c r="T214" s="6"/>
      <c r="U214" s="6"/>
      <c r="V214" s="6"/>
      <c r="W214" s="6"/>
      <c r="X214" s="6"/>
      <c r="Y214" s="6"/>
    </row>
    <row r="215" spans="1:25" s="2" customFormat="1" ht="12.75" x14ac:dyDescent="0.2">
      <c r="C215" s="6"/>
      <c r="D215" s="6"/>
      <c r="E215" s="6"/>
      <c r="F215" s="6"/>
      <c r="G215" s="6"/>
      <c r="H215" s="6"/>
      <c r="I215" s="6"/>
      <c r="J215" s="6"/>
      <c r="K215" s="6"/>
      <c r="L215" s="6"/>
      <c r="M215" s="6"/>
      <c r="N215" s="6"/>
      <c r="O215" s="6"/>
      <c r="P215" s="6"/>
      <c r="Q215" s="6"/>
      <c r="R215" s="6"/>
      <c r="S215" s="6"/>
      <c r="T215" s="6"/>
      <c r="U215" s="6"/>
      <c r="V215" s="6"/>
      <c r="W215" s="6"/>
      <c r="X215" s="6"/>
      <c r="Y215" s="6"/>
    </row>
    <row r="216" spans="1:25" s="2" customFormat="1" ht="12.75" x14ac:dyDescent="0.2">
      <c r="C216" s="6"/>
      <c r="D216" s="6"/>
      <c r="E216" s="6"/>
      <c r="F216" s="6"/>
      <c r="G216" s="6"/>
      <c r="H216" s="6"/>
      <c r="I216" s="6"/>
      <c r="J216" s="6"/>
      <c r="K216" s="6"/>
      <c r="L216" s="6"/>
      <c r="M216" s="6"/>
      <c r="N216" s="6"/>
      <c r="O216" s="6"/>
      <c r="P216" s="6"/>
      <c r="Q216" s="6"/>
      <c r="R216" s="6"/>
      <c r="S216" s="6"/>
      <c r="T216" s="6"/>
      <c r="U216" s="6"/>
      <c r="V216" s="6"/>
      <c r="W216" s="6"/>
      <c r="X216" s="6"/>
      <c r="Y216" s="6"/>
    </row>
    <row r="217" spans="1:25" s="2" customFormat="1" ht="12.75" x14ac:dyDescent="0.2">
      <c r="C217" s="6"/>
      <c r="D217" s="6"/>
      <c r="E217" s="6"/>
      <c r="F217" s="6"/>
      <c r="G217" s="6"/>
      <c r="H217" s="6"/>
      <c r="I217" s="6"/>
      <c r="J217" s="6"/>
      <c r="K217" s="6"/>
      <c r="L217" s="6"/>
      <c r="M217" s="6"/>
      <c r="N217" s="6"/>
      <c r="O217" s="6"/>
      <c r="P217" s="6"/>
      <c r="Q217" s="6"/>
      <c r="R217" s="6"/>
      <c r="S217" s="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7" customFormat="1" ht="12.75" x14ac:dyDescent="0.2">
      <c r="A282" s="2"/>
      <c r="B282" s="2"/>
      <c r="C282" s="6"/>
      <c r="D282" s="6"/>
      <c r="E282" s="6"/>
      <c r="F282" s="6"/>
      <c r="G282" s="6"/>
      <c r="H282" s="6"/>
      <c r="I282" s="6"/>
      <c r="J282" s="6"/>
      <c r="K282" s="6"/>
      <c r="L282" s="6"/>
      <c r="M282" s="6"/>
      <c r="N282" s="6"/>
      <c r="O282" s="6"/>
      <c r="P282" s="6"/>
      <c r="Q282" s="6"/>
      <c r="R282" s="6"/>
      <c r="S282" s="6"/>
      <c r="T282" s="6"/>
      <c r="U282" s="6"/>
      <c r="V282" s="6"/>
      <c r="W282" s="6"/>
      <c r="X282" s="6"/>
      <c r="Y282" s="6"/>
    </row>
    <row r="283" spans="1:25" s="7" customFormat="1" ht="12" x14ac:dyDescent="0.2">
      <c r="C283" s="8"/>
      <c r="D283" s="8"/>
      <c r="E283" s="8"/>
      <c r="F283" s="8"/>
      <c r="G283" s="8"/>
      <c r="H283" s="8"/>
      <c r="I283" s="8"/>
      <c r="J283" s="8"/>
      <c r="K283" s="8"/>
      <c r="L283" s="8"/>
      <c r="M283" s="8"/>
      <c r="N283" s="8"/>
      <c r="O283" s="8"/>
      <c r="P283" s="8"/>
      <c r="Q283" s="8"/>
      <c r="R283" s="8"/>
      <c r="S283" s="8"/>
      <c r="T283" s="8"/>
      <c r="U283" s="8"/>
      <c r="V283" s="8"/>
      <c r="W283" s="8"/>
      <c r="X283" s="8"/>
      <c r="Y283" s="8"/>
    </row>
    <row r="284" spans="1:25" s="7" customFormat="1" ht="12" x14ac:dyDescent="0.2">
      <c r="C284" s="8"/>
      <c r="D284" s="8"/>
      <c r="E284" s="8"/>
      <c r="F284" s="8"/>
      <c r="G284" s="8"/>
      <c r="H284" s="8"/>
      <c r="I284" s="8"/>
      <c r="J284" s="8"/>
      <c r="K284" s="8"/>
      <c r="L284" s="8"/>
      <c r="M284" s="8"/>
      <c r="N284" s="8"/>
      <c r="O284" s="8"/>
      <c r="P284" s="8"/>
      <c r="Q284" s="8"/>
      <c r="R284" s="8"/>
      <c r="S284" s="8"/>
      <c r="T284" s="8"/>
      <c r="U284" s="8"/>
      <c r="V284" s="8"/>
      <c r="W284" s="8"/>
      <c r="X284" s="8"/>
      <c r="Y284" s="8"/>
    </row>
    <row r="285" spans="1:25" s="3" customFormat="1" ht="12" x14ac:dyDescent="0.2">
      <c r="A285" s="7"/>
      <c r="B285" s="7"/>
      <c r="C285" s="8"/>
      <c r="D285" s="8"/>
      <c r="E285" s="8"/>
      <c r="F285" s="8"/>
      <c r="G285" s="8"/>
      <c r="H285" s="8"/>
      <c r="I285" s="8"/>
      <c r="J285" s="8"/>
      <c r="K285" s="8"/>
      <c r="L285" s="8"/>
      <c r="M285" s="8"/>
      <c r="N285" s="8"/>
      <c r="O285" s="8"/>
      <c r="P285" s="8"/>
      <c r="Q285" s="8"/>
      <c r="R285" s="8"/>
      <c r="S285" s="8"/>
      <c r="T285" s="8"/>
      <c r="U285" s="8"/>
      <c r="V285" s="8"/>
      <c r="W285" s="8"/>
      <c r="X285" s="8"/>
      <c r="Y285" s="8"/>
    </row>
    <row r="286" spans="1:25" s="3" customFormat="1" ht="12" x14ac:dyDescent="0.2">
      <c r="C286" s="8"/>
      <c r="D286" s="8"/>
      <c r="E286" s="8"/>
      <c r="F286" s="8"/>
      <c r="G286" s="8"/>
      <c r="H286" s="8"/>
      <c r="I286" s="8"/>
      <c r="J286" s="8"/>
      <c r="K286" s="8"/>
      <c r="L286" s="8"/>
      <c r="M286" s="8"/>
      <c r="N286" s="8"/>
      <c r="O286" s="8"/>
      <c r="P286" s="8"/>
      <c r="Q286" s="8"/>
      <c r="R286" s="8"/>
      <c r="S286" s="8"/>
      <c r="T286" s="8"/>
      <c r="U286" s="8"/>
      <c r="V286" s="8"/>
      <c r="W286" s="8"/>
      <c r="X286" s="8"/>
      <c r="Y286" s="8"/>
    </row>
    <row r="287" spans="1:25" s="3" customFormat="1" ht="12" x14ac:dyDescent="0.2">
      <c r="C287" s="8"/>
      <c r="D287" s="8"/>
      <c r="E287" s="8"/>
      <c r="F287" s="8"/>
      <c r="G287" s="8"/>
      <c r="H287" s="8"/>
      <c r="I287" s="8"/>
      <c r="J287" s="8"/>
      <c r="K287" s="8"/>
      <c r="L287" s="8"/>
      <c r="M287" s="8"/>
      <c r="N287" s="8"/>
      <c r="O287" s="8"/>
      <c r="P287" s="8"/>
      <c r="Q287" s="8"/>
      <c r="R287" s="8"/>
      <c r="S287" s="8"/>
      <c r="T287" s="8"/>
      <c r="U287" s="8"/>
      <c r="V287" s="8"/>
      <c r="W287" s="8"/>
      <c r="X287" s="8"/>
      <c r="Y287" s="8"/>
    </row>
    <row r="288" spans="1:25" s="2" customFormat="1" ht="12.75" x14ac:dyDescent="0.2">
      <c r="A288" s="3"/>
      <c r="B288" s="3"/>
      <c r="C288" s="8"/>
      <c r="D288" s="8"/>
      <c r="E288" s="8"/>
      <c r="F288" s="8"/>
      <c r="G288" s="8"/>
      <c r="H288" s="8"/>
      <c r="I288" s="8"/>
      <c r="J288" s="8"/>
      <c r="K288" s="8"/>
      <c r="L288" s="8"/>
      <c r="M288" s="8"/>
      <c r="N288" s="8"/>
      <c r="O288" s="8"/>
      <c r="P288" s="8"/>
      <c r="Q288" s="8"/>
      <c r="R288" s="8"/>
      <c r="S288" s="8"/>
      <c r="T288" s="8"/>
      <c r="U288" s="8"/>
      <c r="V288" s="8"/>
      <c r="W288" s="8"/>
      <c r="X288" s="8"/>
      <c r="Y288" s="8"/>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x14ac:dyDescent="0.25">
      <c r="A290" s="2"/>
      <c r="B290" s="2"/>
      <c r="C290" s="6"/>
      <c r="D290" s="6"/>
      <c r="E290" s="6"/>
      <c r="F290" s="6"/>
      <c r="G290" s="6"/>
      <c r="H290" s="6"/>
      <c r="I290" s="6"/>
      <c r="J290" s="6"/>
      <c r="K290" s="6"/>
      <c r="L290" s="6"/>
      <c r="M290" s="6"/>
      <c r="N290" s="6"/>
      <c r="O290" s="6"/>
      <c r="P290" s="6"/>
      <c r="Q290" s="6"/>
      <c r="R290" s="6"/>
      <c r="S290" s="6"/>
      <c r="T290" s="6"/>
      <c r="U290" s="6"/>
      <c r="V290" s="6"/>
      <c r="W290" s="6"/>
      <c r="X290" s="6"/>
      <c r="Y290" s="6"/>
    </row>
  </sheetData>
  <mergeCells count="28">
    <mergeCell ref="B192:Y192"/>
    <mergeCell ref="B195:Y195"/>
    <mergeCell ref="B209:S209"/>
    <mergeCell ref="B190:Y190"/>
    <mergeCell ref="N7:P7"/>
    <mergeCell ref="B191:Y191"/>
    <mergeCell ref="B10:F10"/>
    <mergeCell ref="Y10:Y11"/>
    <mergeCell ref="H10:L10"/>
    <mergeCell ref="N10:R10"/>
    <mergeCell ref="B197:Y197"/>
    <mergeCell ref="B196:Y196"/>
    <mergeCell ref="B194:Y194"/>
    <mergeCell ref="B193:Y193"/>
    <mergeCell ref="B206:S206"/>
    <mergeCell ref="B205:S205"/>
    <mergeCell ref="B198:Y198"/>
    <mergeCell ref="B204:S204"/>
    <mergeCell ref="B202:S202"/>
    <mergeCell ref="B201:Y201"/>
    <mergeCell ref="B200:Y200"/>
    <mergeCell ref="B199:Y199"/>
    <mergeCell ref="B203:S203"/>
    <mergeCell ref="B211:S211"/>
    <mergeCell ref="B210:S210"/>
    <mergeCell ref="B207:S207"/>
    <mergeCell ref="B208:S208"/>
    <mergeCell ref="A206:A20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110" zoomScaleNormal="110" workbookViewId="0">
      <selection activeCell="I71" sqref="I71"/>
    </sheetView>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Octubre 2023</v>
      </c>
      <c r="C7" s="155"/>
      <c r="D7" s="155"/>
      <c r="E7" s="155"/>
      <c r="F7" s="155"/>
      <c r="G7" s="155"/>
      <c r="H7" s="155"/>
      <c r="I7" s="24"/>
      <c r="J7" s="24"/>
      <c r="K7" s="24"/>
      <c r="L7" s="249" t="s">
        <v>99</v>
      </c>
      <c r="M7" s="249"/>
      <c r="N7" s="249"/>
      <c r="O7" s="250"/>
    </row>
    <row r="8" spans="1:15" s="19" customFormat="1" ht="20.100000000000001" customHeight="1" thickBot="1" x14ac:dyDescent="0.3">
      <c r="A8" s="117"/>
      <c r="B8" s="159" t="str">
        <f>Índice!B8</f>
        <v>Fecha de corte: Septiembre 2023</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election activeCell="P20" sqref="P20"/>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Octubre 2023</v>
      </c>
      <c r="C7" s="155"/>
      <c r="D7" s="155"/>
      <c r="E7" s="155"/>
      <c r="F7" s="155"/>
      <c r="G7" s="155"/>
      <c r="H7" s="180"/>
      <c r="I7" s="180"/>
      <c r="J7" s="180"/>
      <c r="K7" s="251" t="s">
        <v>99</v>
      </c>
      <c r="L7" s="251"/>
      <c r="M7" s="251"/>
      <c r="N7" s="217"/>
      <c r="O7" s="56"/>
      <c r="P7"/>
      <c r="Q7"/>
      <c r="R7"/>
      <c r="S7"/>
      <c r="T7"/>
      <c r="U7"/>
      <c r="V7"/>
      <c r="W7"/>
      <c r="X7"/>
    </row>
    <row r="8" spans="1:24" s="19" customFormat="1" ht="20.100000000000001" customHeight="1" thickBot="1" x14ac:dyDescent="0.3">
      <c r="A8" s="63"/>
      <c r="B8" s="156" t="str">
        <f>Índice!B8</f>
        <v>Fecha de corte: Septiembre 2023</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2023-10-27T20:37:05Z</dcterms:modified>
</cp:coreProperties>
</file>