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2023\Octubre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1" i="1" l="1"/>
  <c r="O191" i="1"/>
  <c r="N191" i="1"/>
  <c r="Q191" i="1"/>
  <c r="M191" i="1"/>
  <c r="I191" i="1"/>
  <c r="E191" i="1"/>
  <c r="Q190" i="1" l="1"/>
  <c r="M190" i="1"/>
  <c r="N190" i="1"/>
  <c r="O190" i="1"/>
  <c r="P190" i="1"/>
  <c r="I190" i="1"/>
  <c r="E190" i="1"/>
  <c r="Q189" i="1" l="1"/>
  <c r="P189" i="1"/>
  <c r="O189" i="1"/>
  <c r="N189" i="1"/>
  <c r="M189" i="1"/>
  <c r="I189" i="1"/>
  <c r="E189" i="1"/>
  <c r="M188" i="1" l="1"/>
  <c r="I188" i="1"/>
  <c r="E188" i="1"/>
  <c r="N188" i="1"/>
  <c r="O188" i="1"/>
  <c r="P188" i="1"/>
  <c r="Q188" i="1" l="1"/>
  <c r="N187" i="1"/>
  <c r="O187" i="1"/>
  <c r="P187" i="1"/>
  <c r="M187" i="1"/>
  <c r="Q187" i="1" s="1"/>
  <c r="I187" i="1"/>
  <c r="E187" i="1"/>
  <c r="E186" i="1" l="1"/>
  <c r="P186" i="1"/>
  <c r="O186" i="1"/>
  <c r="N186" i="1"/>
  <c r="M186" i="1"/>
  <c r="I186" i="1"/>
  <c r="Q186" i="1" l="1"/>
  <c r="E185" i="1"/>
  <c r="I185" i="1"/>
  <c r="M185" i="1"/>
  <c r="N185" i="1"/>
  <c r="O185" i="1"/>
  <c r="P185" i="1"/>
  <c r="Q185" i="1" l="1"/>
  <c r="E184" i="1"/>
  <c r="I184" i="1"/>
  <c r="M184" i="1"/>
  <c r="N184" i="1"/>
  <c r="O184" i="1"/>
  <c r="P184" i="1"/>
  <c r="Q184" i="1" l="1"/>
  <c r="E183" i="1"/>
  <c r="I183" i="1"/>
  <c r="M183" i="1"/>
  <c r="Q183" i="1" s="1"/>
  <c r="N183" i="1"/>
  <c r="O183" i="1"/>
  <c r="P183" i="1"/>
  <c r="E182" i="1" l="1"/>
  <c r="I182" i="1"/>
  <c r="M182" i="1"/>
  <c r="N182" i="1"/>
  <c r="O182" i="1"/>
  <c r="P182" i="1"/>
  <c r="Q182" i="1"/>
  <c r="N181" i="1" l="1"/>
  <c r="O181" i="1"/>
  <c r="P181" i="1"/>
  <c r="M181" i="1"/>
  <c r="Q181" i="1" s="1"/>
  <c r="I181" i="1"/>
  <c r="E181" i="1"/>
  <c r="M180" i="1" l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<sst xmlns="http://schemas.openxmlformats.org/spreadsheetml/2006/main" count="256" uniqueCount="235">
  <si>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</si>
  <si>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</si>
  <si>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</si>
  <si>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</si>
  <si>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</si>
  <si>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</si>
  <si>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</si>
  <si>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</si>
  <si>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</si>
  <si>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</si>
  <si>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</si>
  <si>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</si>
  <si>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</si>
  <si>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</si>
  <si>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</si>
  <si>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</si>
  <si>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</si>
  <si>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</si>
  <si>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</si>
  <si>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</si>
  <si>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</si>
  <si>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</si>
  <si>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</si>
  <si>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</si>
  <si>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</si>
  <si>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</si>
  <si>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</si>
  <si>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</si>
  <si>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</si>
  <si>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</si>
  <si>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</si>
  <si>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</si>
  <si>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</si>
  <si>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</si>
  <si>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</si>
  <si>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</si>
  <si>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</si>
  <si>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</si>
  <si>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</si>
  <si>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</si>
  <si>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</si>
  <si>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</si>
  <si>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</si>
  <si>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</si>
  <si>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</si>
  <si>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</si>
  <si>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</si>
  <si>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</si>
  <si>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</si>
  <si>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</si>
  <si>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</si>
  <si>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</si>
  <si>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</si>
  <si>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</si>
  <si>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</si>
  <si>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</si>
  <si>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</si>
  <si>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</si>
  <si>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</si>
  <si>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</si>
  <si>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</si>
  <si>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</si>
  <si>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</si>
  <si>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</si>
  <si>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</si>
  <si>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</si>
  <si>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</si>
  <si>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</si>
  <si>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</si>
  <si>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</si>
  <si>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</si>
  <si>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</si>
  <si>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</si>
  <si>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</si>
  <si>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</si>
  <si>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</si>
  <si>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</si>
  <si>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</si>
  <si>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</si>
  <si>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</si>
  <si>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</si>
  <si>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</si>
  <si>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</si>
  <si>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</si>
  <si>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</si>
  <si>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</si>
  <si>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</si>
  <si>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</si>
  <si>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</si>
  <si>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</si>
  <si>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</si>
  <si>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</si>
  <si>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</si>
  <si>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</si>
  <si>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</si>
  <si>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</si>
  <si>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</si>
  <si>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</si>
  <si>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</si>
  <si>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</si>
  <si>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</si>
  <si>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</si>
  <si>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</si>
  <si>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</si>
  <si>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</si>
  <si>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</si>
  <si>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</si>
  <si>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</si>
  <si>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</si>
  <si>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</si>
  <si>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</si>
  <si>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</si>
  <si>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</si>
  <si>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</si>
  <si>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</si>
  <si>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</si>
  <si>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</si>
  <si>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</si>
  <si>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</si>
  <si>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</si>
  <si>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</si>
  <si>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</si>
  <si>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</si>
  <si>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</si>
  <si>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</si>
  <si>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</si>
  <si>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</si>
  <si>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</si>
  <si>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</si>
  <si>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</si>
  <si>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</si>
  <si>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</si>
  <si>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</si>
  <si>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</si>
  <si>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</si>
  <si>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</si>
  <si>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</si>
  <si>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</si>
  <si>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</si>
  <si>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</si>
  <si>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</si>
  <si>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</si>
  <si>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</si>
  <si>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</si>
  <si>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</si>
  <si>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</si>
  <si>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</si>
  <si>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</si>
  <si>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</si>
  <si>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</si>
  <si>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</si>
  <si>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</si>
  <si>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</si>
  <si>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</si>
  <si>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</si>
  <si>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</si>
  <si>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</si>
  <si>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</si>
  <si>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</si>
  <si>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</si>
  <si>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</si>
  <si>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</si>
  <si>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</si>
  <si>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</si>
  <si>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</si>
  <si>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</si>
  <si>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</si>
  <si>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</si>
  <si>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</si>
  <si>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</si>
  <si>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</si>
  <si>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</si>
  <si>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</si>
  <si>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</si>
  <si>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</si>
  <si>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</si>
  <si>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</si>
  <si>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</si>
  <si>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</si>
  <si>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</si>
  <si>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</si>
  <si>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</si>
  <si>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</si>
  <si>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</si>
  <si>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</si>
  <si>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</si>
  <si>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</si>
  <si>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</si>
  <si>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</si>
  <si>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</si>
  <si>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</si>
  <si>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</si>
  <si>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</si>
  <si>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</si>
  <si>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</si>
  <si>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</si>
  <si>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</si>
  <si>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</si>
  <si>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</si>
  <si>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</si>
  <si>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</si>
  <si>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</si>
  <si>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</si>
  <si>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</si>
  <si>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</si>
  <si>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</si>
  <si>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</si>
  <si>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</si>
  <si>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</si>
  <si>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</si>
  <si>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</si>
  <si>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</si>
  <si>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</si>
  <si>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</si>
  <si>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</si>
  <si>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</si>
  <si>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</si>
  <si>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</si>
  <si>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</si>
  <si>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</si>
  <si>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</si>
  <si>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</si>
  <si>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</si>
  <si>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</si>
  <si>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</si>
  <si>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</si>
  <si>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Abr 2023</t>
  </si>
  <si>
    <t>May 2023</t>
  </si>
  <si>
    <t>Jun 2023</t>
  </si>
  <si>
    <t>Jul 2023</t>
  </si>
  <si>
    <t>Ago 2023</t>
  </si>
  <si>
    <t>Sept 2023</t>
  </si>
  <si>
    <t>Fecha de publicación: Noviembre 2023</t>
  </si>
  <si>
    <t>Fecha de corte: Octubre 2023</t>
  </si>
  <si>
    <t>Oct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</si>
</sst>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2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3" fontId="9" fillId="0" borderId="73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74" xfId="2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82" fillId="0" borderId="73" xfId="0" applyNumberFormat="1" applyFont="1" applyFill="1" applyBorder="1" applyAlignment="1">
      <alignment horizontal="center" vertical="center"/>
    </xf>
    <xf numFmtId="3" fontId="82" fillId="0" borderId="34" xfId="0" applyNumberFormat="1" applyFont="1" applyFill="1" applyBorder="1" applyAlignment="1">
      <alignment horizontal="center" vertical="center"/>
    </xf>
    <xf numFmtId="3" fontId="82" fillId="0" borderId="34" xfId="2" applyNumberFormat="1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modalidad'!$A$190,'Lineas por modalidad'!$A$191)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  <c:pt idx="24">
                  <c:v>Oct 2023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modalidad'!$N$182,'Lineas por modalidad'!$N$183,'Lineas por modalidad'!$N$184,'Lineas por modalidad'!$N$185,'Lineas por modalidad'!$N$186,'Lineas por modalidad'!$N$187,'Lineas por modalidad'!$N$188,'Lineas por modalidad'!$N$189,'Lineas por modalidad'!$N$190,'Lineas por modalidad'!$N$191)</c:f>
              <c:numCache>
                <c:formatCode>#,##0</c:formatCode>
                <c:ptCount val="25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13744592</c:v>
                </c:pt>
                <c:pt idx="16">
                  <c:v>13771966.999999996</c:v>
                </c:pt>
                <c:pt idx="17">
                  <c:v>13859395</c:v>
                </c:pt>
                <c:pt idx="18">
                  <c:v>13944065</c:v>
                </c:pt>
                <c:pt idx="19">
                  <c:v>14014722</c:v>
                </c:pt>
                <c:pt idx="20">
                  <c:v>14075352.999999996</c:v>
                </c:pt>
                <c:pt idx="21">
                  <c:v>14147911.999999998</c:v>
                </c:pt>
                <c:pt idx="22">
                  <c:v>14231611</c:v>
                </c:pt>
                <c:pt idx="23">
                  <c:v>14265707</c:v>
                </c:pt>
                <c:pt idx="24">
                  <c:v>14279689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modalidad'!$A$190,'Lineas por modalidad'!$A$191)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  <c:pt idx="24">
                  <c:v>Oct 2023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modalidad'!$O$182,'Lineas por modalidad'!$O$183,'Lineas por modalidad'!$O$184,'Lineas por modalidad'!$O$185,'Lineas por modalidad'!$O$186,'Lineas por modalidad'!$O$187,'Lineas por modalidad'!$O$188,'Lineas por modalidad'!$O$189,'Lineas por modalidad'!$O$190,'Lineas por modalidad'!$O$191)</c:f>
              <c:numCache>
                <c:formatCode>#,##0</c:formatCode>
                <c:ptCount val="25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3762200</c:v>
                </c:pt>
                <c:pt idx="16">
                  <c:v>3773530</c:v>
                </c:pt>
                <c:pt idx="17">
                  <c:v>3786936</c:v>
                </c:pt>
                <c:pt idx="18">
                  <c:v>3768457</c:v>
                </c:pt>
                <c:pt idx="19">
                  <c:v>3780848</c:v>
                </c:pt>
                <c:pt idx="20">
                  <c:v>3791176</c:v>
                </c:pt>
                <c:pt idx="21">
                  <c:v>3799557</c:v>
                </c:pt>
                <c:pt idx="22">
                  <c:v>3807034</c:v>
                </c:pt>
                <c:pt idx="23">
                  <c:v>3810646</c:v>
                </c:pt>
                <c:pt idx="24">
                  <c:v>3814135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402265832"/>
        <c:axId val="402265440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modalidad'!$A$181,'Lineas por modalidad'!$A$184,'Lineas por modalidad'!$A$185)</c:f>
              <c:strCache>
                <c:ptCount val="2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  <c:pt idx="25">
                  <c:v>Mar 2023</c:v>
                </c:pt>
                <c:pt idx="26">
                  <c:v>Abr 2023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modalidad'!$P$182,'Lineas por modalidad'!$P$183,'Lineas por modalidad'!$P$184,'Lineas por modalidad'!$P$185,'Lineas por modalidad'!$P$186,'Lineas por modalidad'!$P$187,'Lineas por modalidad'!$P$188,'Lineas por modalidad'!$P$189,'Lineas por modalidad'!$P$190,'Lineas por modalidad'!$P$191)</c:f>
              <c:numCache>
                <c:formatCode>#,##0</c:formatCode>
                <c:ptCount val="25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6743</c:v>
                </c:pt>
                <c:pt idx="16">
                  <c:v>6512</c:v>
                </c:pt>
                <c:pt idx="17">
                  <c:v>6512</c:v>
                </c:pt>
                <c:pt idx="18">
                  <c:v>6511</c:v>
                </c:pt>
                <c:pt idx="19">
                  <c:v>6264</c:v>
                </c:pt>
                <c:pt idx="20">
                  <c:v>6262</c:v>
                </c:pt>
                <c:pt idx="21">
                  <c:v>6180</c:v>
                </c:pt>
                <c:pt idx="22">
                  <c:v>5950</c:v>
                </c:pt>
                <c:pt idx="23">
                  <c:v>5946</c:v>
                </c:pt>
                <c:pt idx="24">
                  <c:v>5945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402266616"/>
        <c:axId val="402265048"/>
      </c:lineChart>
      <c:catAx>
        <c:axId val="402265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2265440"/>
        <c:crosses val="autoZero"/>
        <c:auto val="1"/>
        <c:lblAlgn val="ctr"/>
        <c:lblOffset val="100"/>
        <c:noMultiLvlLbl val="0"/>
      </c:catAx>
      <c:valAx>
        <c:axId val="40226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2265832"/>
        <c:crosses val="autoZero"/>
        <c:crossBetween val="between"/>
      </c:valAx>
      <c:valAx>
        <c:axId val="40226504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2266616"/>
        <c:crosses val="max"/>
        <c:crossBetween val="between"/>
      </c:valAx>
      <c:catAx>
        <c:axId val="402266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2265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35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>
      <selection activeCell="D22" sqref="D22"/>
    </sheetView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95"/>
      <c r="C3" s="195"/>
      <c r="D3" s="195"/>
      <c r="E3" s="195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232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233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0" ht="20.100000000000001" customHeight="1" thickBot="1">
      <c r="A10" s="79"/>
      <c r="B10" s="199" t="s">
        <v>96</v>
      </c>
      <c r="C10" s="199"/>
      <c r="D10" s="199"/>
      <c r="E10" s="199" t="s">
        <v>97</v>
      </c>
      <c r="F10" s="199"/>
      <c r="G10" s="199"/>
      <c r="H10" s="199"/>
      <c r="I10" s="199"/>
      <c r="J10" s="200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94" t="s">
        <v>106</v>
      </c>
      <c r="C12" s="194"/>
      <c r="D12" s="26"/>
      <c r="E12" s="192" t="s">
        <v>102</v>
      </c>
      <c r="F12" s="192"/>
      <c r="G12" s="192"/>
      <c r="H12" s="192"/>
      <c r="I12" s="192"/>
      <c r="J12" s="193"/>
    </row>
    <row r="13" spans="1:10">
      <c r="A13" s="41"/>
      <c r="B13" s="26"/>
      <c r="C13" s="26"/>
      <c r="D13" s="26"/>
      <c r="E13" s="192"/>
      <c r="F13" s="192"/>
      <c r="G13" s="192"/>
      <c r="H13" s="192"/>
      <c r="I13" s="192"/>
      <c r="J13" s="193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94" t="s">
        <v>105</v>
      </c>
      <c r="C15" s="194"/>
      <c r="D15" s="26"/>
      <c r="E15" s="192" t="s">
        <v>103</v>
      </c>
      <c r="F15" s="192"/>
      <c r="G15" s="192"/>
      <c r="H15" s="192"/>
      <c r="I15" s="192"/>
      <c r="J15" s="193"/>
    </row>
    <row r="16" spans="1:10" ht="14.25" customHeight="1">
      <c r="A16" s="41"/>
      <c r="B16" s="27"/>
      <c r="C16" s="26"/>
      <c r="D16" s="26"/>
      <c r="E16" s="192"/>
      <c r="F16" s="192"/>
      <c r="G16" s="192"/>
      <c r="H16" s="192"/>
      <c r="I16" s="192"/>
      <c r="J16" s="193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8"/>
  <sheetViews>
    <sheetView showGridLines="0" zoomScaleNormal="100" workbookViewId="0">
      <pane xSplit="1" ySplit="12" topLeftCell="B180" activePane="bottomRight" state="frozen"/>
      <selection pane="topRight" activeCell="B1" sqref="B1"/>
      <selection pane="bottomLeft" activeCell="A13" sqref="A13"/>
      <selection pane="bottomRight" activeCell="R187" sqref="R187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01"/>
      <c r="C3" s="201"/>
      <c r="D3" s="201"/>
      <c r="E3" s="20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02" t="str">
        <f>Indice!B7</f>
        <v>Fecha de publicación: Noviembre 2023</v>
      </c>
      <c r="C7" s="202"/>
      <c r="D7" s="202"/>
      <c r="E7" s="202"/>
      <c r="F7" s="202"/>
      <c r="G7" s="50"/>
      <c r="H7" s="50"/>
      <c r="I7" s="50"/>
      <c r="J7" s="52"/>
      <c r="K7" s="50"/>
      <c r="L7" s="50"/>
      <c r="M7" s="50"/>
      <c r="N7" s="203" t="s">
        <v>90</v>
      </c>
      <c r="O7" s="203"/>
      <c r="P7" s="50"/>
      <c r="Q7" s="51"/>
    </row>
    <row r="8" spans="1:21" ht="21" customHeight="1" thickBot="1">
      <c r="A8" s="65"/>
      <c r="B8" s="82" t="str">
        <f>Indice!B8</f>
        <v>Fecha de corte: Octubre 2023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210" t="s">
        <v>0</v>
      </c>
      <c r="B11" s="214" t="s">
        <v>1</v>
      </c>
      <c r="C11" s="215"/>
      <c r="D11" s="216"/>
      <c r="E11" s="69" t="s">
        <v>3</v>
      </c>
      <c r="F11" s="214" t="s">
        <v>2</v>
      </c>
      <c r="G11" s="215"/>
      <c r="H11" s="216"/>
      <c r="I11" s="69" t="s">
        <v>3</v>
      </c>
      <c r="J11" s="214" t="s">
        <v>109</v>
      </c>
      <c r="K11" s="215"/>
      <c r="L11" s="216"/>
      <c r="M11" s="69" t="s">
        <v>3</v>
      </c>
      <c r="N11" s="69" t="s">
        <v>3</v>
      </c>
      <c r="O11" s="69" t="s">
        <v>3</v>
      </c>
      <c r="P11" s="69" t="s">
        <v>3</v>
      </c>
      <c r="Q11" s="210" t="s">
        <v>3</v>
      </c>
    </row>
    <row r="12" spans="1:21" ht="16.5" customHeight="1" thickBot="1">
      <c r="A12" s="211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211"/>
    </row>
    <row r="13" spans="1:21">
      <c r="A13" s="89">
        <v>2008</v>
      </c>
      <c r="B13" s="97">
        <v>7195466</v>
      </c>
      <c r="C13" s="98">
        <v>928531</v>
      </c>
      <c r="D13" s="157">
        <v>32362</v>
      </c>
      <c r="E13" s="165">
        <f t="shared" ref="E13:E59" si="0">SUM(B13:D13)</f>
        <v>8156359</v>
      </c>
      <c r="F13" s="164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8">
        <v>32362</v>
      </c>
      <c r="E14" s="166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8">
        <v>32362</v>
      </c>
      <c r="E15" s="166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8">
        <v>30862</v>
      </c>
      <c r="E16" s="166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8">
        <v>30862</v>
      </c>
      <c r="E17" s="166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8">
        <v>30862</v>
      </c>
      <c r="E18" s="166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8">
        <v>30862</v>
      </c>
      <c r="E19" s="166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8">
        <v>30862</v>
      </c>
      <c r="E20" s="166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8">
        <v>29354</v>
      </c>
      <c r="E21" s="166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8">
        <v>22654</v>
      </c>
      <c r="E22" s="166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8">
        <v>22654</v>
      </c>
      <c r="E23" s="166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8">
        <v>22654</v>
      </c>
      <c r="E24" s="166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9">
        <v>22454</v>
      </c>
      <c r="E25" s="166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8">
        <v>22374</v>
      </c>
      <c r="E26" s="166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8">
        <v>21573</v>
      </c>
      <c r="E27" s="166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8">
        <v>24079</v>
      </c>
      <c r="E28" s="166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8">
        <v>24229</v>
      </c>
      <c r="E29" s="166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8">
        <v>24141</v>
      </c>
      <c r="E30" s="166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8">
        <v>24616</v>
      </c>
      <c r="E31" s="166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8">
        <v>25081</v>
      </c>
      <c r="E32" s="166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8">
        <v>25685</v>
      </c>
      <c r="E33" s="166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8">
        <v>26668</v>
      </c>
      <c r="E34" s="166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8">
        <v>28140</v>
      </c>
      <c r="E35" s="166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8">
        <v>28659</v>
      </c>
      <c r="E36" s="166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9">
        <v>29041</v>
      </c>
      <c r="E37" s="166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8">
        <v>29478</v>
      </c>
      <c r="E38" s="166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8">
        <v>29829</v>
      </c>
      <c r="E39" s="166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8">
        <v>29843</v>
      </c>
      <c r="E40" s="166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8">
        <v>33396</v>
      </c>
      <c r="E41" s="166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8">
        <v>33205</v>
      </c>
      <c r="E42" s="166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8">
        <v>33109</v>
      </c>
      <c r="E43" s="166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8">
        <v>32820</v>
      </c>
      <c r="E44" s="166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8">
        <v>34038</v>
      </c>
      <c r="E45" s="166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8">
        <v>35953</v>
      </c>
      <c r="E46" s="166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8">
        <v>35469</v>
      </c>
      <c r="E47" s="166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8">
        <v>35265</v>
      </c>
      <c r="E48" s="166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9">
        <v>34742</v>
      </c>
      <c r="E49" s="166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8">
        <v>34276</v>
      </c>
      <c r="E50" s="166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8">
        <v>31729</v>
      </c>
      <c r="E51" s="166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8">
        <v>34512</v>
      </c>
      <c r="E52" s="166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8">
        <v>34527</v>
      </c>
      <c r="E53" s="166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8">
        <v>34872</v>
      </c>
      <c r="E54" s="166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8">
        <v>35003</v>
      </c>
      <c r="E55" s="166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8">
        <v>35052</v>
      </c>
      <c r="E56" s="166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8">
        <v>34831</v>
      </c>
      <c r="E57" s="166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8">
        <v>34788</v>
      </c>
      <c r="E58" s="166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8">
        <v>35213</v>
      </c>
      <c r="E59" s="166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8">
        <v>35024</v>
      </c>
      <c r="E60" s="166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9">
        <v>35002</v>
      </c>
      <c r="E61" s="166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8">
        <v>34964</v>
      </c>
      <c r="E62" s="166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8">
        <v>34926</v>
      </c>
      <c r="E63" s="166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8">
        <v>34893</v>
      </c>
      <c r="E64" s="166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8">
        <v>34741</v>
      </c>
      <c r="E65" s="166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9">
        <v>34741</v>
      </c>
      <c r="E66" s="166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9">
        <v>34603</v>
      </c>
      <c r="E67" s="166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9">
        <v>34599</v>
      </c>
      <c r="E68" s="166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9">
        <v>34519</v>
      </c>
      <c r="E69" s="166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9">
        <v>34514</v>
      </c>
      <c r="E70" s="166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9">
        <v>34511</v>
      </c>
      <c r="E71" s="166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9">
        <v>34511</v>
      </c>
      <c r="E72" s="166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9">
        <v>34511</v>
      </c>
      <c r="E73" s="166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9">
        <v>34506</v>
      </c>
      <c r="E74" s="166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9">
        <v>33778</v>
      </c>
      <c r="E75" s="166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9">
        <v>33778</v>
      </c>
      <c r="E76" s="166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9">
        <v>33778</v>
      </c>
      <c r="E77" s="166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9">
        <v>33765</v>
      </c>
      <c r="E78" s="166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9">
        <v>33598</v>
      </c>
      <c r="E79" s="166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8">
        <v>33130</v>
      </c>
      <c r="E80" s="166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8">
        <v>33130</v>
      </c>
      <c r="E81" s="166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8">
        <v>33130</v>
      </c>
      <c r="E82" s="166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8">
        <v>33130</v>
      </c>
      <c r="E83" s="166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8">
        <v>32937</v>
      </c>
      <c r="E84" s="166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9">
        <v>32392</v>
      </c>
      <c r="E85" s="166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8">
        <v>32392</v>
      </c>
      <c r="E86" s="166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8">
        <v>32307</v>
      </c>
      <c r="E87" s="166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8">
        <v>32112</v>
      </c>
      <c r="E88" s="166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8">
        <v>18768</v>
      </c>
      <c r="E89" s="166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8">
        <v>19072</v>
      </c>
      <c r="E90" s="166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8">
        <v>18691</v>
      </c>
      <c r="E91" s="166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8">
        <v>18654</v>
      </c>
      <c r="E92" s="166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8">
        <v>17270</v>
      </c>
      <c r="E93" s="166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0">
        <v>18144</v>
      </c>
      <c r="E94" s="167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0">
        <v>17994</v>
      </c>
      <c r="E95" s="167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0">
        <v>16907</v>
      </c>
      <c r="E96" s="167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0">
        <v>16881</v>
      </c>
      <c r="E97" s="167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0">
        <v>16299</v>
      </c>
      <c r="E98" s="167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0">
        <v>16140</v>
      </c>
      <c r="E99" s="167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0">
        <v>16135</v>
      </c>
      <c r="E100" s="167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0">
        <v>16014</v>
      </c>
      <c r="E101" s="167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0">
        <v>15927</v>
      </c>
      <c r="E102" s="167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0">
        <v>15822</v>
      </c>
      <c r="E103" s="167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0">
        <v>15771</v>
      </c>
      <c r="E104" s="167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0">
        <v>15735</v>
      </c>
      <c r="E105" s="167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0">
        <v>15698</v>
      </c>
      <c r="E106" s="167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0">
        <v>16663</v>
      </c>
      <c r="E107" s="167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0">
        <v>16647</v>
      </c>
      <c r="E108" s="167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0">
        <v>16176</v>
      </c>
      <c r="E109" s="167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1">
        <v>16086</v>
      </c>
      <c r="E110" s="168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1">
        <v>16050</v>
      </c>
      <c r="E111" s="168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1">
        <v>16061</v>
      </c>
      <c r="E112" s="168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1">
        <v>16049</v>
      </c>
      <c r="E113" s="168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1">
        <v>16040</v>
      </c>
      <c r="E114" s="168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1">
        <v>16039</v>
      </c>
      <c r="E115" s="168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1">
        <v>16027</v>
      </c>
      <c r="E116" s="168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1">
        <v>16028</v>
      </c>
      <c r="E117" s="168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1">
        <v>16024</v>
      </c>
      <c r="E118" s="168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1">
        <v>16013</v>
      </c>
      <c r="E119" s="168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1">
        <v>7265</v>
      </c>
      <c r="E120" s="168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1">
        <v>7263</v>
      </c>
      <c r="E121" s="168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1">
        <v>7563</v>
      </c>
      <c r="E122" s="168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1">
        <v>6732</v>
      </c>
      <c r="E123" s="168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1">
        <v>6731</v>
      </c>
      <c r="E124" s="168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1">
        <v>6303</v>
      </c>
      <c r="E125" s="168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1">
        <v>6303</v>
      </c>
      <c r="E126" s="168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1">
        <v>6303</v>
      </c>
      <c r="E127" s="168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1">
        <v>6280</v>
      </c>
      <c r="E128" s="168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1">
        <v>5933</v>
      </c>
      <c r="E129" s="168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1">
        <v>5843</v>
      </c>
      <c r="E130" s="168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1">
        <v>5843</v>
      </c>
      <c r="E131" s="168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1">
        <v>5843</v>
      </c>
      <c r="E132" s="168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1">
        <v>5843</v>
      </c>
      <c r="E133" s="168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1">
        <v>5842</v>
      </c>
      <c r="E134" s="168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1">
        <v>5842</v>
      </c>
      <c r="E135" s="168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1">
        <v>5842</v>
      </c>
      <c r="E136" s="168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1">
        <v>5842</v>
      </c>
      <c r="E137" s="168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2">
        <v>5840</v>
      </c>
      <c r="E138" s="169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2">
        <v>5838</v>
      </c>
      <c r="E139" s="169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2">
        <v>5838</v>
      </c>
      <c r="E140" s="169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2">
        <v>5828</v>
      </c>
      <c r="E141" s="169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2">
        <v>5828</v>
      </c>
      <c r="E142" s="169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2">
        <v>5828</v>
      </c>
      <c r="E143" s="169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2">
        <v>5828</v>
      </c>
      <c r="E144" s="169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102" t="s">
        <v>173</v>
      </c>
      <c r="B145" s="139">
        <v>5815764</v>
      </c>
      <c r="C145" s="140">
        <v>2671732</v>
      </c>
      <c r="D145" s="162">
        <v>5558</v>
      </c>
      <c r="E145" s="169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2">
        <v>5558</v>
      </c>
      <c r="E146" s="169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2">
        <v>5555</v>
      </c>
      <c r="E147" s="169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2">
        <v>5555</v>
      </c>
      <c r="E148" s="169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2">
        <v>5555</v>
      </c>
      <c r="E149" s="169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2">
        <v>5555</v>
      </c>
      <c r="E150" s="169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2">
        <v>5555</v>
      </c>
      <c r="E151" s="169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2">
        <v>5553</v>
      </c>
      <c r="E152" s="169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2">
        <v>4958</v>
      </c>
      <c r="E153" s="169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2">
        <v>4902</v>
      </c>
      <c r="E154" s="169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147" t="s">
        <v>185</v>
      </c>
      <c r="B155" s="148">
        <v>5718905</v>
      </c>
      <c r="C155" s="149">
        <v>2086434</v>
      </c>
      <c r="D155" s="163">
        <v>4902</v>
      </c>
      <c r="E155" s="169">
        <f t="shared" si="30"/>
        <v>7810241</v>
      </c>
      <c r="F155" s="151">
        <v>3395464</v>
      </c>
      <c r="G155" s="152">
        <v>1186744.0000000002</v>
      </c>
      <c r="H155" s="150">
        <v>19647</v>
      </c>
      <c r="I155" s="143">
        <f t="shared" si="103"/>
        <v>4601855</v>
      </c>
      <c r="J155" s="151">
        <v>2385271</v>
      </c>
      <c r="K155" s="152">
        <v>391346</v>
      </c>
      <c r="L155" s="150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147" t="s">
        <v>186</v>
      </c>
      <c r="B156" s="148">
        <v>5833018</v>
      </c>
      <c r="C156" s="149">
        <v>1998176</v>
      </c>
      <c r="D156" s="163">
        <v>4902</v>
      </c>
      <c r="E156" s="169">
        <f t="shared" si="30"/>
        <v>7836096</v>
      </c>
      <c r="F156" s="151">
        <v>3471227</v>
      </c>
      <c r="G156" s="152">
        <v>1145289</v>
      </c>
      <c r="H156" s="150">
        <v>19647</v>
      </c>
      <c r="I156" s="143">
        <f t="shared" si="103"/>
        <v>4636163</v>
      </c>
      <c r="J156" s="151">
        <v>2404340</v>
      </c>
      <c r="K156" s="152">
        <v>388801</v>
      </c>
      <c r="L156" s="150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147" t="s">
        <v>209</v>
      </c>
      <c r="B157" s="148">
        <v>5922717</v>
      </c>
      <c r="C157" s="149">
        <v>2001634</v>
      </c>
      <c r="D157" s="163">
        <v>4902</v>
      </c>
      <c r="E157" s="169">
        <f t="shared" si="30"/>
        <v>7929253</v>
      </c>
      <c r="F157" s="151">
        <v>3564830</v>
      </c>
      <c r="G157" s="152">
        <v>1145247.9999999998</v>
      </c>
      <c r="H157" s="150">
        <v>19647</v>
      </c>
      <c r="I157" s="143">
        <f t="shared" si="103"/>
        <v>4729725</v>
      </c>
      <c r="J157" s="151">
        <v>2430150</v>
      </c>
      <c r="K157" s="152">
        <v>392310</v>
      </c>
      <c r="L157" s="150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147" t="s">
        <v>187</v>
      </c>
      <c r="B158" s="148">
        <v>5952775</v>
      </c>
      <c r="C158" s="149">
        <v>2007952</v>
      </c>
      <c r="D158" s="163">
        <v>4547</v>
      </c>
      <c r="E158" s="169">
        <f t="shared" si="30"/>
        <v>7965274</v>
      </c>
      <c r="F158" s="151">
        <v>3629028</v>
      </c>
      <c r="G158" s="152">
        <v>1151933</v>
      </c>
      <c r="H158" s="150">
        <v>19647</v>
      </c>
      <c r="I158" s="143">
        <f t="shared" si="103"/>
        <v>4800608</v>
      </c>
      <c r="J158" s="151">
        <v>2422146</v>
      </c>
      <c r="K158" s="152">
        <v>329104</v>
      </c>
      <c r="L158" s="150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147" t="s">
        <v>188</v>
      </c>
      <c r="B159" s="148">
        <v>5990315</v>
      </c>
      <c r="C159" s="149">
        <v>2020542</v>
      </c>
      <c r="D159" s="163">
        <v>2037</v>
      </c>
      <c r="E159" s="169">
        <f t="shared" si="30"/>
        <v>8012894</v>
      </c>
      <c r="F159" s="151">
        <v>3679017</v>
      </c>
      <c r="G159" s="152">
        <v>1158213</v>
      </c>
      <c r="H159" s="150">
        <v>19647</v>
      </c>
      <c r="I159" s="143">
        <f t="shared" si="103"/>
        <v>4856877</v>
      </c>
      <c r="J159" s="151">
        <v>2437115</v>
      </c>
      <c r="K159" s="152">
        <v>390745</v>
      </c>
      <c r="L159" s="150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147" t="s">
        <v>189</v>
      </c>
      <c r="B160" s="148">
        <v>6071616</v>
      </c>
      <c r="C160" s="149">
        <v>2030690</v>
      </c>
      <c r="D160" s="163">
        <v>1567</v>
      </c>
      <c r="E160" s="169">
        <f t="shared" si="30"/>
        <v>8103873</v>
      </c>
      <c r="F160" s="151">
        <v>3723919</v>
      </c>
      <c r="G160" s="152">
        <v>1165867.0000000002</v>
      </c>
      <c r="H160" s="150">
        <v>19647</v>
      </c>
      <c r="I160" s="143">
        <f t="shared" si="103"/>
        <v>4909433</v>
      </c>
      <c r="J160" s="151">
        <v>2450753</v>
      </c>
      <c r="K160" s="152">
        <v>372589</v>
      </c>
      <c r="L160" s="150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147" t="s">
        <v>190</v>
      </c>
      <c r="B161" s="148">
        <v>6122143</v>
      </c>
      <c r="C161" s="149">
        <v>2040769</v>
      </c>
      <c r="D161" s="163">
        <v>972</v>
      </c>
      <c r="E161" s="169">
        <f t="shared" si="30"/>
        <v>8163884</v>
      </c>
      <c r="F161" s="151">
        <v>3736445.0000000047</v>
      </c>
      <c r="G161" s="152">
        <v>1159807</v>
      </c>
      <c r="H161" s="150">
        <v>19578</v>
      </c>
      <c r="I161" s="143">
        <f t="shared" si="103"/>
        <v>4915830.0000000047</v>
      </c>
      <c r="J161" s="151">
        <v>2466724</v>
      </c>
      <c r="K161" s="152">
        <v>344333</v>
      </c>
      <c r="L161" s="150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147" t="s">
        <v>191</v>
      </c>
      <c r="B162" s="148">
        <v>6182772</v>
      </c>
      <c r="C162" s="149">
        <v>2043869</v>
      </c>
      <c r="D162" s="163">
        <v>972</v>
      </c>
      <c r="E162" s="169">
        <f t="shared" si="30"/>
        <v>8227613</v>
      </c>
      <c r="F162" s="151">
        <v>3744409</v>
      </c>
      <c r="G162" s="152">
        <v>1159275</v>
      </c>
      <c r="H162" s="150">
        <v>19561</v>
      </c>
      <c r="I162" s="143">
        <f t="shared" si="103"/>
        <v>4923245</v>
      </c>
      <c r="J162" s="151">
        <v>2482974</v>
      </c>
      <c r="K162" s="152">
        <v>338590</v>
      </c>
      <c r="L162" s="150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147" t="s">
        <v>192</v>
      </c>
      <c r="B163" s="148">
        <v>6259968</v>
      </c>
      <c r="C163" s="149">
        <v>2047757</v>
      </c>
      <c r="D163" s="163">
        <v>190</v>
      </c>
      <c r="E163" s="169">
        <f t="shared" si="30"/>
        <v>8307915</v>
      </c>
      <c r="F163" s="151">
        <v>3746767</v>
      </c>
      <c r="G163" s="152">
        <v>1160968</v>
      </c>
      <c r="H163" s="150">
        <v>19572</v>
      </c>
      <c r="I163" s="143">
        <f t="shared" si="103"/>
        <v>4927307</v>
      </c>
      <c r="J163" s="153">
        <v>2482974</v>
      </c>
      <c r="K163" s="154">
        <v>338590</v>
      </c>
      <c r="L163" s="155">
        <v>3837</v>
      </c>
      <c r="M163" s="170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147" t="s">
        <v>195</v>
      </c>
      <c r="B164" s="148">
        <v>6330018</v>
      </c>
      <c r="C164" s="149">
        <v>2053397</v>
      </c>
      <c r="D164" s="163">
        <v>189</v>
      </c>
      <c r="E164" s="169">
        <f t="shared" ref="E164:E167" si="286">SUM(B164:D164)</f>
        <v>8383604</v>
      </c>
      <c r="F164" s="151">
        <v>3818860</v>
      </c>
      <c r="G164" s="152">
        <v>1158254</v>
      </c>
      <c r="H164" s="150">
        <v>19561</v>
      </c>
      <c r="I164" s="143">
        <f t="shared" si="103"/>
        <v>4996675</v>
      </c>
      <c r="J164" s="153">
        <v>2482974</v>
      </c>
      <c r="K164" s="154">
        <v>338590</v>
      </c>
      <c r="L164" s="155">
        <v>3837</v>
      </c>
      <c r="M164" s="170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147" t="s">
        <v>196</v>
      </c>
      <c r="B165" s="148">
        <v>6400026</v>
      </c>
      <c r="C165" s="149">
        <v>2059446</v>
      </c>
      <c r="D165" s="163">
        <v>187</v>
      </c>
      <c r="E165" s="169">
        <f t="shared" si="286"/>
        <v>8459659</v>
      </c>
      <c r="F165" s="151">
        <v>3870770</v>
      </c>
      <c r="G165" s="152">
        <v>1162580</v>
      </c>
      <c r="H165" s="150">
        <v>19530</v>
      </c>
      <c r="I165" s="143">
        <f t="shared" si="103"/>
        <v>5052880</v>
      </c>
      <c r="J165" s="153">
        <v>2482974</v>
      </c>
      <c r="K165" s="154">
        <v>338590</v>
      </c>
      <c r="L165" s="155">
        <v>3837</v>
      </c>
      <c r="M165" s="170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147" t="s">
        <v>198</v>
      </c>
      <c r="B166" s="148">
        <v>6476641</v>
      </c>
      <c r="C166" s="149">
        <v>2069840</v>
      </c>
      <c r="D166" s="163">
        <v>187</v>
      </c>
      <c r="E166" s="169">
        <f t="shared" si="286"/>
        <v>8546668</v>
      </c>
      <c r="F166" s="151">
        <v>3951777</v>
      </c>
      <c r="G166" s="152">
        <v>1166829</v>
      </c>
      <c r="H166" s="150">
        <v>19158</v>
      </c>
      <c r="I166" s="143">
        <f t="shared" si="103"/>
        <v>5137764</v>
      </c>
      <c r="J166" s="153">
        <v>2482974</v>
      </c>
      <c r="K166" s="154">
        <v>338590</v>
      </c>
      <c r="L166" s="155">
        <v>3837</v>
      </c>
      <c r="M166" s="170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147" t="s">
        <v>205</v>
      </c>
      <c r="B167" s="148">
        <v>6506657</v>
      </c>
      <c r="C167" s="149">
        <v>2075400</v>
      </c>
      <c r="D167" s="163">
        <v>84</v>
      </c>
      <c r="E167" s="172">
        <f t="shared" si="286"/>
        <v>8582141</v>
      </c>
      <c r="F167" s="151">
        <v>3988407</v>
      </c>
      <c r="G167" s="152">
        <v>1172171.9999999998</v>
      </c>
      <c r="H167" s="150">
        <v>18758</v>
      </c>
      <c r="I167" s="143">
        <f t="shared" si="103"/>
        <v>5179337</v>
      </c>
      <c r="J167" s="173">
        <v>2535482</v>
      </c>
      <c r="K167" s="174">
        <v>330006</v>
      </c>
      <c r="L167" s="175">
        <v>3763</v>
      </c>
      <c r="M167" s="176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147" t="s">
        <v>206</v>
      </c>
      <c r="B168" s="148">
        <v>6526761</v>
      </c>
      <c r="C168" s="149">
        <v>2081707</v>
      </c>
      <c r="D168" s="163">
        <v>77</v>
      </c>
      <c r="E168" s="172">
        <f t="shared" ref="E168:E181" si="303">SUM(B168:D168)</f>
        <v>8608545</v>
      </c>
      <c r="F168" s="151">
        <v>4024068.9999999995</v>
      </c>
      <c r="G168" s="152">
        <v>1178556</v>
      </c>
      <c r="H168" s="150">
        <v>13952</v>
      </c>
      <c r="I168" s="143">
        <f t="shared" ref="I168:I181" si="304">SUM(F168:H168)</f>
        <v>5216577</v>
      </c>
      <c r="J168" s="173">
        <v>2528104</v>
      </c>
      <c r="K168" s="174">
        <v>329209</v>
      </c>
      <c r="L168" s="175">
        <v>3716</v>
      </c>
      <c r="M168" s="176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147" t="s">
        <v>211</v>
      </c>
      <c r="B169" s="148">
        <v>6576325</v>
      </c>
      <c r="C169" s="149">
        <v>2089313</v>
      </c>
      <c r="D169" s="163">
        <v>77</v>
      </c>
      <c r="E169" s="172">
        <f t="shared" si="303"/>
        <v>8665715</v>
      </c>
      <c r="F169" s="151">
        <v>4058862</v>
      </c>
      <c r="G169" s="152">
        <v>1182821</v>
      </c>
      <c r="H169" s="150">
        <v>12785</v>
      </c>
      <c r="I169" s="143">
        <f t="shared" si="304"/>
        <v>5254468</v>
      </c>
      <c r="J169" s="173">
        <v>2539343</v>
      </c>
      <c r="K169" s="174">
        <v>326249</v>
      </c>
      <c r="L169" s="175">
        <v>3825</v>
      </c>
      <c r="M169" s="176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147" t="s">
        <v>210</v>
      </c>
      <c r="B170" s="148">
        <v>6601352</v>
      </c>
      <c r="C170" s="149">
        <v>2093902</v>
      </c>
      <c r="D170" s="163">
        <v>77</v>
      </c>
      <c r="E170" s="172">
        <f>SUM(B170:D170)</f>
        <v>8695331</v>
      </c>
      <c r="F170" s="151">
        <v>4068001</v>
      </c>
      <c r="G170" s="152">
        <v>1192204.0000000002</v>
      </c>
      <c r="H170" s="150">
        <v>12585</v>
      </c>
      <c r="I170" s="143">
        <f t="shared" si="304"/>
        <v>5272790</v>
      </c>
      <c r="J170" s="173">
        <v>2551157</v>
      </c>
      <c r="K170" s="174">
        <v>325096</v>
      </c>
      <c r="L170" s="175">
        <v>3815</v>
      </c>
      <c r="M170" s="176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147" t="s">
        <v>212</v>
      </c>
      <c r="B171" s="148">
        <v>6621439</v>
      </c>
      <c r="C171" s="149">
        <v>2100426</v>
      </c>
      <c r="D171" s="163">
        <v>77</v>
      </c>
      <c r="E171" s="172">
        <f>SUM(B171:D171)</f>
        <v>8721942</v>
      </c>
      <c r="F171" s="151">
        <v>4093169.9999999972</v>
      </c>
      <c r="G171" s="152">
        <v>1192193</v>
      </c>
      <c r="H171" s="150">
        <v>12585</v>
      </c>
      <c r="I171" s="143">
        <f t="shared" si="304"/>
        <v>5297947.9999999972</v>
      </c>
      <c r="J171" s="173">
        <v>2562628</v>
      </c>
      <c r="K171" s="174">
        <v>319505</v>
      </c>
      <c r="L171" s="175">
        <v>3815</v>
      </c>
      <c r="M171" s="176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147" t="s">
        <v>213</v>
      </c>
      <c r="B172" s="148">
        <v>6636392</v>
      </c>
      <c r="C172" s="149">
        <v>2110488</v>
      </c>
      <c r="D172" s="163">
        <v>77</v>
      </c>
      <c r="E172" s="172">
        <f t="shared" si="303"/>
        <v>8746957</v>
      </c>
      <c r="F172" s="151">
        <v>4105926</v>
      </c>
      <c r="G172" s="152">
        <v>1198822</v>
      </c>
      <c r="H172" s="150">
        <v>4482</v>
      </c>
      <c r="I172" s="143">
        <f t="shared" si="304"/>
        <v>5309230</v>
      </c>
      <c r="J172" s="173">
        <v>2577303</v>
      </c>
      <c r="K172" s="174">
        <v>312390</v>
      </c>
      <c r="L172" s="175">
        <v>3813</v>
      </c>
      <c r="M172" s="176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147" t="s">
        <v>214</v>
      </c>
      <c r="B173" s="148">
        <v>6657701</v>
      </c>
      <c r="C173" s="149">
        <v>2115632</v>
      </c>
      <c r="D173" s="163">
        <v>23</v>
      </c>
      <c r="E173" s="172">
        <f t="shared" si="303"/>
        <v>8773356</v>
      </c>
      <c r="F173" s="151">
        <v>4144230</v>
      </c>
      <c r="G173" s="152">
        <v>1201238</v>
      </c>
      <c r="H173" s="150">
        <v>4321</v>
      </c>
      <c r="I173" s="143">
        <f t="shared" si="304"/>
        <v>5349789</v>
      </c>
      <c r="J173" s="173">
        <v>2589565</v>
      </c>
      <c r="K173" s="174">
        <v>311331</v>
      </c>
      <c r="L173" s="175">
        <v>3756</v>
      </c>
      <c r="M173" s="176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147" t="s">
        <v>216</v>
      </c>
      <c r="B174" s="148">
        <v>6685134</v>
      </c>
      <c r="C174" s="149">
        <v>2125261</v>
      </c>
      <c r="D174" s="163">
        <v>23</v>
      </c>
      <c r="E174" s="172">
        <f t="shared" si="303"/>
        <v>8810418</v>
      </c>
      <c r="F174" s="151">
        <v>4147246</v>
      </c>
      <c r="G174" s="152">
        <v>1207532</v>
      </c>
      <c r="H174" s="150">
        <v>3554</v>
      </c>
      <c r="I174" s="143">
        <f t="shared" si="304"/>
        <v>5358332</v>
      </c>
      <c r="J174" s="173">
        <v>2602324</v>
      </c>
      <c r="K174" s="174">
        <v>309907</v>
      </c>
      <c r="L174" s="175">
        <v>3821</v>
      </c>
      <c r="M174" s="176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147" t="s">
        <v>215</v>
      </c>
      <c r="B175" s="148">
        <v>6667839</v>
      </c>
      <c r="C175" s="149">
        <v>2134529</v>
      </c>
      <c r="D175" s="163">
        <v>23</v>
      </c>
      <c r="E175" s="172">
        <f t="shared" si="303"/>
        <v>8802391</v>
      </c>
      <c r="F175" s="151">
        <v>4114587</v>
      </c>
      <c r="G175" s="152">
        <v>1208612</v>
      </c>
      <c r="H175" s="150">
        <v>3407</v>
      </c>
      <c r="I175" s="143">
        <f t="shared" si="304"/>
        <v>5326606</v>
      </c>
      <c r="J175" s="173">
        <v>2613823</v>
      </c>
      <c r="K175" s="174">
        <v>309299</v>
      </c>
      <c r="L175" s="175">
        <v>3820</v>
      </c>
      <c r="M175" s="176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147" t="s">
        <v>217</v>
      </c>
      <c r="B176" s="148">
        <v>6668324</v>
      </c>
      <c r="C176" s="149">
        <v>2143092</v>
      </c>
      <c r="D176" s="163">
        <v>16</v>
      </c>
      <c r="E176" s="172">
        <f t="shared" si="303"/>
        <v>8811432</v>
      </c>
      <c r="F176" s="151">
        <v>4114316</v>
      </c>
      <c r="G176" s="152">
        <v>1216704</v>
      </c>
      <c r="H176" s="150">
        <v>3208</v>
      </c>
      <c r="I176" s="143">
        <f t="shared" si="304"/>
        <v>5334228</v>
      </c>
      <c r="J176" s="173">
        <v>2627369</v>
      </c>
      <c r="K176" s="174">
        <v>309166</v>
      </c>
      <c r="L176" s="175">
        <v>3818</v>
      </c>
      <c r="M176" s="176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147" t="s">
        <v>218</v>
      </c>
      <c r="B177" s="148">
        <v>6698913</v>
      </c>
      <c r="C177" s="149">
        <v>2156980</v>
      </c>
      <c r="D177" s="163">
        <v>16</v>
      </c>
      <c r="E177" s="172">
        <f t="shared" si="303"/>
        <v>8855909</v>
      </c>
      <c r="F177" s="151">
        <v>4125268</v>
      </c>
      <c r="G177" s="152">
        <v>1217403.9999999998</v>
      </c>
      <c r="H177" s="150">
        <v>3099</v>
      </c>
      <c r="I177" s="143">
        <f t="shared" si="304"/>
        <v>5345771</v>
      </c>
      <c r="J177" s="173">
        <v>2642161</v>
      </c>
      <c r="K177" s="174">
        <v>308024</v>
      </c>
      <c r="L177" s="175">
        <v>3817</v>
      </c>
      <c r="M177" s="176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147" t="s">
        <v>219</v>
      </c>
      <c r="B178" s="148">
        <v>6730420</v>
      </c>
      <c r="C178" s="149">
        <v>2169840</v>
      </c>
      <c r="D178" s="163">
        <v>16</v>
      </c>
      <c r="E178" s="172">
        <f t="shared" si="303"/>
        <v>8900276</v>
      </c>
      <c r="F178" s="151">
        <v>4162078</v>
      </c>
      <c r="G178" s="152">
        <v>1221238</v>
      </c>
      <c r="H178" s="150">
        <v>3039</v>
      </c>
      <c r="I178" s="143">
        <f t="shared" si="304"/>
        <v>5386355</v>
      </c>
      <c r="J178" s="173">
        <v>2657676</v>
      </c>
      <c r="K178" s="174">
        <v>305513</v>
      </c>
      <c r="L178" s="175">
        <v>3814</v>
      </c>
      <c r="M178" s="176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147" t="s">
        <v>220</v>
      </c>
      <c r="B179" s="148">
        <v>6758363</v>
      </c>
      <c r="C179" s="149">
        <v>2180221</v>
      </c>
      <c r="D179" s="163">
        <v>16</v>
      </c>
      <c r="E179" s="172">
        <f t="shared" si="303"/>
        <v>8938600</v>
      </c>
      <c r="F179" s="151">
        <v>4190711</v>
      </c>
      <c r="G179" s="152">
        <v>1224541</v>
      </c>
      <c r="H179" s="150">
        <v>2977</v>
      </c>
      <c r="I179" s="143">
        <f t="shared" si="304"/>
        <v>5418229</v>
      </c>
      <c r="J179" s="173">
        <v>2672066</v>
      </c>
      <c r="K179" s="174">
        <v>305091</v>
      </c>
      <c r="L179" s="175">
        <v>3812</v>
      </c>
      <c r="M179" s="176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147" t="s">
        <v>221</v>
      </c>
      <c r="B180" s="148">
        <v>6768079</v>
      </c>
      <c r="C180" s="149">
        <v>2191641</v>
      </c>
      <c r="D180" s="163">
        <v>16</v>
      </c>
      <c r="E180" s="172">
        <f t="shared" si="303"/>
        <v>8959736</v>
      </c>
      <c r="F180" s="151">
        <v>4203415</v>
      </c>
      <c r="G180" s="152">
        <v>1229231.0000000002</v>
      </c>
      <c r="H180" s="150">
        <v>2977</v>
      </c>
      <c r="I180" s="143">
        <f t="shared" si="304"/>
        <v>5435623</v>
      </c>
      <c r="J180" s="173">
        <v>2687544</v>
      </c>
      <c r="K180" s="174">
        <v>305231</v>
      </c>
      <c r="L180" s="175">
        <v>3811</v>
      </c>
      <c r="M180" s="176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147" t="s">
        <v>222</v>
      </c>
      <c r="B181" s="188">
        <v>6823362</v>
      </c>
      <c r="C181" s="140">
        <v>2204359</v>
      </c>
      <c r="D181" s="162">
        <v>16</v>
      </c>
      <c r="E181" s="169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189">
        <v>2702782</v>
      </c>
      <c r="K181" s="190">
        <v>305311</v>
      </c>
      <c r="L181" s="191">
        <v>3806</v>
      </c>
      <c r="M181" s="176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>
      <c r="A182" s="147" t="s">
        <v>223</v>
      </c>
      <c r="B182" s="188">
        <v>6856998</v>
      </c>
      <c r="C182" s="140">
        <v>2216407</v>
      </c>
      <c r="D182" s="162">
        <v>16</v>
      </c>
      <c r="E182" s="169">
        <f t="shared" ref="E182" si="349">SUM(B182:D182)</f>
        <v>9073421</v>
      </c>
      <c r="F182" s="144">
        <v>4167744</v>
      </c>
      <c r="G182" s="142">
        <v>1241195</v>
      </c>
      <c r="H182" s="141">
        <v>2921</v>
      </c>
      <c r="I182" s="143">
        <f t="shared" ref="I182" si="350">SUM(F182:H182)</f>
        <v>5411860</v>
      </c>
      <c r="J182" s="189">
        <v>2719850</v>
      </c>
      <c r="K182" s="190">
        <v>304598</v>
      </c>
      <c r="L182" s="191">
        <v>3806</v>
      </c>
      <c r="M182" s="176">
        <f t="shared" ref="M182" si="351">SUM(J182:L182)</f>
        <v>3028254</v>
      </c>
      <c r="N182" s="145">
        <f t="shared" ref="N182" si="352">SUM(B182,F182,J182)</f>
        <v>13744592</v>
      </c>
      <c r="O182" s="145">
        <f t="shared" ref="O182" si="353">SUM(C182,G182,K182)</f>
        <v>3762200</v>
      </c>
      <c r="P182" s="145">
        <f t="shared" ref="P182" si="354">SUM(D182,H182,L182)</f>
        <v>6743</v>
      </c>
      <c r="Q182" s="146">
        <f t="shared" ref="Q182" si="355">SUM(E182,I182,M182)</f>
        <v>17513535</v>
      </c>
    </row>
    <row r="183" spans="1:17" s="137" customFormat="1" ht="15.75" customHeight="1">
      <c r="A183" s="90" t="s">
        <v>224</v>
      </c>
      <c r="B183" s="188">
        <v>6871839</v>
      </c>
      <c r="C183" s="140">
        <v>2220635</v>
      </c>
      <c r="D183" s="162">
        <v>16</v>
      </c>
      <c r="E183" s="169">
        <f t="shared" ref="E183" si="356">SUM(B183:D183)</f>
        <v>9092490</v>
      </c>
      <c r="F183" s="144">
        <v>4161235.9999999972</v>
      </c>
      <c r="G183" s="142">
        <v>1246756</v>
      </c>
      <c r="H183" s="141">
        <v>2690</v>
      </c>
      <c r="I183" s="143">
        <f t="shared" ref="I183" si="357">SUM(F183:H183)</f>
        <v>5410681.9999999972</v>
      </c>
      <c r="J183" s="189">
        <v>2738892</v>
      </c>
      <c r="K183" s="190">
        <v>306139</v>
      </c>
      <c r="L183" s="191">
        <v>3806</v>
      </c>
      <c r="M183" s="176">
        <f t="shared" ref="M183" si="358">SUM(J183:L183)</f>
        <v>3048837</v>
      </c>
      <c r="N183" s="145">
        <f t="shared" ref="N183" si="359">SUM(B183,F183,J183)</f>
        <v>13771966.999999996</v>
      </c>
      <c r="O183" s="145">
        <f t="shared" ref="O183" si="360">SUM(C183,G183,K183)</f>
        <v>3773530</v>
      </c>
      <c r="P183" s="145">
        <f t="shared" ref="P183" si="361">SUM(D183,H183,L183)</f>
        <v>6512</v>
      </c>
      <c r="Q183" s="146">
        <f t="shared" ref="Q183" si="362">SUM(E183,I183,M183)</f>
        <v>17552008.999999996</v>
      </c>
    </row>
    <row r="184" spans="1:17" s="137" customFormat="1" ht="15.75" customHeight="1">
      <c r="A184" s="147" t="s">
        <v>225</v>
      </c>
      <c r="B184" s="188">
        <v>6933321</v>
      </c>
      <c r="C184" s="140">
        <v>2229225</v>
      </c>
      <c r="D184" s="162">
        <v>16</v>
      </c>
      <c r="E184" s="169">
        <f t="shared" ref="E184" si="363">SUM(B184:D184)</f>
        <v>9162562</v>
      </c>
      <c r="F184" s="144">
        <v>4167030</v>
      </c>
      <c r="G184" s="142">
        <v>1249950</v>
      </c>
      <c r="H184" s="141">
        <v>2690</v>
      </c>
      <c r="I184" s="143">
        <f t="shared" ref="I184" si="364">SUM(F184:H184)</f>
        <v>5419670</v>
      </c>
      <c r="J184" s="189">
        <v>2759044</v>
      </c>
      <c r="K184" s="190">
        <v>307761</v>
      </c>
      <c r="L184" s="191">
        <v>3806</v>
      </c>
      <c r="M184" s="176">
        <f t="shared" ref="M184" si="365">SUM(J184:L184)</f>
        <v>3070611</v>
      </c>
      <c r="N184" s="145">
        <f t="shared" ref="N184" si="366">SUM(B184,F184,J184)</f>
        <v>13859395</v>
      </c>
      <c r="O184" s="145">
        <f t="shared" ref="O184" si="367">SUM(C184,G184,K184)</f>
        <v>3786936</v>
      </c>
      <c r="P184" s="145">
        <f t="shared" ref="P184" si="368">SUM(D184,H184,L184)</f>
        <v>6512</v>
      </c>
      <c r="Q184" s="146">
        <f t="shared" ref="Q184" si="369">SUM(E184,I184,M184)</f>
        <v>17652843</v>
      </c>
    </row>
    <row r="185" spans="1:17" s="137" customFormat="1" ht="15.75" customHeight="1">
      <c r="A185" s="90" t="s">
        <v>226</v>
      </c>
      <c r="B185" s="188">
        <v>6984669</v>
      </c>
      <c r="C185" s="140">
        <v>2235357</v>
      </c>
      <c r="D185" s="162">
        <v>16</v>
      </c>
      <c r="E185" s="169">
        <f t="shared" ref="E185" si="370">SUM(B185:D185)</f>
        <v>9220042</v>
      </c>
      <c r="F185" s="144">
        <v>4181391</v>
      </c>
      <c r="G185" s="142">
        <v>1225500</v>
      </c>
      <c r="H185" s="141">
        <v>2690</v>
      </c>
      <c r="I185" s="143">
        <f t="shared" ref="I185" si="371">SUM(F185:H185)</f>
        <v>5409581</v>
      </c>
      <c r="J185" s="189">
        <v>2778005</v>
      </c>
      <c r="K185" s="190">
        <v>307600</v>
      </c>
      <c r="L185" s="191">
        <v>3805</v>
      </c>
      <c r="M185" s="176">
        <f t="shared" ref="M185" si="372">SUM(J185:L185)</f>
        <v>3089410</v>
      </c>
      <c r="N185" s="145">
        <f t="shared" ref="N185" si="373">SUM(B185,F185,J185)</f>
        <v>13944065</v>
      </c>
      <c r="O185" s="145">
        <f t="shared" ref="O185" si="374">SUM(C185,G185,K185)</f>
        <v>3768457</v>
      </c>
      <c r="P185" s="145">
        <f t="shared" ref="P185" si="375">SUM(D185,H185,L185)</f>
        <v>6511</v>
      </c>
      <c r="Q185" s="146">
        <f t="shared" ref="Q185" si="376">SUM(E185,I185,M185)</f>
        <v>17719033</v>
      </c>
    </row>
    <row r="186" spans="1:17" s="137" customFormat="1" ht="15.75" customHeight="1">
      <c r="A186" s="90" t="s">
        <v>227</v>
      </c>
      <c r="B186" s="188">
        <v>7014972</v>
      </c>
      <c r="C186" s="140">
        <v>2244511</v>
      </c>
      <c r="D186" s="162">
        <v>16</v>
      </c>
      <c r="E186" s="169">
        <f>SUM(B186:D186)</f>
        <v>9259499</v>
      </c>
      <c r="F186" s="144">
        <v>4203653</v>
      </c>
      <c r="G186" s="142">
        <v>1227832</v>
      </c>
      <c r="H186" s="141">
        <v>2445</v>
      </c>
      <c r="I186" s="143">
        <f t="shared" ref="I186:I187" si="377">SUM(F186:H186)</f>
        <v>5433930</v>
      </c>
      <c r="J186" s="189">
        <v>2796097</v>
      </c>
      <c r="K186" s="190">
        <v>308505</v>
      </c>
      <c r="L186" s="191">
        <v>3803</v>
      </c>
      <c r="M186" s="176">
        <f t="shared" ref="M186:M187" si="378">SUM(J186:L186)</f>
        <v>3108405</v>
      </c>
      <c r="N186" s="145">
        <f t="shared" ref="N186" si="379">SUM(B186,F186,J186)</f>
        <v>14014722</v>
      </c>
      <c r="O186" s="145">
        <f t="shared" ref="O186" si="380">SUM(C186,G186,K186)</f>
        <v>3780848</v>
      </c>
      <c r="P186" s="145">
        <f t="shared" ref="P186" si="381">SUM(D186,H186,L186)</f>
        <v>6264</v>
      </c>
      <c r="Q186" s="146">
        <f t="shared" ref="Q186" si="382">SUM(E186,I186,M186)</f>
        <v>17801834</v>
      </c>
    </row>
    <row r="187" spans="1:17" s="137" customFormat="1" ht="15.75" customHeight="1">
      <c r="A187" s="90" t="s">
        <v>228</v>
      </c>
      <c r="B187" s="188">
        <v>7038609</v>
      </c>
      <c r="C187" s="140">
        <v>2251608</v>
      </c>
      <c r="D187" s="162">
        <v>14</v>
      </c>
      <c r="E187" s="169">
        <f>SUM(B187:D187)</f>
        <v>9290231</v>
      </c>
      <c r="F187" s="144">
        <v>4226843.9999999963</v>
      </c>
      <c r="G187" s="142">
        <v>1229366</v>
      </c>
      <c r="H187" s="141">
        <v>2445</v>
      </c>
      <c r="I187" s="143">
        <f t="shared" si="377"/>
        <v>5458654.9999999963</v>
      </c>
      <c r="J187" s="189">
        <v>2809900</v>
      </c>
      <c r="K187" s="190">
        <v>310202</v>
      </c>
      <c r="L187" s="191">
        <v>3803</v>
      </c>
      <c r="M187" s="176">
        <f t="shared" si="378"/>
        <v>3123905</v>
      </c>
      <c r="N187" s="145">
        <f t="shared" ref="N187" si="383">SUM(B187,F187,J187)</f>
        <v>14075352.999999996</v>
      </c>
      <c r="O187" s="145">
        <f t="shared" ref="O187" si="384">SUM(C187,G187,K187)</f>
        <v>3791176</v>
      </c>
      <c r="P187" s="145">
        <f t="shared" ref="P187" si="385">SUM(D187,H187,L187)</f>
        <v>6262</v>
      </c>
      <c r="Q187" s="146">
        <f t="shared" ref="Q187" si="386">SUM(E187,I187,M187)</f>
        <v>17872790.999999996</v>
      </c>
    </row>
    <row r="188" spans="1:17" s="137" customFormat="1" ht="15.75" customHeight="1">
      <c r="A188" s="90" t="s">
        <v>229</v>
      </c>
      <c r="B188" s="188">
        <v>7052628</v>
      </c>
      <c r="C188" s="140">
        <v>2257708</v>
      </c>
      <c r="D188" s="162">
        <v>14</v>
      </c>
      <c r="E188" s="169">
        <f>SUM(B188:D188)</f>
        <v>9310350</v>
      </c>
      <c r="F188" s="144">
        <v>4267626.9999999981</v>
      </c>
      <c r="G188" s="142">
        <v>1229238</v>
      </c>
      <c r="H188" s="141">
        <v>2367</v>
      </c>
      <c r="I188" s="143">
        <f>SUM(F188:H188)</f>
        <v>5499231.9999999981</v>
      </c>
      <c r="J188" s="189">
        <v>2827657</v>
      </c>
      <c r="K188" s="190">
        <v>312611</v>
      </c>
      <c r="L188" s="191">
        <v>3799</v>
      </c>
      <c r="M188" s="176">
        <f>SUM(J188:L188)</f>
        <v>3144067</v>
      </c>
      <c r="N188" s="145">
        <f t="shared" ref="N188" si="387">SUM(B188,F188,J188)</f>
        <v>14147911.999999998</v>
      </c>
      <c r="O188" s="145">
        <f t="shared" ref="O188" si="388">SUM(C188,G188,K188)</f>
        <v>3799557</v>
      </c>
      <c r="P188" s="145">
        <f t="shared" ref="P188" si="389">SUM(D188,H188,L188)</f>
        <v>6180</v>
      </c>
      <c r="Q188" s="146">
        <f t="shared" ref="Q188" si="390">SUM(E188,I188,M188)</f>
        <v>17953649</v>
      </c>
    </row>
    <row r="189" spans="1:17" s="137" customFormat="1" ht="15.75" customHeight="1">
      <c r="A189" s="90" t="s">
        <v>230</v>
      </c>
      <c r="B189" s="188">
        <v>7085231</v>
      </c>
      <c r="C189" s="140">
        <v>2264285</v>
      </c>
      <c r="D189" s="162">
        <v>14</v>
      </c>
      <c r="E189" s="169">
        <f>SUM(B189:D189)</f>
        <v>9349530</v>
      </c>
      <c r="F189" s="144">
        <v>4299231</v>
      </c>
      <c r="G189" s="142">
        <v>1229082</v>
      </c>
      <c r="H189" s="141">
        <v>2138</v>
      </c>
      <c r="I189" s="143">
        <f>SUM(F189:H189)</f>
        <v>5530451</v>
      </c>
      <c r="J189" s="189">
        <v>2847149</v>
      </c>
      <c r="K189" s="190">
        <v>313667</v>
      </c>
      <c r="L189" s="191">
        <v>3798</v>
      </c>
      <c r="M189" s="176">
        <f>SUM(J189:L189)</f>
        <v>3164614</v>
      </c>
      <c r="N189" s="145">
        <f t="shared" ref="N189:Q190" si="391">SUM(B189,F189,J189)</f>
        <v>14231611</v>
      </c>
      <c r="O189" s="145">
        <f t="shared" si="391"/>
        <v>3807034</v>
      </c>
      <c r="P189" s="145">
        <f t="shared" si="391"/>
        <v>5950</v>
      </c>
      <c r="Q189" s="146">
        <f t="shared" si="391"/>
        <v>18044595</v>
      </c>
    </row>
    <row r="190" spans="1:17" s="137" customFormat="1" ht="15.75" customHeight="1">
      <c r="A190" s="90" t="s">
        <v>231</v>
      </c>
      <c r="B190" s="188">
        <v>7093395</v>
      </c>
      <c r="C190" s="140">
        <v>2267598</v>
      </c>
      <c r="D190" s="162">
        <v>14</v>
      </c>
      <c r="E190" s="169">
        <f>SUM(B190:D190)</f>
        <v>9361007</v>
      </c>
      <c r="F190" s="144">
        <v>4306936</v>
      </c>
      <c r="G190" s="142">
        <v>1227558</v>
      </c>
      <c r="H190" s="141">
        <v>2135</v>
      </c>
      <c r="I190" s="143">
        <f>SUM(F190:H190)</f>
        <v>5536629</v>
      </c>
      <c r="J190" s="189">
        <v>2865376</v>
      </c>
      <c r="K190" s="190">
        <v>315490</v>
      </c>
      <c r="L190" s="191">
        <v>3797</v>
      </c>
      <c r="M190" s="176">
        <f>SUM(J190:L190)</f>
        <v>3184663</v>
      </c>
      <c r="N190" s="145">
        <f t="shared" si="391"/>
        <v>14265707</v>
      </c>
      <c r="O190" s="145">
        <f t="shared" si="391"/>
        <v>3810646</v>
      </c>
      <c r="P190" s="145">
        <f t="shared" si="391"/>
        <v>5946</v>
      </c>
      <c r="Q190" s="146">
        <f t="shared" si="391"/>
        <v>18082299</v>
      </c>
    </row>
    <row r="191" spans="1:17" s="137" customFormat="1" ht="15.75" customHeight="1" thickBot="1">
      <c r="A191" s="147" t="s">
        <v>234</v>
      </c>
      <c r="B191" s="179">
        <v>7106529</v>
      </c>
      <c r="C191" s="180">
        <v>2271820</v>
      </c>
      <c r="D191" s="181">
        <v>14</v>
      </c>
      <c r="E191" s="169">
        <f>SUM(B191:D191)</f>
        <v>9378363</v>
      </c>
      <c r="F191" s="182">
        <v>4290238</v>
      </c>
      <c r="G191" s="183">
        <v>1226259</v>
      </c>
      <c r="H191" s="184">
        <v>2135</v>
      </c>
      <c r="I191" s="143">
        <f>SUM(F191:H191)</f>
        <v>5518632</v>
      </c>
      <c r="J191" s="185">
        <v>2882922</v>
      </c>
      <c r="K191" s="186">
        <v>316056</v>
      </c>
      <c r="L191" s="187">
        <v>3796</v>
      </c>
      <c r="M191" s="176">
        <f>SUM(J191:L191)</f>
        <v>3202774</v>
      </c>
      <c r="N191" s="145">
        <f>SUM(B191,F191,J191)</f>
        <v>14279689</v>
      </c>
      <c r="O191" s="145">
        <f>SUM(C191,G191,K191)</f>
        <v>3814135</v>
      </c>
      <c r="P191" s="145">
        <f>SUM(D191,H191,L191)</f>
        <v>5945</v>
      </c>
      <c r="Q191" s="146">
        <f t="shared" ref="Q191" si="392">SUM(E191,I191,M191)</f>
        <v>18099769</v>
      </c>
    </row>
    <row r="192" spans="1:17" ht="29.25" customHeight="1" thickBot="1">
      <c r="A192" s="178" t="s">
        <v>101</v>
      </c>
      <c r="B192" s="205" t="s">
        <v>183</v>
      </c>
      <c r="C192" s="206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7"/>
    </row>
    <row r="193" spans="1:17" ht="29.25" customHeight="1">
      <c r="A193" s="138" t="s">
        <v>116</v>
      </c>
      <c r="B193" s="212" t="s">
        <v>113</v>
      </c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3"/>
    </row>
    <row r="194" spans="1:17" ht="27" customHeight="1">
      <c r="A194" s="138" t="s">
        <v>132</v>
      </c>
      <c r="B194" s="204" t="s">
        <v>117</v>
      </c>
      <c r="C194" s="204"/>
      <c r="D194" s="204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</row>
    <row r="195" spans="1:17">
      <c r="A195" s="138" t="s">
        <v>138</v>
      </c>
      <c r="B195" s="204" t="s">
        <v>134</v>
      </c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</row>
    <row r="196" spans="1:17">
      <c r="A196" s="138" t="s">
        <v>141</v>
      </c>
      <c r="B196" s="204" t="s">
        <v>140</v>
      </c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</row>
    <row r="197" spans="1:17" ht="12.75" customHeight="1">
      <c r="A197" s="138" t="s">
        <v>150</v>
      </c>
      <c r="B197" s="204" t="s">
        <v>142</v>
      </c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</row>
    <row r="198" spans="1:17" ht="12.75" customHeight="1">
      <c r="A198" s="138" t="s">
        <v>154</v>
      </c>
      <c r="B198" s="204" t="s">
        <v>149</v>
      </c>
      <c r="C198" s="204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</row>
    <row r="199" spans="1:17" ht="12.75" customHeight="1">
      <c r="A199" s="138" t="s">
        <v>161</v>
      </c>
      <c r="B199" s="204" t="s">
        <v>155</v>
      </c>
      <c r="C199" s="20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</row>
    <row r="200" spans="1:17" ht="12.75" customHeight="1">
      <c r="A200" s="138" t="s">
        <v>184</v>
      </c>
      <c r="B200" s="204" t="s">
        <v>162</v>
      </c>
      <c r="C200" s="204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</row>
    <row r="201" spans="1:17">
      <c r="A201" s="156" t="s">
        <v>194</v>
      </c>
      <c r="B201" s="217" t="s">
        <v>193</v>
      </c>
      <c r="C201" s="218"/>
      <c r="D201" s="218"/>
      <c r="E201" s="218"/>
      <c r="F201" s="218"/>
      <c r="G201" s="218"/>
      <c r="H201" s="218"/>
      <c r="I201" s="218"/>
      <c r="J201" s="218"/>
      <c r="K201" s="218"/>
      <c r="L201" s="218"/>
      <c r="M201" s="218"/>
      <c r="N201" s="218"/>
      <c r="O201" s="218"/>
      <c r="P201" s="218"/>
      <c r="Q201" s="219"/>
    </row>
    <row r="202" spans="1:17">
      <c r="A202" s="156" t="s">
        <v>194</v>
      </c>
      <c r="B202" s="217" t="s">
        <v>197</v>
      </c>
      <c r="C202" s="218"/>
      <c r="D202" s="218"/>
      <c r="E202" s="218"/>
      <c r="F202" s="218"/>
      <c r="G202" s="218"/>
      <c r="H202" s="218"/>
      <c r="I202" s="218"/>
      <c r="J202" s="218"/>
      <c r="K202" s="218"/>
      <c r="L202" s="218"/>
      <c r="M202" s="218"/>
      <c r="N202" s="218"/>
      <c r="O202" s="218"/>
      <c r="P202" s="218"/>
      <c r="Q202" s="219"/>
    </row>
    <row r="203" spans="1:17">
      <c r="A203" s="209" t="s">
        <v>199</v>
      </c>
      <c r="B203" s="208" t="s">
        <v>200</v>
      </c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</row>
    <row r="204" spans="1:17">
      <c r="A204" s="209"/>
      <c r="B204" s="208" t="s">
        <v>201</v>
      </c>
      <c r="C204" s="208"/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</row>
    <row r="205" spans="1:17" ht="25.5" customHeight="1">
      <c r="A205" s="209"/>
      <c r="B205" s="220" t="s">
        <v>202</v>
      </c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220"/>
      <c r="P205" s="220"/>
      <c r="Q205" s="220"/>
    </row>
    <row r="206" spans="1:17" ht="12.75" hidden="1" customHeight="1">
      <c r="A206" s="171"/>
      <c r="B206" s="220"/>
      <c r="C206" s="220"/>
      <c r="D206" s="220"/>
      <c r="E206" s="220"/>
      <c r="F206" s="220"/>
      <c r="G206" s="220"/>
      <c r="H206" s="220"/>
      <c r="I206" s="220"/>
      <c r="J206" s="220"/>
      <c r="K206" s="220"/>
      <c r="L206" s="220"/>
      <c r="M206" s="220"/>
      <c r="N206" s="220"/>
      <c r="O206" s="220"/>
      <c r="P206" s="220"/>
      <c r="Q206" s="220"/>
    </row>
    <row r="207" spans="1:17">
      <c r="A207" s="156" t="s">
        <v>203</v>
      </c>
      <c r="B207" s="208" t="s">
        <v>204</v>
      </c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</row>
    <row r="208" spans="1:17">
      <c r="A208" s="177" t="s">
        <v>207</v>
      </c>
      <c r="B208" s="208" t="s">
        <v>208</v>
      </c>
      <c r="C208" s="208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</row>
  </sheetData>
  <mergeCells count="25">
    <mergeCell ref="B208:Q208"/>
    <mergeCell ref="A203:A205"/>
    <mergeCell ref="B204:Q204"/>
    <mergeCell ref="A11:A12"/>
    <mergeCell ref="B193:Q193"/>
    <mergeCell ref="Q11:Q12"/>
    <mergeCell ref="J11:L11"/>
    <mergeCell ref="F11:H11"/>
    <mergeCell ref="B11:D11"/>
    <mergeCell ref="B203:Q203"/>
    <mergeCell ref="B202:Q202"/>
    <mergeCell ref="B201:Q201"/>
    <mergeCell ref="B200:Q200"/>
    <mergeCell ref="B199:Q199"/>
    <mergeCell ref="B207:Q207"/>
    <mergeCell ref="B205:Q206"/>
    <mergeCell ref="B3:E3"/>
    <mergeCell ref="B7:F7"/>
    <mergeCell ref="N7:O7"/>
    <mergeCell ref="B198:Q198"/>
    <mergeCell ref="B197:Q197"/>
    <mergeCell ref="B196:Q196"/>
    <mergeCell ref="B195:Q195"/>
    <mergeCell ref="B194:Q194"/>
    <mergeCell ref="B192:Q192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opLeftCell="A7" zoomScaleNormal="100" workbookViewId="0">
      <selection activeCell="S22" sqref="S22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01"/>
      <c r="C3" s="201"/>
      <c r="D3" s="201"/>
      <c r="E3" s="201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Noviembre 2023</v>
      </c>
      <c r="C7" s="88"/>
      <c r="D7" s="88"/>
      <c r="E7" s="88"/>
      <c r="F7" s="88"/>
      <c r="G7" s="50"/>
      <c r="H7" s="50"/>
      <c r="I7" s="50"/>
      <c r="J7" s="221" t="s">
        <v>90</v>
      </c>
      <c r="K7" s="221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Octubre 2023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2015-09-24T22:35:12Z</dcterms:created>
  <dcterms:modified xsi:type="dcterms:W3CDTF">2023-11-23T15:52:55Z</dcterms:modified>
</cp:coreProperties>
</file>