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21. AVS\2024\PRIMER TRIMESTRE\CRDM\Para publicar\"/>
    </mc:Choice>
  </mc:AlternateContent>
  <bookViews>
    <workbookView xWindow="0" yWindow="0" windowWidth="28800" windowHeight="1231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3" l="1"/>
  <c r="E3" i="23"/>
  <c r="B2" i="23"/>
  <c r="BE51" i="20"/>
  <c r="BC51" i="20"/>
  <c r="BD51" i="20"/>
  <c r="G51" i="18"/>
  <c r="D16" i="23" l="1"/>
  <c r="D20" i="23"/>
  <c r="D25" i="23"/>
  <c r="D17" i="23"/>
  <c r="D14" i="23"/>
  <c r="D6" i="23"/>
  <c r="D9" i="23"/>
  <c r="D22" i="23"/>
  <c r="D4" i="23"/>
  <c r="D10" i="23"/>
  <c r="D7" i="23"/>
  <c r="D8" i="23"/>
  <c r="D3" i="23"/>
  <c r="D12" i="23"/>
  <c r="D18" i="23"/>
  <c r="D21" i="23"/>
  <c r="D26" i="23"/>
  <c r="D5" i="23"/>
  <c r="D23" i="23"/>
  <c r="D24" i="23"/>
  <c r="D11" i="23"/>
  <c r="D15" i="23"/>
  <c r="D19" i="23"/>
  <c r="D13" i="23"/>
  <c r="F3" i="23"/>
  <c r="D2" i="23" l="1"/>
  <c r="BE50" i="20"/>
  <c r="BD50" i="20"/>
  <c r="BC50" i="20"/>
  <c r="G50" i="18"/>
  <c r="BE49" i="20" l="1"/>
  <c r="BD49" i="20"/>
  <c r="BC49" i="20"/>
  <c r="G49" i="18" l="1"/>
  <c r="G3" i="23" l="1"/>
  <c r="BE48" i="20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<sst xmlns="http://schemas.openxmlformats.org/spreadsheetml/2006/main" count="228" uniqueCount="75">
  <si>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</si>
  <si>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</si>
  <si>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</si>
  <si>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</si>
  <si>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</si>
  <si>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</si>
  <si>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</si>
  <si>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</si>
  <si>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</si>
  <si>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</si>
  <si>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</si>
  <si>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</si>
  <si>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</si>
  <si>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</si>
  <si>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</si>
  <si>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</si>
  <si>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</si>
  <si>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</si>
  <si>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</si>
  <si>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</si>
  <si>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</si>
  <si>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</si>
  <si>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</si>
  <si>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</si>
  <si>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</si>
  <si>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</si>
  <si>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</si>
  <si>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</si>
  <si>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</si>
  <si>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</si>
  <si>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</si>
  <si>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</si>
  <si>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</si>
  <si>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</si>
  <si>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</si>
  <si>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</si>
  <si>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</si>
  <si>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</si>
  <si>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</si>
  <si>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</si>
  <si>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</si>
  <si>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</si>
  <si>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</si>
  <si>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</si>
  <si>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</si>
  <si>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</si>
  <si>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</si>
  <si>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</si>
  <si>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</si>
  <si>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</si>
  <si>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</si>
  <si>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</si>
  <si>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</si>
  <si>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</si>
  <si>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</si>
  <si>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</si>
  <si>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</si>
  <si>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</si>
  <si>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</si>
  <si>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</si>
  <si>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</si>
  <si>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</si>
  <si>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</si>
  <si>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</si>
  <si>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</si>
  <si>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</si>
  <si>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</si>
  <si>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</si>
  <si>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</si>
  <si>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</si>
  <si>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RESTO PAÍS</t>
  </si>
  <si>
    <t>Fecha de publicación: Abril 2024</t>
  </si>
  <si>
    <t>Fecha de corte: Marzo 2024 ( I Trimestre)</t>
  </si>
  <si>
    <t>MORONA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</si>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</sst>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#,##0\ &quot;€&quot;;\-#,##0\ &quot;€&quot;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'SAVS-MODALIDAD'!$D$51:$F$51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MORONA</c:v>
                </c:pt>
                <c:pt idx="11">
                  <c:v>AZUAY</c:v>
                </c:pt>
                <c:pt idx="12">
                  <c:v>COTOPAXI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1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MORONA</c:v>
                </c:pt>
                <c:pt idx="11">
                  <c:v>AZUAY</c:v>
                </c:pt>
                <c:pt idx="12">
                  <c:v>COTOPAXI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67</c:v>
                </c:pt>
                <c:pt idx="1">
                  <c:v>36</c:v>
                </c:pt>
                <c:pt idx="2">
                  <c:v>28</c:v>
                </c:pt>
                <c:pt idx="3">
                  <c:v>24</c:v>
                </c:pt>
                <c:pt idx="4">
                  <c:v>26</c:v>
                </c:pt>
                <c:pt idx="5">
                  <c:v>23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MORONA</c:v>
                </c:pt>
                <c:pt idx="11">
                  <c:v>AZUAY</c:v>
                </c:pt>
                <c:pt idx="12">
                  <c:v>COTOPAXI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68</c:v>
                </c:pt>
                <c:pt idx="1">
                  <c:v>36</c:v>
                </c:pt>
                <c:pt idx="2">
                  <c:v>28</c:v>
                </c:pt>
                <c:pt idx="3">
                  <c:v>28</c:v>
                </c:pt>
                <c:pt idx="4">
                  <c:v>26</c:v>
                </c:pt>
                <c:pt idx="5">
                  <c:v>23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49616"/>
        <c:axId val="135636016"/>
      </c:barChart>
      <c:catAx>
        <c:axId val="13564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5636016"/>
        <c:crosses val="autoZero"/>
        <c:auto val="1"/>
        <c:lblAlgn val="ctr"/>
        <c:lblOffset val="100"/>
        <c:noMultiLvlLbl val="0"/>
      </c:catAx>
      <c:valAx>
        <c:axId val="1356360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5649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67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71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72</v>
      </c>
      <c r="C8" s="52"/>
      <c r="D8" s="52"/>
      <c r="E8" s="52"/>
      <c r="F8" s="52"/>
      <c r="G8" s="52"/>
      <c r="H8" s="53"/>
    </row>
    <row r="9" spans="1:8" ht="15.75" thickBot="1" x14ac:dyDescent="0.3">
      <c r="A9" s="91"/>
      <c r="B9" s="91"/>
      <c r="C9" s="91"/>
      <c r="D9" s="91"/>
      <c r="E9" s="91"/>
      <c r="F9" s="91"/>
      <c r="G9" s="91"/>
      <c r="H9" s="92"/>
    </row>
    <row r="10" spans="1:8" x14ac:dyDescent="0.25">
      <c r="A10" s="93" t="s">
        <v>53</v>
      </c>
      <c r="B10" s="94"/>
      <c r="C10" s="94"/>
      <c r="D10" s="95"/>
      <c r="E10" s="94" t="s">
        <v>44</v>
      </c>
      <c r="F10" s="94"/>
      <c r="G10" s="94"/>
      <c r="H10" s="96"/>
    </row>
    <row r="11" spans="1:8" x14ac:dyDescent="0.25">
      <c r="A11" s="97" t="s">
        <v>45</v>
      </c>
      <c r="B11" s="98"/>
      <c r="C11" s="98"/>
      <c r="D11" s="99"/>
      <c r="E11" s="100" t="s">
        <v>48</v>
      </c>
      <c r="F11" s="100"/>
      <c r="G11" s="100"/>
      <c r="H11" s="101"/>
    </row>
    <row r="12" spans="1:8" x14ac:dyDescent="0.25">
      <c r="A12" s="85"/>
      <c r="B12" s="86"/>
      <c r="C12" s="86"/>
      <c r="D12" s="87"/>
      <c r="E12" s="88"/>
      <c r="F12" s="89"/>
      <c r="G12" s="89"/>
      <c r="H12" s="90"/>
    </row>
    <row r="13" spans="1:8" x14ac:dyDescent="0.25">
      <c r="A13" s="97" t="s">
        <v>46</v>
      </c>
      <c r="B13" s="98"/>
      <c r="C13" s="98"/>
      <c r="D13" s="99"/>
      <c r="E13" s="100" t="s">
        <v>49</v>
      </c>
      <c r="F13" s="100"/>
      <c r="G13" s="100"/>
      <c r="H13" s="101"/>
    </row>
    <row r="14" spans="1:8" x14ac:dyDescent="0.25">
      <c r="A14" s="85"/>
      <c r="B14" s="86"/>
      <c r="C14" s="86"/>
      <c r="D14" s="87"/>
      <c r="E14" s="88"/>
      <c r="F14" s="89"/>
      <c r="G14" s="89"/>
      <c r="H14" s="90"/>
    </row>
    <row r="15" spans="1:8" ht="30.75" customHeight="1" thickBot="1" x14ac:dyDescent="0.3">
      <c r="A15" s="103" t="s">
        <v>47</v>
      </c>
      <c r="B15" s="104"/>
      <c r="C15" s="104"/>
      <c r="D15" s="105"/>
      <c r="E15" s="106" t="s">
        <v>50</v>
      </c>
      <c r="F15" s="106"/>
      <c r="G15" s="106"/>
      <c r="H15" s="107"/>
    </row>
    <row r="17" spans="1:7" ht="30.75" customHeight="1" x14ac:dyDescent="0.25">
      <c r="A17" s="102" t="s">
        <v>69</v>
      </c>
      <c r="B17" s="102"/>
      <c r="C17" s="102"/>
      <c r="D17" s="102"/>
      <c r="E17" s="102"/>
      <c r="F17" s="102"/>
      <c r="G17" s="102"/>
    </row>
    <row r="18" spans="1:7" ht="30.75" customHeight="1" x14ac:dyDescent="0.25">
      <c r="A18" s="102"/>
      <c r="B18" s="102"/>
      <c r="C18" s="102"/>
      <c r="D18" s="102"/>
      <c r="E18" s="102"/>
      <c r="F18" s="102"/>
      <c r="G18" s="102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>
      <pane ySplit="11" topLeftCell="A33" activePane="bottomLeft" state="frozen"/>
      <selection activeCell="G80" sqref="G80"/>
      <selection pane="bottomLeft" activeCell="G51" sqref="G51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67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Abril 2024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Marzo 2024 ( 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2" t="s">
        <v>34</v>
      </c>
      <c r="B10" s="113"/>
      <c r="C10" s="117" t="s">
        <v>35</v>
      </c>
      <c r="D10" s="109" t="s">
        <v>40</v>
      </c>
      <c r="E10" s="110"/>
      <c r="F10" s="110"/>
      <c r="G10" s="111"/>
    </row>
    <row r="11" spans="1:7" ht="39.75" customHeight="1" thickBot="1" x14ac:dyDescent="0.3">
      <c r="A11" s="114"/>
      <c r="B11" s="115"/>
      <c r="C11" s="118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6">
        <v>2014</v>
      </c>
      <c r="B12" s="116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8">
        <v>2014</v>
      </c>
      <c r="B13" s="108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8">
        <v>2014</v>
      </c>
      <c r="B14" s="108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8">
        <v>2014</v>
      </c>
      <c r="B15" s="108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8">
        <v>2015</v>
      </c>
      <c r="B16" s="108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8">
        <v>2015</v>
      </c>
      <c r="B17" s="108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8">
        <v>2015</v>
      </c>
      <c r="B18" s="108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8">
        <v>2015</v>
      </c>
      <c r="B19" s="108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8">
        <v>2016</v>
      </c>
      <c r="B20" s="108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8">
        <v>2016</v>
      </c>
      <c r="B21" s="108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8">
        <v>2016</v>
      </c>
      <c r="B22" s="108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8">
        <v>2016</v>
      </c>
      <c r="B23" s="108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8">
        <v>2017</v>
      </c>
      <c r="B24" s="108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8">
        <v>2017</v>
      </c>
      <c r="B25" s="108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8">
        <v>2017</v>
      </c>
      <c r="B26" s="108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8">
        <v>2017</v>
      </c>
      <c r="B27" s="108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8">
        <v>2018</v>
      </c>
      <c r="B28" s="108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8">
        <v>2018</v>
      </c>
      <c r="B29" s="108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8">
        <v>2018</v>
      </c>
      <c r="B30" s="108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8">
        <v>2018</v>
      </c>
      <c r="B31" s="108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8">
        <v>2019</v>
      </c>
      <c r="B32" s="108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8">
        <v>2019</v>
      </c>
      <c r="B33" s="108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8">
        <v>2019</v>
      </c>
      <c r="B34" s="108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8">
        <v>2019</v>
      </c>
      <c r="B35" s="108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8">
        <v>2020</v>
      </c>
      <c r="B36" s="108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8">
        <v>2020</v>
      </c>
      <c r="B37" s="108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8">
        <v>2020</v>
      </c>
      <c r="B38" s="108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8">
        <v>2020</v>
      </c>
      <c r="B39" s="108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8">
        <v>2021</v>
      </c>
      <c r="B40" s="108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8">
        <v>2021</v>
      </c>
      <c r="B41" s="108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9">
        <v>2021</v>
      </c>
      <c r="B42" s="120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9">
        <v>2021</v>
      </c>
      <c r="B43" s="120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8">
        <v>2022</v>
      </c>
      <c r="B44" s="108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8">
        <v>2022</v>
      </c>
      <c r="B45" s="108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8">
        <v>2022</v>
      </c>
      <c r="B46" s="108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8">
        <v>2022</v>
      </c>
      <c r="B47" s="108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8">
        <v>2023</v>
      </c>
      <c r="B48" s="108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8">
        <v>2023</v>
      </c>
      <c r="B49" s="108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x14ac:dyDescent="0.25">
      <c r="A50" s="108">
        <v>2023</v>
      </c>
      <c r="B50" s="108"/>
      <c r="C50" s="61" t="s">
        <v>3</v>
      </c>
      <c r="D50" s="62">
        <v>5</v>
      </c>
      <c r="E50" s="62">
        <v>0</v>
      </c>
      <c r="F50" s="62">
        <v>293</v>
      </c>
      <c r="G50" s="62">
        <f t="shared" ref="G50:G51" si="2">+D50+F50</f>
        <v>298</v>
      </c>
    </row>
    <row r="51" spans="1:7" x14ac:dyDescent="0.25">
      <c r="A51" s="108">
        <v>2024</v>
      </c>
      <c r="B51" s="108"/>
      <c r="C51" s="61" t="s">
        <v>0</v>
      </c>
      <c r="D51" s="62">
        <v>5</v>
      </c>
      <c r="E51" s="62">
        <v>0</v>
      </c>
      <c r="F51" s="62">
        <v>294</v>
      </c>
      <c r="G51" s="62">
        <f t="shared" si="2"/>
        <v>299</v>
      </c>
    </row>
    <row r="52" spans="1:7" ht="15" customHeight="1" x14ac:dyDescent="0.25">
      <c r="A52" s="102" t="s">
        <v>68</v>
      </c>
      <c r="B52" s="102"/>
      <c r="C52" s="102"/>
      <c r="D52" s="102"/>
      <c r="E52" s="102"/>
      <c r="F52" s="102"/>
      <c r="G52" s="102"/>
    </row>
    <row r="53" spans="1:7" ht="34.5" customHeight="1" x14ac:dyDescent="0.25">
      <c r="A53" s="102"/>
      <c r="B53" s="102"/>
      <c r="C53" s="102"/>
      <c r="D53" s="102"/>
      <c r="E53" s="102"/>
      <c r="F53" s="102"/>
      <c r="G53" s="102"/>
    </row>
    <row r="54" spans="1:7" x14ac:dyDescent="0.25">
      <c r="A54" s="20"/>
      <c r="B54" s="20"/>
      <c r="C54" s="20"/>
      <c r="D54" s="20"/>
      <c r="E54" s="20"/>
      <c r="F54" s="20"/>
      <c r="G54" s="20"/>
    </row>
  </sheetData>
  <mergeCells count="44">
    <mergeCell ref="A51:B51"/>
    <mergeCell ref="A50:B50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  <mergeCell ref="A52:G53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49:B49"/>
    <mergeCell ref="A48:B48"/>
    <mergeCell ref="A47:B47"/>
    <mergeCell ref="A46:B46"/>
    <mergeCell ref="A45:B45"/>
    <mergeCell ref="A26:B26"/>
    <mergeCell ref="A27:B27"/>
    <mergeCell ref="A32:B32"/>
    <mergeCell ref="A30:B30"/>
    <mergeCell ref="A29:B29"/>
    <mergeCell ref="A44:B44"/>
    <mergeCell ref="A39:B39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0"/>
  <sheetViews>
    <sheetView workbookViewId="0">
      <pane ySplit="11" topLeftCell="A33" activePane="bottomLeft" state="frozen"/>
      <selection pane="bottomLeft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67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Abril 2024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5" t="s">
        <v>51</v>
      </c>
      <c r="N7" s="125"/>
      <c r="O7" s="57"/>
      <c r="P7" s="57"/>
      <c r="Q7" s="125"/>
      <c r="R7" s="125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Marzo 2024 ( 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1" t="s">
        <v>41</v>
      </c>
      <c r="B10" s="122"/>
      <c r="C10" s="121" t="s">
        <v>4</v>
      </c>
      <c r="D10" s="123"/>
      <c r="E10" s="122"/>
      <c r="F10" s="121" t="s">
        <v>5</v>
      </c>
      <c r="G10" s="122"/>
      <c r="H10" s="121" t="s">
        <v>6</v>
      </c>
      <c r="I10" s="122"/>
      <c r="J10" s="121" t="s">
        <v>7</v>
      </c>
      <c r="K10" s="122"/>
      <c r="L10" s="121" t="s">
        <v>8</v>
      </c>
      <c r="M10" s="122"/>
      <c r="N10" s="121" t="s">
        <v>9</v>
      </c>
      <c r="O10" s="122"/>
      <c r="P10" s="121" t="s">
        <v>10</v>
      </c>
      <c r="Q10" s="122"/>
      <c r="R10" s="121" t="s">
        <v>11</v>
      </c>
      <c r="S10" s="122"/>
      <c r="T10" s="121" t="s">
        <v>12</v>
      </c>
      <c r="U10" s="123"/>
      <c r="V10" s="122"/>
      <c r="W10" s="121" t="s">
        <v>13</v>
      </c>
      <c r="X10" s="123"/>
      <c r="Y10" s="122"/>
      <c r="Z10" s="121" t="s">
        <v>14</v>
      </c>
      <c r="AA10" s="122"/>
      <c r="AB10" s="121" t="s">
        <v>15</v>
      </c>
      <c r="AC10" s="122"/>
      <c r="AD10" s="121" t="s">
        <v>16</v>
      </c>
      <c r="AE10" s="122"/>
      <c r="AF10" s="121" t="s">
        <v>17</v>
      </c>
      <c r="AG10" s="122"/>
      <c r="AH10" s="121" t="s">
        <v>18</v>
      </c>
      <c r="AI10" s="122"/>
      <c r="AJ10" s="121" t="s">
        <v>19</v>
      </c>
      <c r="AK10" s="122"/>
      <c r="AL10" s="121" t="s">
        <v>20</v>
      </c>
      <c r="AM10" s="122"/>
      <c r="AN10" s="121" t="s">
        <v>21</v>
      </c>
      <c r="AO10" s="122"/>
      <c r="AP10" s="121" t="s">
        <v>22</v>
      </c>
      <c r="AQ10" s="123"/>
      <c r="AR10" s="122"/>
      <c r="AS10" s="121" t="s">
        <v>23</v>
      </c>
      <c r="AT10" s="122"/>
      <c r="AU10" s="121" t="s">
        <v>24</v>
      </c>
      <c r="AV10" s="122"/>
      <c r="AW10" s="121" t="s">
        <v>25</v>
      </c>
      <c r="AX10" s="122"/>
      <c r="AY10" s="121" t="s">
        <v>26</v>
      </c>
      <c r="AZ10" s="122"/>
      <c r="BA10" s="121" t="s">
        <v>27</v>
      </c>
      <c r="BB10" s="122"/>
      <c r="BC10" s="117" t="s">
        <v>30</v>
      </c>
      <c r="BD10" s="113" t="s">
        <v>31</v>
      </c>
      <c r="BE10" s="113" t="s">
        <v>66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65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65</v>
      </c>
      <c r="W11" s="59" t="s">
        <v>28</v>
      </c>
      <c r="X11" s="59" t="s">
        <v>29</v>
      </c>
      <c r="Y11" s="59" t="s">
        <v>65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65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8"/>
      <c r="BD11" s="115"/>
      <c r="BE11" s="115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>+C46+F46+H46+J46+L46+N46+P46+R46+T46+W46+Z46+AB46+AD46+AF46+AH46+AJ46+AL46+AN46+AP46+AS46+AU46+AW46+AY46+BA46</f>
        <v>275</v>
      </c>
      <c r="BD46" s="28">
        <f t="shared" ref="BD46" si="17">+D46+G46+I46+K46+M46+O46+Q46+S46+U46+X46+AA46+AC46+AE46+AG46+AI46+AK46+AM46+AO46+AQ46+AT46+AV46+AX46+AZ46+BB46</f>
        <v>0</v>
      </c>
      <c r="BE46" s="13">
        <f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>+C47+F47+H47+J47+L47+N47+P47+R47+T47+W47+Z47+AB47+AD47+AF47+AH47+AJ47+AL47+AN47+AP47+AS47+AU47+AW47+AY47+BA47</f>
        <v>286</v>
      </c>
      <c r="BD47" s="28">
        <f t="shared" ref="BD47" si="18">+D47+G47+I47+K47+M47+O47+Q47+S47+U47+X47+AA47+AC47+AE47+AG47+AI47+AK47+AM47+AO47+AQ47+AT47+AV47+AX47+AZ47+BB47</f>
        <v>0</v>
      </c>
      <c r="BE47" s="13">
        <f>+E47+V47+Y47+AR47</f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>+C48+F48+H48+J48+L48+N48+P48+R48+T48+W48+Z48+AB48+AD48+AF48+AH48+AJ48+AL48+AN48+AP48+AS48+AU48+AW48+AY48+BA48</f>
        <v>286</v>
      </c>
      <c r="BD48" s="28">
        <f t="shared" ref="BD48" si="19">+D48+G48+I48+K48+M48+O48+Q48+S48+U48+X48+AA48+AC48+AE48+AG48+AI48+AK48+AM48+AO48+AQ48+AT48+AV48+AX48+AZ48+BB48</f>
        <v>0</v>
      </c>
      <c r="BE48" s="13">
        <f>+E48+V48+Y48+AR48</f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>+C49+F49+H49+J49+L49+N49+P49+R49+T49+W49+Z49+AB49+AD49+AF49+AH49+AJ49+AL49+AN49+AP49+AS49+AU49+AW49+AY49+BA49</f>
        <v>285</v>
      </c>
      <c r="BD49" s="28">
        <f t="shared" ref="BD49" si="20">+D49+G49+I49+K49+M49+O49+Q49+S49+U49+X49+AA49+AC49+AE49+AG49+AI49+AK49+AM49+AO49+AQ49+AT49+AV49+AX49+AZ49+BB49</f>
        <v>0</v>
      </c>
      <c r="BE49" s="13">
        <f>+E49+V49+Y49+AR49</f>
        <v>5</v>
      </c>
    </row>
    <row r="50" spans="1:95" x14ac:dyDescent="0.25">
      <c r="A50" s="63">
        <v>2023</v>
      </c>
      <c r="B50" s="63" t="s">
        <v>3</v>
      </c>
      <c r="C50" s="28">
        <v>12</v>
      </c>
      <c r="D50" s="28">
        <v>0</v>
      </c>
      <c r="E50" s="28">
        <v>0</v>
      </c>
      <c r="F50" s="28">
        <v>8</v>
      </c>
      <c r="G50" s="28">
        <v>0</v>
      </c>
      <c r="H50" s="28">
        <v>6</v>
      </c>
      <c r="I50" s="28">
        <v>0</v>
      </c>
      <c r="J50" s="28">
        <v>3</v>
      </c>
      <c r="K50" s="28">
        <v>0</v>
      </c>
      <c r="L50" s="28">
        <v>7</v>
      </c>
      <c r="M50" s="28">
        <v>0</v>
      </c>
      <c r="N50" s="28">
        <v>10</v>
      </c>
      <c r="O50" s="28">
        <v>0</v>
      </c>
      <c r="P50" s="28">
        <v>25</v>
      </c>
      <c r="Q50" s="28">
        <v>0</v>
      </c>
      <c r="R50" s="28">
        <v>15</v>
      </c>
      <c r="S50" s="28">
        <v>0</v>
      </c>
      <c r="T50" s="28">
        <v>3</v>
      </c>
      <c r="U50" s="28">
        <v>0</v>
      </c>
      <c r="V50" s="28">
        <v>1</v>
      </c>
      <c r="W50" s="28">
        <v>28</v>
      </c>
      <c r="X50" s="28">
        <v>0</v>
      </c>
      <c r="Y50" s="28">
        <v>0</v>
      </c>
      <c r="Z50" s="28">
        <v>14</v>
      </c>
      <c r="AA50" s="28">
        <v>0</v>
      </c>
      <c r="AB50" s="28">
        <v>23</v>
      </c>
      <c r="AC50" s="28">
        <v>0</v>
      </c>
      <c r="AD50" s="28">
        <v>16</v>
      </c>
      <c r="AE50" s="28">
        <v>0</v>
      </c>
      <c r="AF50" s="28">
        <v>38</v>
      </c>
      <c r="AG50" s="28">
        <v>0</v>
      </c>
      <c r="AH50" s="28">
        <v>11</v>
      </c>
      <c r="AI50" s="28">
        <v>0</v>
      </c>
      <c r="AJ50" s="28">
        <v>7</v>
      </c>
      <c r="AK50" s="28">
        <v>0</v>
      </c>
      <c r="AL50" s="28">
        <v>6</v>
      </c>
      <c r="AM50" s="28">
        <v>0</v>
      </c>
      <c r="AN50" s="28">
        <v>3</v>
      </c>
      <c r="AO50" s="28">
        <v>0</v>
      </c>
      <c r="AP50" s="28">
        <v>23</v>
      </c>
      <c r="AQ50" s="28">
        <v>0</v>
      </c>
      <c r="AR50" s="28">
        <v>4</v>
      </c>
      <c r="AS50" s="28">
        <v>3</v>
      </c>
      <c r="AT50" s="28">
        <v>0</v>
      </c>
      <c r="AU50" s="28">
        <v>4</v>
      </c>
      <c r="AV50" s="28">
        <v>0</v>
      </c>
      <c r="AW50" s="28">
        <v>13</v>
      </c>
      <c r="AX50" s="28">
        <v>0</v>
      </c>
      <c r="AY50" s="28">
        <v>8</v>
      </c>
      <c r="AZ50" s="28">
        <v>0</v>
      </c>
      <c r="BA50" s="28">
        <v>7</v>
      </c>
      <c r="BB50" s="70">
        <v>0</v>
      </c>
      <c r="BC50" s="12">
        <f>+C50+F50+H50+J50+L50+N50+P50+R50+T50+W50+Z50+AB50+AD50+AF50+AH50+AJ50+AL50+AN50+AP50+AS50+AU50+AW50+AY50+BA50</f>
        <v>293</v>
      </c>
      <c r="BD50" s="28">
        <f t="shared" ref="BD50:BD51" si="21">+D50+G50+I50+K50+M50+O50+Q50+S50+U50+X50+AA50+AC50+AE50+AG50+AI50+AK50+AM50+AO50+AQ50+AT50+AV50+AX50+AZ50+BB50</f>
        <v>0</v>
      </c>
      <c r="BE50" s="13">
        <f>+E50+V50+Y50+AR50</f>
        <v>5</v>
      </c>
    </row>
    <row r="51" spans="1:95" x14ac:dyDescent="0.25">
      <c r="A51" s="63">
        <v>2024</v>
      </c>
      <c r="B51" s="63" t="s">
        <v>0</v>
      </c>
      <c r="C51" s="28">
        <v>11</v>
      </c>
      <c r="D51" s="28">
        <v>0</v>
      </c>
      <c r="E51" s="28">
        <v>0</v>
      </c>
      <c r="F51" s="28">
        <v>8</v>
      </c>
      <c r="G51" s="28">
        <v>0</v>
      </c>
      <c r="H51" s="28">
        <v>6</v>
      </c>
      <c r="I51" s="28">
        <v>0</v>
      </c>
      <c r="J51" s="28">
        <v>3</v>
      </c>
      <c r="K51" s="28">
        <v>0</v>
      </c>
      <c r="L51" s="28">
        <v>7</v>
      </c>
      <c r="M51" s="28">
        <v>0</v>
      </c>
      <c r="N51" s="28">
        <v>9</v>
      </c>
      <c r="O51" s="28">
        <v>0</v>
      </c>
      <c r="P51" s="28">
        <v>26</v>
      </c>
      <c r="Q51" s="28">
        <v>0</v>
      </c>
      <c r="R51" s="28">
        <v>15</v>
      </c>
      <c r="S51" s="28">
        <v>0</v>
      </c>
      <c r="T51" s="28">
        <v>3</v>
      </c>
      <c r="U51" s="28">
        <v>0</v>
      </c>
      <c r="V51" s="28">
        <v>1</v>
      </c>
      <c r="W51" s="28">
        <v>28</v>
      </c>
      <c r="X51" s="28">
        <v>0</v>
      </c>
      <c r="Y51" s="28">
        <v>0</v>
      </c>
      <c r="Z51" s="28">
        <v>14</v>
      </c>
      <c r="AA51" s="28">
        <v>0</v>
      </c>
      <c r="AB51" s="28">
        <v>23</v>
      </c>
      <c r="AC51" s="28">
        <v>0</v>
      </c>
      <c r="AD51" s="28">
        <v>16</v>
      </c>
      <c r="AE51" s="28">
        <v>0</v>
      </c>
      <c r="AF51" s="28">
        <v>36</v>
      </c>
      <c r="AG51" s="28">
        <v>0</v>
      </c>
      <c r="AH51" s="28">
        <v>12</v>
      </c>
      <c r="AI51" s="28">
        <v>0</v>
      </c>
      <c r="AJ51" s="28">
        <v>7</v>
      </c>
      <c r="AK51" s="28">
        <v>0</v>
      </c>
      <c r="AL51" s="28">
        <v>6</v>
      </c>
      <c r="AM51" s="28">
        <v>0</v>
      </c>
      <c r="AN51" s="28">
        <v>3</v>
      </c>
      <c r="AO51" s="28">
        <v>0</v>
      </c>
      <c r="AP51" s="28">
        <v>24</v>
      </c>
      <c r="AQ51" s="28">
        <v>0</v>
      </c>
      <c r="AR51" s="28">
        <v>4</v>
      </c>
      <c r="AS51" s="28">
        <v>4</v>
      </c>
      <c r="AT51" s="28">
        <v>0</v>
      </c>
      <c r="AU51" s="28">
        <v>4</v>
      </c>
      <c r="AV51" s="28">
        <v>0</v>
      </c>
      <c r="AW51" s="28">
        <v>13</v>
      </c>
      <c r="AX51" s="28">
        <v>0</v>
      </c>
      <c r="AY51" s="28">
        <v>9</v>
      </c>
      <c r="AZ51" s="28">
        <v>0</v>
      </c>
      <c r="BA51" s="28">
        <v>7</v>
      </c>
      <c r="BB51" s="70">
        <v>0</v>
      </c>
      <c r="BC51" s="12">
        <f>+C51+F51+H51+J51+L51+N51+P51+R51+T51+W51+Z51+AB51+AD51+AF51+AH51+AJ51+AL51+AN51+AP51+AS51+AU51+AW51+AY51+BA51</f>
        <v>294</v>
      </c>
      <c r="BD51" s="28">
        <f t="shared" si="21"/>
        <v>0</v>
      </c>
      <c r="BE51" s="13">
        <f>+E51+V51+Y51+AR51</f>
        <v>5</v>
      </c>
    </row>
    <row r="52" spans="1:95" x14ac:dyDescent="0.25">
      <c r="A52" s="24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6"/>
    </row>
    <row r="53" spans="1:95" x14ac:dyDescent="0.25">
      <c r="A53" s="15" t="s">
        <v>64</v>
      </c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6"/>
    </row>
    <row r="54" spans="1:95" x14ac:dyDescent="0.25">
      <c r="A54" s="15" t="s">
        <v>62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16"/>
    </row>
    <row r="55" spans="1:95" ht="15.75" thickBot="1" x14ac:dyDescent="0.3">
      <c r="A55" s="17" t="s">
        <v>63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3"/>
    </row>
    <row r="56" spans="1:9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</row>
    <row r="57" spans="1:95" x14ac:dyDescent="0.25"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</row>
    <row r="58" spans="1:95" x14ac:dyDescent="0.25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  <row r="59" spans="1:95" ht="15.75" customHeight="1" x14ac:dyDescent="0.25">
      <c r="A59" s="124" t="s">
        <v>68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</row>
    <row r="60" spans="1:95" ht="47.25" customHeight="1" x14ac:dyDescent="0.25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</row>
  </sheetData>
  <mergeCells count="31">
    <mergeCell ref="A59:K60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/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67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Abril 2024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5" t="s">
        <v>51</v>
      </c>
      <c r="N7" s="125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Marzo 2024 ( 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3" sqref="E3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7" ht="60" x14ac:dyDescent="0.25">
      <c r="B1" s="77" t="s">
        <v>58</v>
      </c>
      <c r="C1" s="77" t="s">
        <v>57</v>
      </c>
      <c r="D1" s="78" t="s">
        <v>59</v>
      </c>
    </row>
    <row r="2" spans="1:7" s="8" customFormat="1" x14ac:dyDescent="0.25">
      <c r="A2" s="71" t="s">
        <v>70</v>
      </c>
      <c r="B2" s="79">
        <f>+SUM(B15:B26)</f>
        <v>1</v>
      </c>
      <c r="C2" s="79">
        <f>+SUM(C15:C26)</f>
        <v>67</v>
      </c>
      <c r="D2" s="79">
        <f>+C2+B2</f>
        <v>68</v>
      </c>
    </row>
    <row r="3" spans="1:7" x14ac:dyDescent="0.25">
      <c r="A3" s="74" t="s">
        <v>56</v>
      </c>
      <c r="B3" s="80"/>
      <c r="C3" s="81">
        <v>36</v>
      </c>
      <c r="D3" s="76">
        <f>+B3+C3</f>
        <v>36</v>
      </c>
      <c r="E3">
        <f>+SUM(C3:C14)+C2</f>
        <v>294</v>
      </c>
      <c r="F3">
        <f>+B2+B5</f>
        <v>5</v>
      </c>
      <c r="G3">
        <f>+E3+F3</f>
        <v>299</v>
      </c>
    </row>
    <row r="4" spans="1:7" x14ac:dyDescent="0.25">
      <c r="A4" s="75" t="s">
        <v>13</v>
      </c>
      <c r="B4" s="82"/>
      <c r="C4" s="84">
        <v>28</v>
      </c>
      <c r="D4" s="76">
        <f>+B4+C4</f>
        <v>28</v>
      </c>
    </row>
    <row r="5" spans="1:7" x14ac:dyDescent="0.25">
      <c r="A5" s="75" t="s">
        <v>22</v>
      </c>
      <c r="B5" s="82">
        <v>4</v>
      </c>
      <c r="C5" s="83">
        <v>24</v>
      </c>
      <c r="D5" s="76">
        <f>+B5+C5</f>
        <v>28</v>
      </c>
    </row>
    <row r="6" spans="1:7" x14ac:dyDescent="0.25">
      <c r="A6" s="75" t="s">
        <v>10</v>
      </c>
      <c r="B6" s="82"/>
      <c r="C6" s="83">
        <v>26</v>
      </c>
      <c r="D6" s="76">
        <f>+B6+C6</f>
        <v>26</v>
      </c>
    </row>
    <row r="7" spans="1:7" x14ac:dyDescent="0.25">
      <c r="A7" s="75" t="s">
        <v>15</v>
      </c>
      <c r="B7" s="82"/>
      <c r="C7" s="83">
        <v>23</v>
      </c>
      <c r="D7" s="76">
        <f>+B7+C7</f>
        <v>23</v>
      </c>
    </row>
    <row r="8" spans="1:7" x14ac:dyDescent="0.25">
      <c r="A8" s="75" t="s">
        <v>55</v>
      </c>
      <c r="B8" s="82"/>
      <c r="C8" s="83">
        <v>16</v>
      </c>
      <c r="D8" s="76">
        <f>+B8+C8</f>
        <v>16</v>
      </c>
    </row>
    <row r="9" spans="1:7" x14ac:dyDescent="0.25">
      <c r="A9" s="75" t="s">
        <v>11</v>
      </c>
      <c r="B9" s="82"/>
      <c r="C9" s="83">
        <v>15</v>
      </c>
      <c r="D9" s="76">
        <f>+B9+C9</f>
        <v>15</v>
      </c>
    </row>
    <row r="10" spans="1:7" x14ac:dyDescent="0.25">
      <c r="A10" s="75" t="s">
        <v>14</v>
      </c>
      <c r="B10" s="82"/>
      <c r="C10" s="83">
        <v>14</v>
      </c>
      <c r="D10" s="76">
        <f>+B10+C10</f>
        <v>14</v>
      </c>
    </row>
    <row r="11" spans="1:7" x14ac:dyDescent="0.25">
      <c r="A11" s="75" t="s">
        <v>61</v>
      </c>
      <c r="B11" s="82"/>
      <c r="C11" s="83">
        <v>13</v>
      </c>
      <c r="D11" s="76">
        <f>+B11+C11</f>
        <v>13</v>
      </c>
    </row>
    <row r="12" spans="1:7" x14ac:dyDescent="0.25">
      <c r="A12" s="75" t="s">
        <v>73</v>
      </c>
      <c r="B12" s="82"/>
      <c r="C12" s="83">
        <v>12</v>
      </c>
      <c r="D12" s="76">
        <f>+B12+C12</f>
        <v>12</v>
      </c>
    </row>
    <row r="13" spans="1:7" x14ac:dyDescent="0.25">
      <c r="A13" s="75" t="s">
        <v>4</v>
      </c>
      <c r="B13" s="82"/>
      <c r="C13" s="84">
        <v>11</v>
      </c>
      <c r="D13" s="76">
        <f>+B13+C13</f>
        <v>11</v>
      </c>
    </row>
    <row r="14" spans="1:7" x14ac:dyDescent="0.25">
      <c r="A14" s="75" t="s">
        <v>9</v>
      </c>
      <c r="B14" s="82"/>
      <c r="C14" s="83">
        <v>9</v>
      </c>
      <c r="D14" s="76">
        <f>+B14+C14</f>
        <v>9</v>
      </c>
    </row>
    <row r="15" spans="1:7" s="8" customFormat="1" x14ac:dyDescent="0.25">
      <c r="A15" s="75" t="s">
        <v>26</v>
      </c>
      <c r="B15" s="82"/>
      <c r="C15" s="83">
        <v>9</v>
      </c>
      <c r="D15" s="76">
        <f>+B15+C15</f>
        <v>9</v>
      </c>
    </row>
    <row r="16" spans="1:7" x14ac:dyDescent="0.25">
      <c r="A16" s="75" t="s">
        <v>60</v>
      </c>
      <c r="B16" s="82"/>
      <c r="C16" s="83">
        <v>8</v>
      </c>
      <c r="D16" s="76">
        <f>+B16+C16</f>
        <v>8</v>
      </c>
    </row>
    <row r="17" spans="1:4" x14ac:dyDescent="0.25">
      <c r="A17" s="75" t="s">
        <v>8</v>
      </c>
      <c r="B17" s="82"/>
      <c r="C17" s="83">
        <v>7</v>
      </c>
      <c r="D17" s="76">
        <f>+B17+C17</f>
        <v>7</v>
      </c>
    </row>
    <row r="18" spans="1:4" x14ac:dyDescent="0.25">
      <c r="A18" s="75" t="s">
        <v>19</v>
      </c>
      <c r="B18" s="82"/>
      <c r="C18" s="83">
        <v>7</v>
      </c>
      <c r="D18" s="76">
        <f>+B18+C18</f>
        <v>7</v>
      </c>
    </row>
    <row r="19" spans="1:4" x14ac:dyDescent="0.25">
      <c r="A19" s="75" t="s">
        <v>74</v>
      </c>
      <c r="B19" s="82"/>
      <c r="C19" s="83">
        <v>7</v>
      </c>
      <c r="D19" s="76">
        <f>+B19+C19</f>
        <v>7</v>
      </c>
    </row>
    <row r="20" spans="1:4" x14ac:dyDescent="0.25">
      <c r="A20" s="75" t="s">
        <v>6</v>
      </c>
      <c r="B20" s="82"/>
      <c r="C20" s="83">
        <v>6</v>
      </c>
      <c r="D20" s="76">
        <f>+B20+C20</f>
        <v>6</v>
      </c>
    </row>
    <row r="21" spans="1:4" x14ac:dyDescent="0.25">
      <c r="A21" s="75" t="s">
        <v>20</v>
      </c>
      <c r="B21" s="82"/>
      <c r="C21" s="83">
        <v>6</v>
      </c>
      <c r="D21" s="76">
        <f>+B21+C21</f>
        <v>6</v>
      </c>
    </row>
    <row r="22" spans="1:4" x14ac:dyDescent="0.25">
      <c r="A22" s="75" t="s">
        <v>54</v>
      </c>
      <c r="B22" s="82">
        <v>1</v>
      </c>
      <c r="C22" s="83">
        <v>3</v>
      </c>
      <c r="D22" s="76">
        <f>+B22+C22</f>
        <v>4</v>
      </c>
    </row>
    <row r="23" spans="1:4" x14ac:dyDescent="0.25">
      <c r="A23" s="75" t="s">
        <v>23</v>
      </c>
      <c r="B23" s="82"/>
      <c r="C23" s="83">
        <v>4</v>
      </c>
      <c r="D23" s="76">
        <f>+B23+C23</f>
        <v>4</v>
      </c>
    </row>
    <row r="24" spans="1:4" x14ac:dyDescent="0.25">
      <c r="A24" s="75" t="s">
        <v>24</v>
      </c>
      <c r="B24" s="82"/>
      <c r="C24" s="83">
        <v>4</v>
      </c>
      <c r="D24" s="76">
        <f>+B24+C24</f>
        <v>4</v>
      </c>
    </row>
    <row r="25" spans="1:4" x14ac:dyDescent="0.25">
      <c r="A25" s="75" t="s">
        <v>7</v>
      </c>
      <c r="B25" s="82"/>
      <c r="C25" s="83">
        <v>3</v>
      </c>
      <c r="D25" s="76">
        <f>+B25+C25</f>
        <v>3</v>
      </c>
    </row>
    <row r="26" spans="1:4" x14ac:dyDescent="0.25">
      <c r="A26" s="75" t="s">
        <v>21</v>
      </c>
      <c r="B26" s="82"/>
      <c r="C26" s="83">
        <v>3</v>
      </c>
      <c r="D26" s="76">
        <f>+B26+C26</f>
        <v>3</v>
      </c>
    </row>
    <row r="27" spans="1:4" x14ac:dyDescent="0.25">
      <c r="B27" s="76"/>
      <c r="C27" s="76"/>
      <c r="D27" s="76"/>
    </row>
  </sheetData>
  <sortState ref="A3:D26">
    <sortCondition descending="1" ref="D3:D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RUIZ RUANO LOURDES CONSUELO</cp:lastModifiedBy>
  <dcterms:created xsi:type="dcterms:W3CDTF">2012-02-15T19:17:10Z</dcterms:created>
  <dcterms:modified xsi:type="dcterms:W3CDTF">2024-05-29T21:42:20Z</dcterms:modified>
</cp:coreProperties>
</file>