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espaldo\04. CRDM\06. Estadísticas\Daniela2024\Publicaciones\Abril24\"/>
    </mc:Choice>
  </mc:AlternateContent>
  <bookViews>
    <workbookView xWindow="0" yWindow="0" windowWidth="19200" windowHeight="7190"/>
  </bookViews>
  <sheets>
    <sheet name="Índice" sheetId="6" r:id="rId1"/>
    <sheet name="Líneas por Tecnología y Pres." sheetId="1" r:id="rId2"/>
    <sheet name="Evolución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96" i="1" l="1"/>
  <c r="U196" i="1"/>
  <c r="V196" i="1"/>
  <c r="W196" i="1"/>
  <c r="X196" i="1"/>
  <c r="Y196" i="1"/>
  <c r="T195" i="1" l="1"/>
  <c r="U195" i="1"/>
  <c r="V195" i="1"/>
  <c r="W195" i="1"/>
  <c r="X195" i="1"/>
  <c r="Y195" i="1"/>
  <c r="Y194" i="1" l="1"/>
  <c r="X194" i="1"/>
  <c r="W194" i="1"/>
  <c r="V194" i="1"/>
  <c r="U194" i="1"/>
  <c r="T194" i="1"/>
  <c r="Y193" i="1" l="1"/>
  <c r="X193" i="1"/>
  <c r="W193" i="1"/>
  <c r="V193" i="1"/>
  <c r="U193" i="1"/>
  <c r="T193" i="1"/>
  <c r="S193" i="1"/>
  <c r="M193" i="1"/>
  <c r="G193" i="1"/>
  <c r="Y192" i="1" l="1"/>
  <c r="X192" i="1"/>
  <c r="W192" i="1"/>
  <c r="V192" i="1"/>
  <c r="U192" i="1"/>
  <c r="T192" i="1"/>
  <c r="S192" i="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<sst xmlns="http://schemas.openxmlformats.org/spreadsheetml/2006/main" count="286" uniqueCount="259">
  <si>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</si>
  <si>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</si>
  <si>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</si>
  <si>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</si>
  <si>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</si>
  <si>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</si>
  <si>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</si>
  <si>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</si>
  <si>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</si>
  <si>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</si>
  <si>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</si>
  <si>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</si>
  <si>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</si>
  <si>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</si>
  <si>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</si>
  <si>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</si>
  <si>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</si>
  <si>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</si>
  <si>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</si>
  <si>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</si>
  <si>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</si>
  <si>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</si>
  <si>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</si>
  <si>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</si>
  <si>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</si>
  <si>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</si>
  <si>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</si>
  <si>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</si>
  <si>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</si>
  <si>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</si>
  <si>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</si>
  <si>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</si>
  <si>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</si>
  <si>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</si>
  <si>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</si>
  <si>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</si>
  <si>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</si>
  <si>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</si>
  <si>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</si>
  <si>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</si>
  <si>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</si>
  <si>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</si>
  <si>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</si>
  <si>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</si>
  <si>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</si>
  <si>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</si>
  <si>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</si>
  <si>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</si>
  <si>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</si>
  <si>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</si>
  <si>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</si>
  <si>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</si>
  <si>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</si>
  <si>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</si>
  <si>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</si>
  <si>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</si>
  <si>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</si>
  <si>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</si>
  <si>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</si>
  <si>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</si>
  <si>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</si>
  <si>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</si>
  <si>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</si>
  <si>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</si>
  <si>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</si>
  <si>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</si>
  <si>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</si>
  <si>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</si>
  <si>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</si>
  <si>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</si>
  <si>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</si>
  <si>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</si>
  <si>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</si>
  <si>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</si>
  <si>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</si>
  <si>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</si>
  <si>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</si>
  <si>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</si>
  <si>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</si>
  <si>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</si>
  <si>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</si>
  <si>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</si>
  <si>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</si>
  <si>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</si>
  <si>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</si>
  <si>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</si>
  <si>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</si>
  <si>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</si>
  <si>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</si>
  <si>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</si>
  <si>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</si>
  <si>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</si>
  <si>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</si>
  <si>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</si>
  <si>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</si>
  <si>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</si>
  <si>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</si>
  <si>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</si>
  <si>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</si>
  <si>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</si>
  <si>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</si>
  <si>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</si>
  <si>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</si>
  <si>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</si>
  <si>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</si>
  <si>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</si>
  <si>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</si>
  <si>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</si>
  <si>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</si>
  <si>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</si>
  <si>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</si>
  <si>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</si>
  <si>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</si>
  <si>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</si>
  <si>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</si>
  <si>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</si>
  <si>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</si>
  <si>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</si>
  <si>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</si>
  <si>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</si>
  <si>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</si>
  <si>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</si>
  <si>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</si>
  <si>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</si>
  <si>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</si>
  <si>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</si>
  <si>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</si>
  <si>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</si>
  <si>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</si>
  <si>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</si>
  <si>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</si>
  <si>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</si>
  <si>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</si>
  <si>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</si>
  <si>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</si>
  <si>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</si>
  <si>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</si>
  <si>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</si>
  <si>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</si>
  <si>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</si>
  <si>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</si>
  <si>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</si>
  <si>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</si>
  <si>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</si>
  <si>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</si>
  <si>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</si>
  <si>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</si>
  <si>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</si>
  <si>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</si>
  <si>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</si>
  <si>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</si>
  <si>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</si>
  <si>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</si>
  <si>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</si>
  <si>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</si>
  <si>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</si>
  <si>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</si>
  <si>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</si>
  <si>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</si>
  <si>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</si>
  <si>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</si>
  <si>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</si>
  <si>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</si>
  <si>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</si>
  <si>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</si>
  <si>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</si>
  <si>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</si>
  <si>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</si>
  <si>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</si>
  <si>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</si>
  <si>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</si>
  <si>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</si>
  <si>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</si>
  <si>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</si>
  <si>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</si>
  <si>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</si>
  <si>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</si>
  <si>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</si>
  <si>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</si>
  <si>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</si>
  <si>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</si>
  <si>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</si>
  <si>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</si>
  <si>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</si>
  <si>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</si>
  <si>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</si>
  <si>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</si>
  <si>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</si>
  <si>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</si>
  <si>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</si>
  <si>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</si>
  <si>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</si>
  <si>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</si>
  <si>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</si>
  <si>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</si>
  <si>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</si>
  <si>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</si>
  <si>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</si>
  <si>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</si>
  <si>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</si>
  <si>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</si>
  <si>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</si>
  <si>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</si>
  <si>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</si>
  <si>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</si>
  <si>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</si>
  <si>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</si>
  <si>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</si>
  <si>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</si>
  <si>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</si>
  <si>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</si>
  <si>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</si>
  <si>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</si>
  <si>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</si>
  <si>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</si>
  <si>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</si>
  <si>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</si>
  <si>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</si>
  <si>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</si>
  <si>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</si>
  <si>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</si>
  <si>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</si>
  <si>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</si>
  <si>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</si>
  <si>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</si>
  <si>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</si>
  <si>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</si>
  <si>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</si>
  <si>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</si>
  <si>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</si>
  <si>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</si>
  <si>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</si>
  <si>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</si>
  <si>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</si>
  <si>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</si>
  <si>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</si>
  <si>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</si>
  <si>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</si>
  <si>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</si>
  <si>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</si>
  <si>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</si>
  <si>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</si>
  <si>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</si>
  <si>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</si>
  <si>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</si>
  <si>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</si>
  <si>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</si>
  <si>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</si>
  <si>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</si>
  <si>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</si>
  <si>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Ene 2024</t>
  </si>
  <si>
    <t>Nota 21</t>
  </si>
  <si>
    <t>Mediante DR-0111-2024 de 15 de febrero de 2024 ingresado en la Agencia de Regulación y Control de las Telecomunicaciones mediante No. de trámite ARCOTEL-DEDA-2024-002539-E, el prestador CONECEL S.A manifiesta: "mi representada ha venido presentando a su autoridad el desglose de líneas activas específicamente de la tecnología 3G en subgrupos de UMTS y HSPA+; este desglose a partir del año 2024, ya no será factible  ejecutarlo", ésto con la finalidad de guardar relación con la categorización de GSM (2G), UMTS (3G), LTE (4G) autorizada por la ARCOTEL en el registro de infraestructura</t>
  </si>
  <si>
    <t>Feb2024</t>
  </si>
  <si>
    <t>Mar2024</t>
  </si>
  <si>
    <t>2023</t>
  </si>
  <si>
    <t>Fecha de Publicación: Mayo 2024</t>
  </si>
  <si>
    <t>Fecha de corte: Abril 2024</t>
  </si>
  <si>
    <t>Abr2024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</si>
</sst>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medium">
        <color theme="1"/>
      </right>
      <top style="thin">
        <color indexed="64"/>
      </top>
      <bottom style="thin">
        <color indexed="64"/>
      </bottom>
      <diagonal/>
    </border>
    <border>
      <left/>
      <right style="thin">
        <color theme="1"/>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49">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3" fontId="4" fillId="8" borderId="59" xfId="3" applyNumberFormat="1" applyFont="1" applyFill="1" applyBorder="1" applyAlignment="1">
      <alignment horizontal="center" vertical="center"/>
    </xf>
    <xf numFmtId="3" fontId="4" fillId="8" borderId="74"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3" fontId="3" fillId="10" borderId="75" xfId="3" applyNumberFormat="1" applyFont="1" applyFill="1" applyBorder="1" applyAlignment="1">
      <alignment horizontal="center" vertical="center"/>
    </xf>
    <xf numFmtId="3" fontId="3" fillId="10" borderId="68" xfId="3" applyNumberFormat="1"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8" xfId="1" applyFont="1" applyFill="1" applyBorder="1" applyAlignment="1">
      <alignment horizontal="left" wrapText="1"/>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2" fillId="3" borderId="56" xfId="1" applyFont="1" applyFill="1" applyBorder="1" applyAlignment="1">
      <alignment horizontal="left"/>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layout/>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c:f>
              <c:strCache>
                <c:ptCount val="2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Pres.'!$B$192,'Líneas por Tecnología y Pres.'!$B$193,'Líneas por Tecnología y Pres.'!$B$194,'Líneas por Tecnología y Pres.'!$B$195,'Líneas por Tecnología y Pres.'!$B$196)</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c:f>
              <c:strCache>
                <c:ptCount val="2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Pres.'!$C$192,'Líneas por Tecnología y Pres.'!$C$193,'Líneas por Tecnología y Pres.'!$C$194,'Líneas por Tecnología y Pres.'!$C$195,'Líneas por Tecnología y Pres.'!$C$196)</c:f>
              <c:numCache>
                <c:formatCode>#,##0</c:formatCode>
                <c:ptCount val="20"/>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1278432</c:v>
                </c:pt>
                <c:pt idx="16">
                  <c:v>1271343</c:v>
                </c:pt>
                <c:pt idx="17">
                  <c:v>1267513</c:v>
                </c:pt>
                <c:pt idx="18">
                  <c:v>1275825</c:v>
                </c:pt>
                <c:pt idx="19">
                  <c:v>1277802</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c:f>
              <c:strCache>
                <c:ptCount val="2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Pres.'!$D$192,'Líneas por Tecnología y Pres.'!$D$193,'Líneas por Tecnología y Pres.'!$D$194,'Líneas por Tecnología y Pres.'!$D$195,'Líneas por Tecnología y Pres.'!$D$196)</c:f>
              <c:numCache>
                <c:formatCode>#,##0</c:formatCode>
                <c:ptCount val="20"/>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2540715</c:v>
                </c:pt>
                <c:pt idx="16">
                  <c:v>4214554</c:v>
                </c:pt>
                <c:pt idx="17">
                  <c:v>4201114</c:v>
                </c:pt>
                <c:pt idx="18">
                  <c:v>4180491</c:v>
                </c:pt>
                <c:pt idx="19">
                  <c:v>4219594</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c:f>
              <c:strCache>
                <c:ptCount val="2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Pres.'!$E$192,'Líneas por Tecnología y Pres.'!$E$193,'Líneas por Tecnología y Pres.'!$E$194,'Líneas por Tecnología y Pres.'!$E$195,'Líneas por Tecnología y Pres.'!$E$196)</c:f>
              <c:numCache>
                <c:formatCode>#,##0</c:formatCode>
                <c:ptCount val="20"/>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1722437</c:v>
                </c:pt>
                <c:pt idx="16">
                  <c:v>0</c:v>
                </c:pt>
                <c:pt idx="17">
                  <c:v>0</c:v>
                </c:pt>
                <c:pt idx="18">
                  <c:v>0</c:v>
                </c:pt>
                <c:pt idx="19">
                  <c:v>0</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c:f>
              <c:strCache>
                <c:ptCount val="2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Pres.'!$F$156,'Líneas por Tecnología y Pres.'!$F$168,'Líneas por Tecnología y Pres.'!$F$180,'Líneas por Tecnología y Pres.'!$F$192,'Líneas por Tecnología y Pres.'!$F$193,'Líneas por Tecnología y Pres.'!$F$194,'Líneas por Tecnología y Pres.'!$F$195,'Líneas por Tecnología y Pres.'!$F$196)</c:f>
              <c:numCache>
                <c:formatCode>#,##0</c:formatCode>
                <c:ptCount val="20"/>
                <c:pt idx="0">
                  <c:v>0</c:v>
                </c:pt>
                <c:pt idx="1">
                  <c:v>0</c:v>
                </c:pt>
                <c:pt idx="2">
                  <c:v>0</c:v>
                </c:pt>
                <c:pt idx="3">
                  <c:v>0</c:v>
                </c:pt>
                <c:pt idx="4">
                  <c:v>0</c:v>
                </c:pt>
                <c:pt idx="5">
                  <c:v>0</c:v>
                </c:pt>
                <c:pt idx="6">
                  <c:v>0</c:v>
                </c:pt>
                <c:pt idx="7">
                  <c:v>195630</c:v>
                </c:pt>
                <c:pt idx="8">
                  <c:v>712557</c:v>
                </c:pt>
                <c:pt idx="9">
                  <c:v>1551880</c:v>
                </c:pt>
                <c:pt idx="10">
                  <c:v>2453201</c:v>
                </c:pt>
                <c:pt idx="11">
                  <c:v>3132367</c:v>
                </c:pt>
                <c:pt idx="12">
                  <c:v>3212798</c:v>
                </c:pt>
                <c:pt idx="13">
                  <c:v>3385646</c:v>
                </c:pt>
                <c:pt idx="14">
                  <c:v>3469835</c:v>
                </c:pt>
                <c:pt idx="15">
                  <c:v>3884130</c:v>
                </c:pt>
                <c:pt idx="16">
                  <c:v>3949282</c:v>
                </c:pt>
                <c:pt idx="17">
                  <c:v>3975397</c:v>
                </c:pt>
                <c:pt idx="18">
                  <c:v>4022797</c:v>
                </c:pt>
                <c:pt idx="19">
                  <c:v>4050177</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290134384"/>
        <c:axId val="-290132752"/>
      </c:barChart>
      <c:catAx>
        <c:axId val="-29013438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290132752"/>
        <c:crosses val="autoZero"/>
        <c:auto val="1"/>
        <c:lblAlgn val="ctr"/>
        <c:lblOffset val="100"/>
        <c:noMultiLvlLbl val="0"/>
      </c:catAx>
      <c:valAx>
        <c:axId val="-290132752"/>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290134384"/>
        <c:crosses val="autoZero"/>
        <c:crossBetween val="between"/>
        <c:majorUnit val="2500000"/>
      </c:valAx>
      <c:spPr>
        <a:no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layout/>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c:f>
              <c:strCache>
                <c:ptCount val="2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Pres.'!$H$192,'Líneas por Tecnología y Pres.'!$H$193,'Líneas por Tecnología y Pres.'!$H$194,'Líneas por Tecnología y Pres.'!$H$195,'Líneas por Tecnología y Pres.'!$H$196)</c:f>
              <c:numCache>
                <c:formatCode>#,##0</c:formatCode>
                <c:ptCount val="20"/>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c:f>
              <c:strCache>
                <c:ptCount val="2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Pres.'!$I$192,'Líneas por Tecnología y Pres.'!$I$193,'Líneas por Tecnología y Pres.'!$I$194,'Líneas por Tecnología y Pres.'!$I$195,'Líneas por Tecnología y Pres.'!$I$196)</c:f>
              <c:numCache>
                <c:formatCode>#,##0</c:formatCode>
                <c:ptCount val="20"/>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299210.551309267</c:v>
                </c:pt>
                <c:pt idx="16">
                  <c:v>283602.74327301886</c:v>
                </c:pt>
                <c:pt idx="17">
                  <c:v>281156.29696772026</c:v>
                </c:pt>
                <c:pt idx="18">
                  <c:v>267820.73216385813</c:v>
                </c:pt>
                <c:pt idx="19">
                  <c:v>267820.73216385813</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c:f>
              <c:strCache>
                <c:ptCount val="2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Pres.'!$J$192,'Líneas por Tecnología y Pres.'!$J$193,'Líneas por Tecnología y Pres.'!$J$194,'Líneas por Tecnología y Pres.'!$J$195,'Líneas por Tecnología y Pres.'!$J$196)</c:f>
              <c:numCache>
                <c:formatCode>#,##0</c:formatCode>
                <c:ptCount val="20"/>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896668.87288048351</c:v>
                </c:pt>
                <c:pt idx="16">
                  <c:v>890161.02534294827</c:v>
                </c:pt>
                <c:pt idx="17">
                  <c:v>880092.08284623222</c:v>
                </c:pt>
                <c:pt idx="18">
                  <c:v>857993.41365719913</c:v>
                </c:pt>
                <c:pt idx="19">
                  <c:v>857993.41365719913</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c:f>
              <c:strCache>
                <c:ptCount val="2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Pres.'!$K$192,'Líneas por Tecnología y Pres.'!$K$193,'Líneas por Tecnología y Pres.'!$K$194,'Líneas por Tecnología y Pres.'!$K$195,'Líneas por Tecnología y Pres.'!$K$196)</c:f>
              <c:numCache>
                <c:formatCode>#,##0</c:formatCode>
                <c:ptCount val="20"/>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c:f>
              <c:strCache>
                <c:ptCount val="2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Pres.'!$L$192,'Líneas por Tecnología y Pres.'!$L$193,'Líneas por Tecnología y Pres.'!$L$194,'Líneas por Tecnología y Pres.'!$L$195,'Líneas por Tecnología y Pres.'!$L$196)</c:f>
              <c:numCache>
                <c:formatCode>#,##0</c:formatCode>
                <c:ptCount val="20"/>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4293696.575810249</c:v>
                </c:pt>
                <c:pt idx="16">
                  <c:v>4253028.2313840324</c:v>
                </c:pt>
                <c:pt idx="17">
                  <c:v>4255374.6201860476</c:v>
                </c:pt>
                <c:pt idx="18">
                  <c:v>4255899.8541789437</c:v>
                </c:pt>
                <c:pt idx="19">
                  <c:v>4255899.8541789437</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290137648"/>
        <c:axId val="-290136016"/>
      </c:barChart>
      <c:catAx>
        <c:axId val="-29013764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290136016"/>
        <c:crosses val="autoZero"/>
        <c:auto val="1"/>
        <c:lblAlgn val="ctr"/>
        <c:lblOffset val="100"/>
        <c:noMultiLvlLbl val="0"/>
      </c:catAx>
      <c:valAx>
        <c:axId val="-290136016"/>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290137648"/>
        <c:crosses val="autoZero"/>
        <c:crossBetween val="between"/>
        <c:majorUnit val="1000000"/>
        <c:minorUnit val="500000"/>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layout/>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c:f>
              <c:strCache>
                <c:ptCount val="2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Pres.'!$N$192,'Líneas por Tecnología y Pres.'!$N$193,'Líneas por Tecnología y Pres.'!$N$194,'Líneas por Tecnología y Pres.'!$N$195,'Líneas por Tecnología y Pres.'!$N$196)</c:f>
              <c:numCache>
                <c:formatCode>#,##0</c:formatCode>
                <c:ptCount val="20"/>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c:f>
              <c:strCache>
                <c:ptCount val="2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Pres.'!$O$192,'Líneas por Tecnología y Pres.'!$O$193,'Líneas por Tecnología y Pres.'!$O$194,'Líneas por Tecnología y Pres.'!$O$195,'Líneas por Tecnología y Pres.'!$O$196)</c:f>
              <c:numCache>
                <c:formatCode>#,##0</c:formatCode>
                <c:ptCount val="20"/>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91235</c:v>
                </c:pt>
                <c:pt idx="16">
                  <c:v>90857</c:v>
                </c:pt>
                <c:pt idx="17">
                  <c:v>90666</c:v>
                </c:pt>
                <c:pt idx="18">
                  <c:v>90578</c:v>
                </c:pt>
                <c:pt idx="19">
                  <c:v>90193</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c:f>
              <c:strCache>
                <c:ptCount val="2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Pres.'!$P$192,'Líneas por Tecnología y Pres.'!$P$193,'Líneas por Tecnología y Pres.'!$P$194,'Líneas por Tecnología y Pres.'!$P$195,'Líneas por Tecnología y Pres.'!$P$196)</c:f>
              <c:numCache>
                <c:formatCode>#,##0</c:formatCode>
                <c:ptCount val="20"/>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c:f>
              <c:strCache>
                <c:ptCount val="2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Pres.'!$Q$192,'Líneas por Tecnología y Pres.'!$Q$193,'Líneas por Tecnología y Pres.'!$Q$194,'Líneas por Tecnología y Pres.'!$Q$195,'Líneas por Tecnología y Pres.'!$Q$196)</c:f>
              <c:numCache>
                <c:formatCode>#,##0</c:formatCode>
                <c:ptCount val="20"/>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40016</c:v>
                </c:pt>
                <c:pt idx="16">
                  <c:v>39987</c:v>
                </c:pt>
                <c:pt idx="17">
                  <c:v>39954</c:v>
                </c:pt>
                <c:pt idx="18">
                  <c:v>39942</c:v>
                </c:pt>
                <c:pt idx="19">
                  <c:v>39501</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c:f>
              <c:strCache>
                <c:ptCount val="2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Pres.'!$R$192,'Líneas por Tecnología y Pres.'!$R$193,'Líneas por Tecnología y Pres.'!$R$194,'Líneas por Tecnología y Pres.'!$R$195,'Líneas por Tecnología y Pres.'!$R$196)</c:f>
              <c:numCache>
                <c:formatCode>#,##0</c:formatCode>
                <c:ptCount val="20"/>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3119071</c:v>
                </c:pt>
                <c:pt idx="16">
                  <c:v>3136814</c:v>
                </c:pt>
                <c:pt idx="17">
                  <c:v>3157848</c:v>
                </c:pt>
                <c:pt idx="18">
                  <c:v>3181430</c:v>
                </c:pt>
                <c:pt idx="19">
                  <c:v>3191529</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290131664"/>
        <c:axId val="-290124048"/>
      </c:barChart>
      <c:catAx>
        <c:axId val="-290131664"/>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290124048"/>
        <c:crosses val="autoZero"/>
        <c:auto val="1"/>
        <c:lblAlgn val="ctr"/>
        <c:lblOffset val="100"/>
        <c:noMultiLvlLbl val="0"/>
      </c:catAx>
      <c:valAx>
        <c:axId val="-290124048"/>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290131664"/>
        <c:crosses val="autoZero"/>
        <c:crossBetween val="between"/>
        <c:majorUnit val="400000"/>
        <c:minorUnit val="200000"/>
      </c:valAx>
      <c:spPr>
        <a:noFill/>
        <a:ln w="25400">
          <a:noFill/>
        </a:ln>
      </c:spPr>
    </c:plotArea>
    <c:legend>
      <c:legendPos val="t"/>
      <c:layou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c:f>
              <c:strCache>
                <c:ptCount val="2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strCache>
            </c:strRef>
          </c:cat>
          <c:val>
            <c:numRef>
              <c: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Pres.'!$T$193,'Líneas por Tecnología y Pres.'!$T$194,'Líneas por Tecnología y Pres.'!$T$195,'Líneas por Tecnología y Pres.'!$T$196)</c:f>
              <c:numCache>
                <c:formatCode>#,##0</c:formatCode>
                <c:ptCount val="20"/>
                <c:pt idx="0">
                  <c:v>688357</c:v>
                </c:pt>
                <c:pt idx="1">
                  <c:v>544313</c:v>
                </c:pt>
                <c:pt idx="2">
                  <c:v>389834</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c:f>
              <c:strCache>
                <c:ptCount val="2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strCache>
            </c:strRef>
          </c:cat>
          <c:val>
            <c:numRef>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Pres.'!$U$193,'Líneas por Tecnología y Pres.'!$U$194,'Líneas por Tecnología y Pres.'!$U$195,'Líneas por Tecnología y Pres.'!$U$196)</c:f>
              <c:numCache>
                <c:formatCode>#,##0</c:formatCode>
                <c:ptCount val="20"/>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1668877.5513092671</c:v>
                </c:pt>
                <c:pt idx="16">
                  <c:v>1645802.7432730189</c:v>
                </c:pt>
                <c:pt idx="17">
                  <c:v>1639335.2969677201</c:v>
                </c:pt>
                <c:pt idx="18">
                  <c:v>1634223.7321638581</c:v>
                </c:pt>
                <c:pt idx="19">
                  <c:v>1635815.7321638581</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c:f>
              <c:strCache>
                <c:ptCount val="2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strCache>
            </c:strRef>
          </c:cat>
          <c:val>
            <c:numRef>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Pres.'!$V$193,'Líneas por Tecnología y Pres.'!$V$194,'Líneas por Tecnología y Pres.'!$V$195,'Líneas por Tecnología y Pres.'!$V$196)</c:f>
              <c:numCache>
                <c:formatCode>#,##0</c:formatCode>
                <c:ptCount val="20"/>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3437383.8728804835</c:v>
                </c:pt>
                <c:pt idx="16">
                  <c:v>5104715.0253429487</c:v>
                </c:pt>
                <c:pt idx="17">
                  <c:v>5081206.0828462318</c:v>
                </c:pt>
                <c:pt idx="18">
                  <c:v>5038484.4136571996</c:v>
                </c:pt>
                <c:pt idx="19">
                  <c:v>5077587.4136571996</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c:f>
              <c:strCache>
                <c:ptCount val="2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strCache>
            </c:strRef>
          </c:cat>
          <c:val>
            <c:numRef>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Pres.'!$W$193,'Líneas por Tecnología y Pres.'!$W$194,'Líneas por Tecnología y Pres.'!$W$195,'Líneas por Tecnología y Pres.'!$W$196)</c:f>
              <c:numCache>
                <c:formatCode>#,##0</c:formatCode>
                <c:ptCount val="20"/>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1762453</c:v>
                </c:pt>
                <c:pt idx="16">
                  <c:v>39987</c:v>
                </c:pt>
                <c:pt idx="17">
                  <c:v>39954</c:v>
                </c:pt>
                <c:pt idx="18">
                  <c:v>39942</c:v>
                </c:pt>
                <c:pt idx="19">
                  <c:v>39501</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c:f>
              <c:strCache>
                <c:ptCount val="2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strCache>
            </c:strRef>
          </c:cat>
          <c:val>
            <c:numRef>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Pres.'!$X$193,'Líneas por Tecnología y Pres.'!$X$194,'Líneas por Tecnología y Pres.'!$X$195,'Líneas por Tecnología y Pres.'!$X$196)</c:f>
              <c:numCache>
                <c:formatCode>#,##0</c:formatCode>
                <c:ptCount val="20"/>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11296897.57581025</c:v>
                </c:pt>
                <c:pt idx="16">
                  <c:v>11339124.231384031</c:v>
                </c:pt>
                <c:pt idx="17">
                  <c:v>11388619.620186048</c:v>
                </c:pt>
                <c:pt idx="18">
                  <c:v>11460126.854178943</c:v>
                </c:pt>
                <c:pt idx="19">
                  <c:v>11497605.854178943</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290128944"/>
        <c:axId val="-639369952"/>
        <c:axId val="0"/>
      </c:bar3DChart>
      <c:catAx>
        <c:axId val="-290128944"/>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639369952"/>
        <c:crosses val="autoZero"/>
        <c:auto val="1"/>
        <c:lblAlgn val="ctr"/>
        <c:lblOffset val="100"/>
        <c:noMultiLvlLbl val="0"/>
      </c:catAx>
      <c:valAx>
        <c:axId val="-639369952"/>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290128944"/>
        <c:crosses val="autoZero"/>
        <c:crossBetween val="between"/>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295275</xdr:colOff>
      <xdr:row>1</xdr:row>
      <xdr:rowOff>19050</xdr:rowOff>
    </xdr:from>
    <xdr:to>
      <xdr:col>24</xdr:col>
      <xdr:colOff>561975</xdr:colOff>
      <xdr:row>3</xdr:row>
      <xdr:rowOff>155848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2150" y="266700"/>
          <a:ext cx="2124075" cy="632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a16="http://schemas.microsoft.com/office/drawing/2014/main" xmlns=""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a16="http://schemas.microsoft.com/office/drawing/2014/main" xmlns=""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753341</xdr:colOff>
      <xdr:row>67</xdr:row>
      <xdr:rowOff>233796</xdr:rowOff>
    </xdr:to>
    <xdr:graphicFrame macro="">
      <xdr:nvGraphicFramePr>
        <xdr:cNvPr id="3076" name="Gráfico 8">
          <a:extLst>
            <a:ext uri="{FF2B5EF4-FFF2-40B4-BE49-F238E27FC236}">
              <a16:creationId xmlns:a16="http://schemas.microsoft.com/office/drawing/2014/main" xmlns=""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43296</xdr:colOff>
      <xdr:row>1</xdr:row>
      <xdr:rowOff>51954</xdr:rowOff>
    </xdr:from>
    <xdr:to>
      <xdr:col>14</xdr:col>
      <xdr:colOff>643371</xdr:colOff>
      <xdr:row>3</xdr:row>
      <xdr:rowOff>181825</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7296" y="303068"/>
          <a:ext cx="2124075" cy="6320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a16="http://schemas.microsoft.com/office/drawing/2014/main" xmlns=""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47625</xdr:colOff>
      <xdr:row>1</xdr:row>
      <xdr:rowOff>28575</xdr:rowOff>
    </xdr:from>
    <xdr:to>
      <xdr:col>14</xdr:col>
      <xdr:colOff>647700</xdr:colOff>
      <xdr:row>3</xdr:row>
      <xdr:rowOff>165373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91625" y="276225"/>
          <a:ext cx="2124075" cy="6320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4.5" zeroHeight="1" x14ac:dyDescent="0.35"/>
  <cols>
    <col min="1" max="3" width="11.453125" customWidth="1"/>
    <col min="4" max="4" width="16.453125" customWidth="1"/>
    <col min="5" max="12" width="11.453125" customWidth="1"/>
    <col min="13" max="16384" width="11.453125" hidden="1"/>
  </cols>
  <sheetData>
    <row r="1" spans="1:12" ht="20.149999999999999" customHeight="1" x14ac:dyDescent="0.35">
      <c r="A1" s="70"/>
      <c r="B1" s="71"/>
      <c r="C1" s="71"/>
      <c r="D1" s="71"/>
      <c r="E1" s="71"/>
      <c r="F1" s="71"/>
      <c r="G1" s="71"/>
      <c r="H1" s="71"/>
      <c r="I1" s="71"/>
      <c r="J1" s="71"/>
      <c r="K1" s="72"/>
    </row>
    <row r="2" spans="1:12" ht="20.149999999999999" customHeight="1" x14ac:dyDescent="0.4">
      <c r="A2" s="73"/>
      <c r="B2" s="66" t="s">
        <v>92</v>
      </c>
      <c r="C2" s="67"/>
      <c r="D2" s="67"/>
      <c r="E2" s="67"/>
      <c r="F2" s="67"/>
      <c r="G2" s="67"/>
      <c r="H2" s="67"/>
      <c r="I2" s="67"/>
      <c r="J2" s="67"/>
      <c r="K2" s="74"/>
    </row>
    <row r="3" spans="1:12" ht="20.149999999999999" customHeight="1" x14ac:dyDescent="0.4">
      <c r="A3" s="73"/>
      <c r="B3" s="217"/>
      <c r="C3" s="217"/>
      <c r="D3" s="217"/>
      <c r="E3" s="217"/>
      <c r="F3" s="217"/>
      <c r="G3" s="67"/>
      <c r="H3" s="67"/>
      <c r="I3" s="67"/>
      <c r="J3" s="67"/>
      <c r="K3" s="74"/>
    </row>
    <row r="4" spans="1:12" ht="20.149999999999999" customHeight="1" x14ac:dyDescent="0.35">
      <c r="A4" s="73"/>
      <c r="B4" s="175" t="s">
        <v>110</v>
      </c>
      <c r="C4" s="68"/>
      <c r="D4" s="68"/>
      <c r="E4" s="68"/>
      <c r="F4" s="67"/>
      <c r="G4" s="67"/>
      <c r="H4" s="67"/>
      <c r="I4" s="67"/>
      <c r="J4" s="67"/>
      <c r="K4" s="74"/>
    </row>
    <row r="5" spans="1:12" ht="20.149999999999999" customHeight="1" thickBot="1" x14ac:dyDescent="0.4">
      <c r="A5" s="73"/>
      <c r="B5" s="175" t="s">
        <v>111</v>
      </c>
      <c r="C5" s="67"/>
      <c r="D5" s="67"/>
      <c r="E5" s="67"/>
      <c r="F5" s="67"/>
      <c r="G5" s="67"/>
      <c r="H5" s="67"/>
      <c r="I5" s="67"/>
      <c r="J5" s="67"/>
      <c r="K5" s="74"/>
    </row>
    <row r="6" spans="1:12" ht="20.149999999999999" customHeight="1" x14ac:dyDescent="0.35">
      <c r="A6" s="77"/>
      <c r="B6" s="78" t="s">
        <v>93</v>
      </c>
      <c r="C6" s="79"/>
      <c r="D6" s="79"/>
      <c r="E6" s="79"/>
      <c r="F6" s="79"/>
      <c r="G6" s="79"/>
      <c r="H6" s="79"/>
      <c r="I6" s="79"/>
      <c r="J6" s="79"/>
      <c r="K6" s="80"/>
    </row>
    <row r="7" spans="1:12" ht="20.149999999999999" customHeight="1" x14ac:dyDescent="0.35">
      <c r="A7" s="75"/>
      <c r="B7" s="155" t="s">
        <v>256</v>
      </c>
      <c r="C7" s="155"/>
      <c r="D7" s="155"/>
      <c r="E7" s="155"/>
      <c r="F7" s="155"/>
      <c r="G7" s="155"/>
      <c r="H7" s="69"/>
      <c r="I7" s="69"/>
      <c r="J7" s="69"/>
      <c r="K7" s="76"/>
    </row>
    <row r="8" spans="1:12" ht="20.149999999999999" customHeight="1" thickBot="1" x14ac:dyDescent="0.4">
      <c r="A8" s="81"/>
      <c r="B8" s="156" t="s">
        <v>257</v>
      </c>
      <c r="C8" s="156"/>
      <c r="D8" s="156"/>
      <c r="E8" s="156"/>
      <c r="F8" s="156"/>
      <c r="G8" s="156"/>
      <c r="H8" s="82"/>
      <c r="I8" s="82"/>
      <c r="J8" s="82"/>
      <c r="K8" s="83"/>
    </row>
    <row r="9" spans="1:12" ht="20.149999999999999" customHeight="1" thickBot="1" x14ac:dyDescent="0.4">
      <c r="A9" s="84"/>
      <c r="B9" s="85"/>
      <c r="C9" s="85"/>
      <c r="D9" s="85"/>
      <c r="E9" s="85"/>
      <c r="F9" s="85"/>
      <c r="G9" s="85"/>
      <c r="H9" s="85"/>
      <c r="I9" s="85"/>
      <c r="J9" s="85"/>
      <c r="K9" s="86"/>
    </row>
    <row r="10" spans="1:12" ht="20.149999999999999" customHeight="1" x14ac:dyDescent="0.35">
      <c r="A10" s="88"/>
      <c r="B10" s="90" t="s">
        <v>94</v>
      </c>
      <c r="C10" s="89"/>
      <c r="D10" s="89"/>
      <c r="E10" s="89"/>
      <c r="F10" s="219" t="s">
        <v>95</v>
      </c>
      <c r="G10" s="219"/>
      <c r="H10" s="219"/>
      <c r="I10" s="219"/>
      <c r="J10" s="219"/>
      <c r="K10" s="220"/>
      <c r="L10" s="87"/>
    </row>
    <row r="11" spans="1:12" s="87" customFormat="1" ht="15.75" customHeight="1" x14ac:dyDescent="0.35">
      <c r="A11" s="168"/>
      <c r="B11" s="166"/>
      <c r="C11" s="165"/>
      <c r="D11" s="165"/>
      <c r="E11" s="165"/>
      <c r="F11" s="167"/>
      <c r="G11" s="167"/>
      <c r="H11" s="167"/>
      <c r="I11" s="167"/>
      <c r="J11" s="167"/>
      <c r="K11" s="174"/>
    </row>
    <row r="12" spans="1:12" ht="20.149999999999999" customHeight="1" x14ac:dyDescent="0.35">
      <c r="A12" s="168"/>
      <c r="B12" s="218" t="s">
        <v>104</v>
      </c>
      <c r="C12" s="218"/>
      <c r="D12" s="218"/>
      <c r="E12" s="165"/>
      <c r="F12" s="215" t="s">
        <v>102</v>
      </c>
      <c r="G12" s="215"/>
      <c r="H12" s="215"/>
      <c r="I12" s="215"/>
      <c r="J12" s="215"/>
      <c r="K12" s="216"/>
    </row>
    <row r="13" spans="1:12" ht="20.149999999999999" customHeight="1" x14ac:dyDescent="0.35">
      <c r="A13" s="168"/>
      <c r="B13" s="169"/>
      <c r="C13" s="169"/>
      <c r="D13" s="169"/>
      <c r="E13" s="165"/>
      <c r="F13" s="165"/>
      <c r="G13" s="165"/>
      <c r="H13" s="165"/>
      <c r="I13" s="165"/>
      <c r="J13" s="165"/>
      <c r="K13" s="170"/>
    </row>
    <row r="14" spans="1:12" x14ac:dyDescent="0.35">
      <c r="A14" s="168"/>
      <c r="B14" s="218" t="s">
        <v>103</v>
      </c>
      <c r="C14" s="218"/>
      <c r="D14" s="218"/>
      <c r="E14" s="165"/>
      <c r="F14" s="215" t="s">
        <v>108</v>
      </c>
      <c r="G14" s="215"/>
      <c r="H14" s="215"/>
      <c r="I14" s="215"/>
      <c r="J14" s="215"/>
      <c r="K14" s="216"/>
    </row>
    <row r="15" spans="1:12" ht="20.149999999999999" customHeight="1" x14ac:dyDescent="0.35">
      <c r="A15" s="168"/>
      <c r="B15" s="169"/>
      <c r="C15" s="169"/>
      <c r="D15" s="169"/>
      <c r="E15" s="165"/>
      <c r="F15" s="165"/>
      <c r="G15" s="165"/>
      <c r="H15" s="165"/>
      <c r="I15" s="165"/>
      <c r="J15" s="165"/>
      <c r="K15" s="170"/>
    </row>
    <row r="16" spans="1:12" x14ac:dyDescent="0.35">
      <c r="A16" s="168"/>
      <c r="B16" s="218" t="s">
        <v>101</v>
      </c>
      <c r="C16" s="218"/>
      <c r="D16" s="218"/>
      <c r="E16" s="165"/>
      <c r="F16" s="215" t="s">
        <v>109</v>
      </c>
      <c r="G16" s="215"/>
      <c r="H16" s="215"/>
      <c r="I16" s="215"/>
      <c r="J16" s="215"/>
      <c r="K16" s="216"/>
    </row>
    <row r="17" spans="1:11" ht="20.149999999999999" customHeight="1" thickBot="1" x14ac:dyDescent="0.4">
      <c r="A17" s="171"/>
      <c r="B17" s="172"/>
      <c r="C17" s="172"/>
      <c r="D17" s="172"/>
      <c r="E17" s="172"/>
      <c r="F17" s="172"/>
      <c r="G17" s="172"/>
      <c r="H17" s="172"/>
      <c r="I17" s="172"/>
      <c r="J17" s="172"/>
      <c r="K17" s="173"/>
    </row>
    <row r="18" spans="1:11" ht="20.149999999999999" customHeight="1" x14ac:dyDescent="0.35"/>
    <row r="19" spans="1:11" ht="20.149999999999999" hidden="1" customHeight="1" x14ac:dyDescent="0.35"/>
    <row r="20" spans="1:11" ht="20.149999999999999" hidden="1" customHeight="1" x14ac:dyDescent="0.35"/>
    <row r="21" spans="1:11" ht="20.149999999999999" hidden="1" customHeight="1" x14ac:dyDescent="0.35"/>
    <row r="22" spans="1:11" ht="20.149999999999999" hidden="1" customHeight="1" x14ac:dyDescent="0.3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7"/>
  <sheetViews>
    <sheetView showGridLines="0" zoomScaleNormal="100" workbookViewId="0">
      <pane xSplit="1" ySplit="11" topLeftCell="B180" activePane="bottomRight" state="frozen"/>
      <selection pane="topRight" activeCell="B1" sqref="B1"/>
      <selection pane="bottomLeft" activeCell="A12" sqref="A12"/>
      <selection pane="bottomRight"/>
    </sheetView>
  </sheetViews>
  <sheetFormatPr baseColWidth="10" defaultRowHeight="14.5" x14ac:dyDescent="0.35"/>
  <cols>
    <col min="1" max="2" width="10" customWidth="1"/>
    <col min="3" max="25" width="9.26953125" style="9" customWidth="1"/>
  </cols>
  <sheetData>
    <row r="1" spans="1:25" s="1" customFormat="1" ht="20.149999999999999"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49999999999999" customHeight="1" x14ac:dyDescent="0.4">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49999999999999" customHeight="1" x14ac:dyDescent="0.4">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49999999999999" customHeight="1" x14ac:dyDescent="0.3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49999999999999" customHeight="1" thickBot="1" x14ac:dyDescent="0.4">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49999999999999" customHeight="1" x14ac:dyDescent="0.3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49999999999999" customHeight="1" x14ac:dyDescent="0.35">
      <c r="A7" s="23"/>
      <c r="B7" s="155" t="str">
        <f>Índice!B7</f>
        <v>Fecha de Publicación: Mayo 2024</v>
      </c>
      <c r="C7" s="155"/>
      <c r="D7" s="155"/>
      <c r="E7" s="155"/>
      <c r="F7" s="155"/>
      <c r="G7" s="155"/>
      <c r="H7" s="155"/>
      <c r="I7" s="24"/>
      <c r="J7" s="24"/>
      <c r="K7" s="24"/>
      <c r="L7" s="24"/>
      <c r="M7" s="25"/>
      <c r="N7" s="230" t="s">
        <v>99</v>
      </c>
      <c r="O7" s="230"/>
      <c r="P7" s="230"/>
      <c r="Q7" s="25"/>
      <c r="R7" s="25"/>
      <c r="S7" s="25"/>
      <c r="T7" s="25"/>
      <c r="U7" s="160"/>
      <c r="V7" s="25"/>
      <c r="W7" s="25"/>
      <c r="X7" s="25"/>
      <c r="Y7" s="26"/>
    </row>
    <row r="8" spans="1:25" s="1" customFormat="1" ht="20.149999999999999" customHeight="1" thickBot="1" x14ac:dyDescent="0.25">
      <c r="A8" s="27"/>
      <c r="B8" s="156" t="str">
        <f>Índice!B8</f>
        <v>Fecha de corte: Abril 2024</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4">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3">
      <c r="A10" s="34"/>
      <c r="B10" s="233" t="s">
        <v>1</v>
      </c>
      <c r="C10" s="233"/>
      <c r="D10" s="233"/>
      <c r="E10" s="233"/>
      <c r="F10" s="234"/>
      <c r="G10" s="36" t="s">
        <v>2</v>
      </c>
      <c r="H10" s="237" t="s">
        <v>3</v>
      </c>
      <c r="I10" s="233"/>
      <c r="J10" s="233"/>
      <c r="K10" s="233"/>
      <c r="L10" s="234"/>
      <c r="M10" s="36" t="s">
        <v>2</v>
      </c>
      <c r="N10" s="233" t="s">
        <v>98</v>
      </c>
      <c r="O10" s="233"/>
      <c r="P10" s="233"/>
      <c r="Q10" s="233"/>
      <c r="R10" s="233"/>
      <c r="S10" s="37" t="s">
        <v>2</v>
      </c>
      <c r="T10" s="36" t="s">
        <v>2</v>
      </c>
      <c r="U10" s="36" t="s">
        <v>2</v>
      </c>
      <c r="V10" s="36" t="s">
        <v>2</v>
      </c>
      <c r="W10" s="36" t="s">
        <v>2</v>
      </c>
      <c r="X10" s="37" t="s">
        <v>2</v>
      </c>
      <c r="Y10" s="235" t="s">
        <v>2</v>
      </c>
    </row>
    <row r="11" spans="1:25" s="2" customFormat="1" ht="15.75" customHeight="1" thickBot="1" x14ac:dyDescent="0.3">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36"/>
    </row>
    <row r="12" spans="1:25" s="2" customFormat="1" ht="12.5" x14ac:dyDescent="0.25">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5" x14ac:dyDescent="0.25">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5" x14ac:dyDescent="0.25">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5" x14ac:dyDescent="0.25">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5" x14ac:dyDescent="0.25">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5" x14ac:dyDescent="0.25">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5" x14ac:dyDescent="0.25">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5" x14ac:dyDescent="0.25">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5" x14ac:dyDescent="0.25">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5" x14ac:dyDescent="0.25">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5" x14ac:dyDescent="0.25">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5" x14ac:dyDescent="0.25">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5" x14ac:dyDescent="0.25">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5" x14ac:dyDescent="0.25">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5" x14ac:dyDescent="0.25">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5" x14ac:dyDescent="0.25">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5" x14ac:dyDescent="0.25">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5" x14ac:dyDescent="0.25">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5" x14ac:dyDescent="0.25">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5" x14ac:dyDescent="0.25">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5" x14ac:dyDescent="0.25">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5" x14ac:dyDescent="0.25">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5" x14ac:dyDescent="0.3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5">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5" x14ac:dyDescent="0.25">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5">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5" x14ac:dyDescent="0.25">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5" x14ac:dyDescent="0.25">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5" x14ac:dyDescent="0.25">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5" x14ac:dyDescent="0.25">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5" x14ac:dyDescent="0.25">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5" x14ac:dyDescent="0.25">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5" x14ac:dyDescent="0.25">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5" x14ac:dyDescent="0.25">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5" x14ac:dyDescent="0.25">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5" x14ac:dyDescent="0.25">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5" x14ac:dyDescent="0.25">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5" x14ac:dyDescent="0.25">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5" x14ac:dyDescent="0.25">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5" x14ac:dyDescent="0.25">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5" x14ac:dyDescent="0.25">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5" x14ac:dyDescent="0.25">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5" x14ac:dyDescent="0.25">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5" x14ac:dyDescent="0.25">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5" x14ac:dyDescent="0.25">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5" x14ac:dyDescent="0.25">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5" x14ac:dyDescent="0.25">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5" x14ac:dyDescent="0.25">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5" x14ac:dyDescent="0.25">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5" x14ac:dyDescent="0.25">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5" x14ac:dyDescent="0.25">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5" x14ac:dyDescent="0.25">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5" x14ac:dyDescent="0.25">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5" x14ac:dyDescent="0.25">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5" x14ac:dyDescent="0.25">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5" x14ac:dyDescent="0.25">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5" x14ac:dyDescent="0.25">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5" x14ac:dyDescent="0.25">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5" x14ac:dyDescent="0.25">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5" x14ac:dyDescent="0.25">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5" x14ac:dyDescent="0.25">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5" x14ac:dyDescent="0.25">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5" x14ac:dyDescent="0.25">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5" x14ac:dyDescent="0.25">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5" x14ac:dyDescent="0.25">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5" x14ac:dyDescent="0.25">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5" x14ac:dyDescent="0.25">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5" x14ac:dyDescent="0.25">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5" x14ac:dyDescent="0.25">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5" x14ac:dyDescent="0.25">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5" x14ac:dyDescent="0.25">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5" x14ac:dyDescent="0.25">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5" x14ac:dyDescent="0.25">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5" x14ac:dyDescent="0.25">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5" x14ac:dyDescent="0.25">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5" x14ac:dyDescent="0.25">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5" x14ac:dyDescent="0.25">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5" x14ac:dyDescent="0.25">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5" x14ac:dyDescent="0.25">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5" x14ac:dyDescent="0.25">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5" x14ac:dyDescent="0.25">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5" x14ac:dyDescent="0.25">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5" x14ac:dyDescent="0.25">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5" x14ac:dyDescent="0.25">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5" x14ac:dyDescent="0.25">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5" x14ac:dyDescent="0.25">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5" x14ac:dyDescent="0.25">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5" x14ac:dyDescent="0.25">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5" x14ac:dyDescent="0.25">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5" x14ac:dyDescent="0.25">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5" x14ac:dyDescent="0.25">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5" x14ac:dyDescent="0.25">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5" x14ac:dyDescent="0.25">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5" x14ac:dyDescent="0.25">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5" x14ac:dyDescent="0.25">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5" x14ac:dyDescent="0.25">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5" x14ac:dyDescent="0.25">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5" x14ac:dyDescent="0.25">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5" x14ac:dyDescent="0.25">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5" x14ac:dyDescent="0.25">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5" x14ac:dyDescent="0.25">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5" x14ac:dyDescent="0.25">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5" x14ac:dyDescent="0.25">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5" x14ac:dyDescent="0.25">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5" x14ac:dyDescent="0.25">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5" x14ac:dyDescent="0.25">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5" x14ac:dyDescent="0.25">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5" x14ac:dyDescent="0.25">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5" x14ac:dyDescent="0.25">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5" x14ac:dyDescent="0.25">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5" x14ac:dyDescent="0.25">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5" x14ac:dyDescent="0.25">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5" x14ac:dyDescent="0.25">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5" x14ac:dyDescent="0.25">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5" x14ac:dyDescent="0.25">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5" x14ac:dyDescent="0.25">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5" x14ac:dyDescent="0.25">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5" x14ac:dyDescent="0.25">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5" x14ac:dyDescent="0.25">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5" x14ac:dyDescent="0.25">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5" x14ac:dyDescent="0.25">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5" x14ac:dyDescent="0.25">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5" x14ac:dyDescent="0.25">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5" x14ac:dyDescent="0.25">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5" x14ac:dyDescent="0.25">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5" x14ac:dyDescent="0.25">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5" x14ac:dyDescent="0.25">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5" x14ac:dyDescent="0.25">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5" x14ac:dyDescent="0.25">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5" x14ac:dyDescent="0.25">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5" x14ac:dyDescent="0.25">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5" x14ac:dyDescent="0.25">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5" x14ac:dyDescent="0.25">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5" x14ac:dyDescent="0.25">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5" x14ac:dyDescent="0.25">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5" x14ac:dyDescent="0.25">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5" x14ac:dyDescent="0.25">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5" x14ac:dyDescent="0.25">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5" x14ac:dyDescent="0.25">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5" x14ac:dyDescent="0.25">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5" x14ac:dyDescent="0.25">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5" x14ac:dyDescent="0.25">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5" x14ac:dyDescent="0.25">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5" x14ac:dyDescent="0.25">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5" x14ac:dyDescent="0.25">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5" x14ac:dyDescent="0.25">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5" x14ac:dyDescent="0.25">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5" x14ac:dyDescent="0.25">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5" x14ac:dyDescent="0.25">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5" x14ac:dyDescent="0.25">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5" x14ac:dyDescent="0.25">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5" x14ac:dyDescent="0.25">
      <c r="A163" s="196"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5" x14ac:dyDescent="0.25">
      <c r="A164" s="196" t="s">
        <v>208</v>
      </c>
      <c r="B164" s="21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5" x14ac:dyDescent="0.25">
      <c r="A165" s="196" t="s">
        <v>212</v>
      </c>
      <c r="B165" s="214">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5" x14ac:dyDescent="0.25">
      <c r="A166" s="196" t="s">
        <v>219</v>
      </c>
      <c r="B166" s="214">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5" x14ac:dyDescent="0.25">
      <c r="A167" s="196" t="s">
        <v>220</v>
      </c>
      <c r="B167" s="214">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5" x14ac:dyDescent="0.25">
      <c r="A168" s="196" t="s">
        <v>225</v>
      </c>
      <c r="B168" s="214">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5" x14ac:dyDescent="0.25">
      <c r="A169" s="196" t="s">
        <v>224</v>
      </c>
      <c r="B169" s="214">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5" x14ac:dyDescent="0.25">
      <c r="A170" s="196" t="s">
        <v>226</v>
      </c>
      <c r="B170" s="214">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5" x14ac:dyDescent="0.25">
      <c r="A171" s="196" t="s">
        <v>227</v>
      </c>
      <c r="B171" s="214">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09">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5" x14ac:dyDescent="0.25">
      <c r="A172" s="196" t="s">
        <v>228</v>
      </c>
      <c r="B172" s="214">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09">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5" x14ac:dyDescent="0.25">
      <c r="A173" s="196" t="s">
        <v>229</v>
      </c>
      <c r="B173" s="214">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09">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5" x14ac:dyDescent="0.25">
      <c r="A174" s="196" t="s">
        <v>230</v>
      </c>
      <c r="B174" s="214">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09">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5" x14ac:dyDescent="0.25">
      <c r="A175" s="196" t="s">
        <v>231</v>
      </c>
      <c r="B175" s="214">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09">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5" x14ac:dyDescent="0.25">
      <c r="A176" s="196" t="s">
        <v>232</v>
      </c>
      <c r="B176" s="214">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09">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5" x14ac:dyDescent="0.25">
      <c r="A177" s="196" t="s">
        <v>233</v>
      </c>
      <c r="B177" s="214">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09">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5" x14ac:dyDescent="0.25">
      <c r="A178" s="196" t="s">
        <v>234</v>
      </c>
      <c r="B178" s="214">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09">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5" x14ac:dyDescent="0.25">
      <c r="A179" s="196" t="s">
        <v>235</v>
      </c>
      <c r="B179" s="214">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09">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5" x14ac:dyDescent="0.25">
      <c r="A180" s="196" t="s">
        <v>236</v>
      </c>
      <c r="B180" s="206">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09">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5" x14ac:dyDescent="0.25">
      <c r="A181" s="196" t="s">
        <v>237</v>
      </c>
      <c r="B181" s="211">
        <v>0</v>
      </c>
      <c r="C181" s="204">
        <v>1286490</v>
      </c>
      <c r="D181" s="204">
        <v>2551565</v>
      </c>
      <c r="E181" s="204">
        <v>1753591</v>
      </c>
      <c r="F181" s="205">
        <v>3481775</v>
      </c>
      <c r="G181" s="210">
        <f t="shared" ref="G181" si="467">SUM(B181:F181)</f>
        <v>9073421</v>
      </c>
      <c r="H181" s="211">
        <v>0</v>
      </c>
      <c r="I181" s="204">
        <v>375896.19164634671</v>
      </c>
      <c r="J181" s="204">
        <v>1053485.8203377109</v>
      </c>
      <c r="K181" s="204">
        <v>0</v>
      </c>
      <c r="L181" s="205">
        <v>3982477.9880159423</v>
      </c>
      <c r="M181" s="210">
        <f t="shared" ref="M181" si="468">+SUM(H181:L181)</f>
        <v>5411860</v>
      </c>
      <c r="N181" s="211">
        <v>0</v>
      </c>
      <c r="O181" s="204">
        <v>88678</v>
      </c>
      <c r="P181" s="204">
        <v>0</v>
      </c>
      <c r="Q181" s="204">
        <v>40363</v>
      </c>
      <c r="R181" s="205">
        <v>2899213</v>
      </c>
      <c r="S181" s="209">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5" x14ac:dyDescent="0.25">
      <c r="A182" s="196" t="s">
        <v>238</v>
      </c>
      <c r="B182" s="206">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09">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5" x14ac:dyDescent="0.25">
      <c r="A183" s="196" t="s">
        <v>239</v>
      </c>
      <c r="B183" s="206">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09">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5" x14ac:dyDescent="0.25">
      <c r="A184" s="196" t="s">
        <v>240</v>
      </c>
      <c r="B184" s="206">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09">
        <f t="shared" ref="S184:S193"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5" x14ac:dyDescent="0.25">
      <c r="A185" s="196" t="s">
        <v>241</v>
      </c>
      <c r="B185" s="206">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09">
        <f t="shared" si="496"/>
        <v>3108405</v>
      </c>
      <c r="T185" s="198">
        <f t="shared" ref="T185:T186" si="505">SUM(B185,H185,N185)</f>
        <v>0</v>
      </c>
      <c r="U185" s="13">
        <f t="shared" ref="U185:U194"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4" si="510">+G185+M185+S185</f>
        <v>17801834</v>
      </c>
    </row>
    <row r="186" spans="1:25" s="2" customFormat="1" ht="12.5" x14ac:dyDescent="0.25">
      <c r="A186" s="196" t="s">
        <v>242</v>
      </c>
      <c r="B186" s="214">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09">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5" x14ac:dyDescent="0.25">
      <c r="A187" s="196" t="s">
        <v>243</v>
      </c>
      <c r="B187" s="214">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09">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5" x14ac:dyDescent="0.25">
      <c r="A188" s="196" t="s">
        <v>244</v>
      </c>
      <c r="B188" s="214">
        <v>0</v>
      </c>
      <c r="C188" s="204">
        <v>1306317</v>
      </c>
      <c r="D188" s="204">
        <v>2662073</v>
      </c>
      <c r="E188" s="204">
        <v>1790237</v>
      </c>
      <c r="F188" s="205">
        <v>3590903</v>
      </c>
      <c r="G188" s="202">
        <f t="shared" ref="G188:G193" si="518">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09">
        <f t="shared" si="496"/>
        <v>3164614</v>
      </c>
      <c r="T188" s="198">
        <f t="shared" ref="T188" si="519">SUM(B188,H188,N188)</f>
        <v>0</v>
      </c>
      <c r="U188" s="13">
        <f t="shared" si="506"/>
        <v>1728312.0134228023</v>
      </c>
      <c r="V188" s="13">
        <f t="shared" ref="V188" si="520">SUM(D188,J188,P188)</f>
        <v>3625724.9431330189</v>
      </c>
      <c r="W188" s="13">
        <f t="shared" ref="W188" si="521">SUM(E188,K188,Q188)</f>
        <v>1830380</v>
      </c>
      <c r="X188" s="13">
        <f t="shared" ref="X188:X194" si="522">SUM(F188,L188,R188)</f>
        <v>10860178.043444179</v>
      </c>
      <c r="Y188" s="208">
        <f t="shared" si="510"/>
        <v>18044595</v>
      </c>
    </row>
    <row r="189" spans="1:25" s="2" customFormat="1" ht="12.5" x14ac:dyDescent="0.25">
      <c r="A189" s="196" t="s">
        <v>247</v>
      </c>
      <c r="B189" s="214">
        <v>0</v>
      </c>
      <c r="C189" s="204">
        <v>1307816</v>
      </c>
      <c r="D189" s="204">
        <v>2666567</v>
      </c>
      <c r="E189" s="204">
        <v>1792961</v>
      </c>
      <c r="F189" s="205">
        <v>3593663</v>
      </c>
      <c r="G189" s="202">
        <f t="shared" si="518"/>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09">
        <f t="shared" si="496"/>
        <v>3184663</v>
      </c>
      <c r="T189" s="198">
        <f t="shared" ref="T189:T194" si="523">SUM(B189,H189,N189)</f>
        <v>0</v>
      </c>
      <c r="U189" s="13">
        <f t="shared" si="506"/>
        <v>1720703.4620910157</v>
      </c>
      <c r="V189" s="13">
        <f t="shared" ref="V189" si="524">SUM(D189,J189,P189)</f>
        <v>3613509.2633720329</v>
      </c>
      <c r="W189" s="13">
        <f t="shared" ref="W189" si="525">SUM(E189,K189,Q189)</f>
        <v>1833058</v>
      </c>
      <c r="X189" s="13">
        <f t="shared" si="522"/>
        <v>10915028.274536952</v>
      </c>
      <c r="Y189" s="208">
        <f t="shared" si="510"/>
        <v>18082299</v>
      </c>
    </row>
    <row r="190" spans="1:25" s="2" customFormat="1" ht="12.5" x14ac:dyDescent="0.25">
      <c r="A190" s="196" t="s">
        <v>248</v>
      </c>
      <c r="B190" s="214">
        <v>0</v>
      </c>
      <c r="C190" s="204">
        <v>1291044</v>
      </c>
      <c r="D190" s="204">
        <v>2608341</v>
      </c>
      <c r="E190" s="204">
        <v>1751431</v>
      </c>
      <c r="F190" s="205">
        <v>3727547</v>
      </c>
      <c r="G190" s="202">
        <f t="shared" si="518"/>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09">
        <f t="shared" si="496"/>
        <v>3202774</v>
      </c>
      <c r="T190" s="198">
        <f t="shared" si="523"/>
        <v>0</v>
      </c>
      <c r="U190" s="13">
        <f t="shared" si="506"/>
        <v>1688303.2370541706</v>
      </c>
      <c r="V190" s="13">
        <f t="shared" ref="V190:V194" si="526">SUM(D190,J190,P190)</f>
        <v>3536780.9708993132</v>
      </c>
      <c r="W190" s="13">
        <f t="shared" ref="W190:W194" si="527">SUM(E190,K190,Q190)</f>
        <v>1791510</v>
      </c>
      <c r="X190" s="13">
        <f t="shared" si="522"/>
        <v>11083174.792046517</v>
      </c>
      <c r="Y190" s="208">
        <f t="shared" si="510"/>
        <v>18099769</v>
      </c>
    </row>
    <row r="191" spans="1:25" s="2" customFormat="1" ht="12.5" x14ac:dyDescent="0.25">
      <c r="A191" s="196" t="s">
        <v>249</v>
      </c>
      <c r="B191" s="214">
        <v>0</v>
      </c>
      <c r="C191" s="204">
        <v>1282586</v>
      </c>
      <c r="D191" s="204">
        <v>2562519</v>
      </c>
      <c r="E191" s="204">
        <v>1733762</v>
      </c>
      <c r="F191" s="205">
        <v>3820909</v>
      </c>
      <c r="G191" s="202">
        <f t="shared" si="518"/>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09">
        <f t="shared" si="496"/>
        <v>3225513</v>
      </c>
      <c r="T191" s="198">
        <f t="shared" si="523"/>
        <v>0</v>
      </c>
      <c r="U191" s="13">
        <f t="shared" si="506"/>
        <v>1678708.011956095</v>
      </c>
      <c r="V191" s="13">
        <f t="shared" si="526"/>
        <v>3470114.6197688207</v>
      </c>
      <c r="W191" s="13">
        <f t="shared" si="527"/>
        <v>1773802</v>
      </c>
      <c r="X191" s="13">
        <f t="shared" si="522"/>
        <v>11202863.368275084</v>
      </c>
      <c r="Y191" s="208">
        <f t="shared" si="510"/>
        <v>18125488</v>
      </c>
    </row>
    <row r="192" spans="1:25" s="2" customFormat="1" ht="12.5" x14ac:dyDescent="0.25">
      <c r="A192" s="196" t="s">
        <v>255</v>
      </c>
      <c r="B192" s="214">
        <v>0</v>
      </c>
      <c r="C192" s="204">
        <v>1278432</v>
      </c>
      <c r="D192" s="204">
        <v>2540715</v>
      </c>
      <c r="E192" s="204">
        <v>1722437</v>
      </c>
      <c r="F192" s="205">
        <v>3884130</v>
      </c>
      <c r="G192" s="202">
        <f t="shared" si="518"/>
        <v>9425714</v>
      </c>
      <c r="H192" s="203">
        <v>0</v>
      </c>
      <c r="I192" s="204">
        <v>299210.551309267</v>
      </c>
      <c r="J192" s="204">
        <v>896668.87288048351</v>
      </c>
      <c r="K192" s="204">
        <v>0</v>
      </c>
      <c r="L192" s="205">
        <v>4293696.575810249</v>
      </c>
      <c r="M192" s="202">
        <f>+SUM(H192:L192)</f>
        <v>5489576</v>
      </c>
      <c r="N192" s="203">
        <v>0</v>
      </c>
      <c r="O192" s="204">
        <v>91235</v>
      </c>
      <c r="P192" s="204">
        <v>0</v>
      </c>
      <c r="Q192" s="204">
        <v>40016</v>
      </c>
      <c r="R192" s="205">
        <v>3119071</v>
      </c>
      <c r="S192" s="209">
        <f t="shared" si="496"/>
        <v>3250322</v>
      </c>
      <c r="T192" s="198">
        <f t="shared" si="523"/>
        <v>0</v>
      </c>
      <c r="U192" s="13">
        <f t="shared" si="506"/>
        <v>1668877.5513092671</v>
      </c>
      <c r="V192" s="13">
        <f t="shared" si="526"/>
        <v>3437383.8728804835</v>
      </c>
      <c r="W192" s="13">
        <f t="shared" si="527"/>
        <v>1762453</v>
      </c>
      <c r="X192" s="13">
        <f t="shared" si="522"/>
        <v>11296897.57581025</v>
      </c>
      <c r="Y192" s="208">
        <f t="shared" si="510"/>
        <v>18165612</v>
      </c>
    </row>
    <row r="193" spans="1:25" s="2" customFormat="1" ht="12" customHeight="1" x14ac:dyDescent="0.25">
      <c r="A193" s="196" t="s">
        <v>250</v>
      </c>
      <c r="B193" s="214">
        <v>0</v>
      </c>
      <c r="C193" s="204">
        <v>1271343</v>
      </c>
      <c r="D193" s="204">
        <v>4214554</v>
      </c>
      <c r="E193" s="204">
        <v>0</v>
      </c>
      <c r="F193" s="205">
        <v>3949282</v>
      </c>
      <c r="G193" s="202">
        <f t="shared" si="518"/>
        <v>9435179</v>
      </c>
      <c r="H193" s="203">
        <v>0</v>
      </c>
      <c r="I193" s="204">
        <v>283602.74327301886</v>
      </c>
      <c r="J193" s="204">
        <v>890161.02534294827</v>
      </c>
      <c r="K193" s="204">
        <v>0</v>
      </c>
      <c r="L193" s="205">
        <v>4253028.2313840324</v>
      </c>
      <c r="M193" s="202">
        <f>+SUM(H193:L193)</f>
        <v>5426792</v>
      </c>
      <c r="N193" s="203">
        <v>0</v>
      </c>
      <c r="O193" s="204">
        <v>90857</v>
      </c>
      <c r="P193" s="204">
        <v>0</v>
      </c>
      <c r="Q193" s="204">
        <v>39987</v>
      </c>
      <c r="R193" s="205">
        <v>3136814</v>
      </c>
      <c r="S193" s="209">
        <f t="shared" si="496"/>
        <v>3267658</v>
      </c>
      <c r="T193" s="198">
        <f t="shared" si="523"/>
        <v>0</v>
      </c>
      <c r="U193" s="13">
        <f t="shared" si="506"/>
        <v>1645802.7432730189</v>
      </c>
      <c r="V193" s="13">
        <f t="shared" si="526"/>
        <v>5104715.0253429487</v>
      </c>
      <c r="W193" s="13">
        <f t="shared" si="527"/>
        <v>39987</v>
      </c>
      <c r="X193" s="13">
        <f t="shared" si="522"/>
        <v>11339124.231384031</v>
      </c>
      <c r="Y193" s="208">
        <f t="shared" si="510"/>
        <v>18129629</v>
      </c>
    </row>
    <row r="194" spans="1:25" s="2" customFormat="1" ht="12" customHeight="1" x14ac:dyDescent="0.25">
      <c r="A194" s="196" t="s">
        <v>253</v>
      </c>
      <c r="B194" s="214">
        <v>0</v>
      </c>
      <c r="C194" s="204">
        <v>1267513</v>
      </c>
      <c r="D194" s="204">
        <v>4201114</v>
      </c>
      <c r="E194" s="204">
        <v>0</v>
      </c>
      <c r="F194" s="205">
        <v>3975397</v>
      </c>
      <c r="G194" s="202">
        <v>9444024</v>
      </c>
      <c r="H194" s="203">
        <v>0</v>
      </c>
      <c r="I194" s="204">
        <v>281156.29696772026</v>
      </c>
      <c r="J194" s="204">
        <v>880092.08284623222</v>
      </c>
      <c r="K194" s="204">
        <v>0</v>
      </c>
      <c r="L194" s="205">
        <v>4255374.6201860476</v>
      </c>
      <c r="M194" s="202">
        <v>5416623</v>
      </c>
      <c r="N194" s="203">
        <v>0</v>
      </c>
      <c r="O194" s="204">
        <v>90666</v>
      </c>
      <c r="P194" s="204">
        <v>0</v>
      </c>
      <c r="Q194" s="204">
        <v>39954</v>
      </c>
      <c r="R194" s="205">
        <v>3157848</v>
      </c>
      <c r="S194" s="209">
        <v>3288468</v>
      </c>
      <c r="T194" s="198">
        <f t="shared" si="523"/>
        <v>0</v>
      </c>
      <c r="U194" s="13">
        <f t="shared" si="506"/>
        <v>1639335.2969677201</v>
      </c>
      <c r="V194" s="13">
        <f t="shared" si="526"/>
        <v>5081206.0828462318</v>
      </c>
      <c r="W194" s="13">
        <f t="shared" si="527"/>
        <v>39954</v>
      </c>
      <c r="X194" s="13">
        <f t="shared" si="522"/>
        <v>11388619.620186048</v>
      </c>
      <c r="Y194" s="208">
        <f t="shared" si="510"/>
        <v>18149115</v>
      </c>
    </row>
    <row r="195" spans="1:25" s="2" customFormat="1" ht="12" customHeight="1" x14ac:dyDescent="0.25">
      <c r="A195" s="196" t="s">
        <v>254</v>
      </c>
      <c r="B195" s="214">
        <v>0</v>
      </c>
      <c r="C195" s="204">
        <v>1275825</v>
      </c>
      <c r="D195" s="204">
        <v>4180491</v>
      </c>
      <c r="E195" s="204">
        <v>0</v>
      </c>
      <c r="F195" s="205">
        <v>4022797</v>
      </c>
      <c r="G195" s="202">
        <v>9479113</v>
      </c>
      <c r="H195" s="203">
        <v>0</v>
      </c>
      <c r="I195" s="204">
        <v>267820.73216385813</v>
      </c>
      <c r="J195" s="204">
        <v>857993.41365719913</v>
      </c>
      <c r="K195" s="204">
        <v>0</v>
      </c>
      <c r="L195" s="205">
        <v>4255899.8541789437</v>
      </c>
      <c r="M195" s="202">
        <v>5381714.0000000009</v>
      </c>
      <c r="N195" s="203">
        <v>0</v>
      </c>
      <c r="O195" s="204">
        <v>90578</v>
      </c>
      <c r="P195" s="204">
        <v>0</v>
      </c>
      <c r="Q195" s="204">
        <v>39942</v>
      </c>
      <c r="R195" s="205">
        <v>3181430</v>
      </c>
      <c r="S195" s="209">
        <v>3311950</v>
      </c>
      <c r="T195" s="198">
        <f t="shared" ref="T195" si="528">SUM(B195,H195,N195)</f>
        <v>0</v>
      </c>
      <c r="U195" s="13">
        <f t="shared" ref="U195" si="529">SUM(C195,I195,O195)</f>
        <v>1634223.7321638581</v>
      </c>
      <c r="V195" s="13">
        <f t="shared" ref="V195" si="530">SUM(D195,J195,P195)</f>
        <v>5038484.4136571996</v>
      </c>
      <c r="W195" s="13">
        <f t="shared" ref="W195" si="531">SUM(E195,K195,Q195)</f>
        <v>39942</v>
      </c>
      <c r="X195" s="13">
        <f t="shared" ref="X195" si="532">SUM(F195,L195,R195)</f>
        <v>11460126.854178943</v>
      </c>
      <c r="Y195" s="208">
        <f t="shared" ref="Y195" si="533">+G195+M195+S195</f>
        <v>18172777</v>
      </c>
    </row>
    <row r="196" spans="1:25" s="2" customFormat="1" ht="12" customHeight="1" x14ac:dyDescent="0.25">
      <c r="A196" s="196" t="s">
        <v>258</v>
      </c>
      <c r="B196" s="214">
        <v>0</v>
      </c>
      <c r="C196" s="204">
        <v>1277802</v>
      </c>
      <c r="D196" s="204">
        <v>4219594</v>
      </c>
      <c r="E196" s="204">
        <v>0</v>
      </c>
      <c r="F196" s="205">
        <v>4050177</v>
      </c>
      <c r="G196" s="202">
        <v>9547573</v>
      </c>
      <c r="H196" s="203">
        <v>0</v>
      </c>
      <c r="I196" s="204">
        <v>267820.73216385813</v>
      </c>
      <c r="J196" s="204">
        <v>857993.41365719913</v>
      </c>
      <c r="K196" s="204">
        <v>0</v>
      </c>
      <c r="L196" s="205">
        <v>4255899.8541789437</v>
      </c>
      <c r="M196" s="202">
        <v>5381714.0000000009</v>
      </c>
      <c r="N196" s="203">
        <v>0</v>
      </c>
      <c r="O196" s="204">
        <v>90193</v>
      </c>
      <c r="P196" s="204">
        <v>0</v>
      </c>
      <c r="Q196" s="204">
        <v>39501</v>
      </c>
      <c r="R196" s="205">
        <v>3191529</v>
      </c>
      <c r="S196" s="209">
        <v>3321223</v>
      </c>
      <c r="T196" s="198">
        <f t="shared" ref="T196" si="534">SUM(B196,H196,N196)</f>
        <v>0</v>
      </c>
      <c r="U196" s="13">
        <f t="shared" ref="U196" si="535">SUM(C196,I196,O196)</f>
        <v>1635815.7321638581</v>
      </c>
      <c r="V196" s="13">
        <f t="shared" ref="V196" si="536">SUM(D196,J196,P196)</f>
        <v>5077587.4136571996</v>
      </c>
      <c r="W196" s="13">
        <f t="shared" ref="W196" si="537">SUM(E196,K196,Q196)</f>
        <v>39501</v>
      </c>
      <c r="X196" s="13">
        <f t="shared" ref="X196" si="538">SUM(F196,L196,R196)</f>
        <v>11497605.854178943</v>
      </c>
      <c r="Y196" s="208">
        <f t="shared" ref="Y196" si="539">+G196+M196+S196</f>
        <v>18250510</v>
      </c>
    </row>
    <row r="197" spans="1:25" s="2" customFormat="1" ht="17.25" customHeight="1" x14ac:dyDescent="0.25">
      <c r="A197" s="200" t="s">
        <v>100</v>
      </c>
      <c r="B197" s="227" t="s">
        <v>195</v>
      </c>
      <c r="C197" s="228"/>
      <c r="D197" s="228"/>
      <c r="E197" s="228"/>
      <c r="F197" s="228"/>
      <c r="G197" s="228"/>
      <c r="H197" s="228"/>
      <c r="I197" s="228"/>
      <c r="J197" s="228"/>
      <c r="K197" s="228"/>
      <c r="L197" s="228"/>
      <c r="M197" s="228"/>
      <c r="N197" s="228"/>
      <c r="O197" s="228"/>
      <c r="P197" s="228"/>
      <c r="Q197" s="228"/>
      <c r="R197" s="228"/>
      <c r="S197" s="228"/>
      <c r="T197" s="228"/>
      <c r="U197" s="228"/>
      <c r="V197" s="228"/>
      <c r="W197" s="228"/>
      <c r="X197" s="228"/>
      <c r="Y197" s="229"/>
    </row>
    <row r="198" spans="1:25" s="2" customFormat="1" ht="17.25" customHeight="1" x14ac:dyDescent="0.25">
      <c r="A198" s="191" t="s">
        <v>120</v>
      </c>
      <c r="B198" s="231" t="s">
        <v>117</v>
      </c>
      <c r="C198" s="231"/>
      <c r="D198" s="231"/>
      <c r="E198" s="231"/>
      <c r="F198" s="231"/>
      <c r="G198" s="231"/>
      <c r="H198" s="231"/>
      <c r="I198" s="231"/>
      <c r="J198" s="231"/>
      <c r="K198" s="231"/>
      <c r="L198" s="231"/>
      <c r="M198" s="231"/>
      <c r="N198" s="231"/>
      <c r="O198" s="231"/>
      <c r="P198" s="231"/>
      <c r="Q198" s="231"/>
      <c r="R198" s="231"/>
      <c r="S198" s="231"/>
      <c r="T198" s="231"/>
      <c r="U198" s="231"/>
      <c r="V198" s="231"/>
      <c r="W198" s="231"/>
      <c r="X198" s="231"/>
      <c r="Y198" s="232"/>
    </row>
    <row r="199" spans="1:25" s="2" customFormat="1" ht="13" x14ac:dyDescent="0.25">
      <c r="A199" s="191" t="s">
        <v>131</v>
      </c>
      <c r="B199" s="221" t="s">
        <v>121</v>
      </c>
      <c r="C199" s="221"/>
      <c r="D199" s="221"/>
      <c r="E199" s="221"/>
      <c r="F199" s="221"/>
      <c r="G199" s="221"/>
      <c r="H199" s="221"/>
      <c r="I199" s="221"/>
      <c r="J199" s="221"/>
      <c r="K199" s="221"/>
      <c r="L199" s="221"/>
      <c r="M199" s="221"/>
      <c r="N199" s="221"/>
      <c r="O199" s="221"/>
      <c r="P199" s="221"/>
      <c r="Q199" s="221"/>
      <c r="R199" s="221"/>
      <c r="S199" s="221"/>
      <c r="T199" s="221"/>
      <c r="U199" s="221"/>
      <c r="V199" s="221"/>
      <c r="W199" s="221"/>
      <c r="X199" s="221"/>
      <c r="Y199" s="222"/>
    </row>
    <row r="200" spans="1:25" s="2" customFormat="1" ht="15.75" customHeight="1" x14ac:dyDescent="0.25">
      <c r="A200" s="191" t="s">
        <v>137</v>
      </c>
      <c r="B200" s="221" t="s">
        <v>132</v>
      </c>
      <c r="C200" s="221"/>
      <c r="D200" s="221"/>
      <c r="E200" s="221"/>
      <c r="F200" s="221"/>
      <c r="G200" s="221"/>
      <c r="H200" s="221"/>
      <c r="I200" s="221"/>
      <c r="J200" s="221"/>
      <c r="K200" s="221"/>
      <c r="L200" s="221"/>
      <c r="M200" s="221"/>
      <c r="N200" s="221"/>
      <c r="O200" s="221"/>
      <c r="P200" s="221"/>
      <c r="Q200" s="221"/>
      <c r="R200" s="221"/>
      <c r="S200" s="221"/>
      <c r="T200" s="221"/>
      <c r="U200" s="221"/>
      <c r="V200" s="221"/>
      <c r="W200" s="221"/>
      <c r="X200" s="221"/>
      <c r="Y200" s="222"/>
    </row>
    <row r="201" spans="1:25" s="2" customFormat="1" ht="15.75" customHeight="1" x14ac:dyDescent="0.25">
      <c r="A201" s="192" t="s">
        <v>144</v>
      </c>
      <c r="B201" s="221" t="s">
        <v>139</v>
      </c>
      <c r="C201" s="221"/>
      <c r="D201" s="221"/>
      <c r="E201" s="221"/>
      <c r="F201" s="221"/>
      <c r="G201" s="221"/>
      <c r="H201" s="221"/>
      <c r="I201" s="221"/>
      <c r="J201" s="221"/>
      <c r="K201" s="221"/>
      <c r="L201" s="221"/>
      <c r="M201" s="221"/>
      <c r="N201" s="221"/>
      <c r="O201" s="221"/>
      <c r="P201" s="221"/>
      <c r="Q201" s="221"/>
      <c r="R201" s="221"/>
      <c r="S201" s="221"/>
      <c r="T201" s="221"/>
      <c r="U201" s="221"/>
      <c r="V201" s="221"/>
      <c r="W201" s="221"/>
      <c r="X201" s="221"/>
      <c r="Y201" s="222"/>
    </row>
    <row r="202" spans="1:25" s="2" customFormat="1" ht="15.75" customHeight="1" x14ac:dyDescent="0.25">
      <c r="A202" s="192" t="s">
        <v>147</v>
      </c>
      <c r="B202" s="223" t="s">
        <v>145</v>
      </c>
      <c r="C202" s="224"/>
      <c r="D202" s="224"/>
      <c r="E202" s="224"/>
      <c r="F202" s="224"/>
      <c r="G202" s="224"/>
      <c r="H202" s="224"/>
      <c r="I202" s="224"/>
      <c r="J202" s="224"/>
      <c r="K202" s="224"/>
      <c r="L202" s="224"/>
      <c r="M202" s="224"/>
      <c r="N202" s="224"/>
      <c r="O202" s="224"/>
      <c r="P202" s="224"/>
      <c r="Q202" s="224"/>
      <c r="R202" s="224"/>
      <c r="S202" s="224"/>
      <c r="T202" s="224"/>
      <c r="U202" s="224"/>
      <c r="V202" s="224"/>
      <c r="W202" s="224"/>
      <c r="X202" s="224"/>
      <c r="Y202" s="225"/>
    </row>
    <row r="203" spans="1:25" s="2" customFormat="1" ht="15.75" customHeight="1" x14ac:dyDescent="0.25">
      <c r="A203" s="192" t="s">
        <v>152</v>
      </c>
      <c r="B203" s="223" t="s">
        <v>148</v>
      </c>
      <c r="C203" s="224"/>
      <c r="D203" s="224"/>
      <c r="E203" s="224"/>
      <c r="F203" s="224"/>
      <c r="G203" s="224"/>
      <c r="H203" s="224"/>
      <c r="I203" s="224"/>
      <c r="J203" s="224"/>
      <c r="K203" s="224"/>
      <c r="L203" s="224"/>
      <c r="M203" s="224"/>
      <c r="N203" s="224"/>
      <c r="O203" s="224"/>
      <c r="P203" s="224"/>
      <c r="Q203" s="224"/>
      <c r="R203" s="224"/>
      <c r="S203" s="224"/>
      <c r="T203" s="224"/>
      <c r="U203" s="224"/>
      <c r="V203" s="224"/>
      <c r="W203" s="224"/>
      <c r="X203" s="224"/>
      <c r="Y203" s="225"/>
    </row>
    <row r="204" spans="1:25" s="2" customFormat="1" ht="15.75" customHeight="1" x14ac:dyDescent="0.25">
      <c r="A204" s="192" t="s">
        <v>156</v>
      </c>
      <c r="B204" s="223" t="s">
        <v>158</v>
      </c>
      <c r="C204" s="224"/>
      <c r="D204" s="224"/>
      <c r="E204" s="224"/>
      <c r="F204" s="224"/>
      <c r="G204" s="224"/>
      <c r="H204" s="224"/>
      <c r="I204" s="224"/>
      <c r="J204" s="224"/>
      <c r="K204" s="224"/>
      <c r="L204" s="224"/>
      <c r="M204" s="224"/>
      <c r="N204" s="224"/>
      <c r="O204" s="224"/>
      <c r="P204" s="224"/>
      <c r="Q204" s="224"/>
      <c r="R204" s="224"/>
      <c r="S204" s="224"/>
      <c r="T204" s="224"/>
      <c r="U204" s="224"/>
      <c r="V204" s="224"/>
      <c r="W204" s="224"/>
      <c r="X204" s="224"/>
      <c r="Y204" s="225"/>
    </row>
    <row r="205" spans="1:25" s="2" customFormat="1" ht="15.75" customHeight="1" x14ac:dyDescent="0.25">
      <c r="A205" s="192" t="s">
        <v>160</v>
      </c>
      <c r="B205" s="223" t="s">
        <v>155</v>
      </c>
      <c r="C205" s="224"/>
      <c r="D205" s="224"/>
      <c r="E205" s="224"/>
      <c r="F205" s="224"/>
      <c r="G205" s="224"/>
      <c r="H205" s="224"/>
      <c r="I205" s="224"/>
      <c r="J205" s="224"/>
      <c r="K205" s="224"/>
      <c r="L205" s="224"/>
      <c r="M205" s="224"/>
      <c r="N205" s="224"/>
      <c r="O205" s="224"/>
      <c r="P205" s="224"/>
      <c r="Q205" s="224"/>
      <c r="R205" s="224"/>
      <c r="S205" s="224"/>
      <c r="T205" s="224"/>
      <c r="U205" s="224"/>
      <c r="V205" s="224"/>
      <c r="W205" s="224"/>
      <c r="X205" s="224"/>
      <c r="Y205" s="225"/>
    </row>
    <row r="206" spans="1:25" s="2" customFormat="1" ht="15.75" customHeight="1" x14ac:dyDescent="0.25">
      <c r="A206" s="192" t="s">
        <v>166</v>
      </c>
      <c r="B206" s="223" t="s">
        <v>162</v>
      </c>
      <c r="C206" s="224"/>
      <c r="D206" s="224"/>
      <c r="E206" s="224"/>
      <c r="F206" s="224"/>
      <c r="G206" s="224"/>
      <c r="H206" s="224"/>
      <c r="I206" s="224"/>
      <c r="J206" s="224"/>
      <c r="K206" s="224"/>
      <c r="L206" s="224"/>
      <c r="M206" s="224"/>
      <c r="N206" s="224"/>
      <c r="O206" s="224"/>
      <c r="P206" s="224"/>
      <c r="Q206" s="224"/>
      <c r="R206" s="224"/>
      <c r="S206" s="224"/>
      <c r="T206" s="224"/>
      <c r="U206" s="224"/>
      <c r="V206" s="224"/>
      <c r="W206" s="224"/>
      <c r="X206" s="224"/>
      <c r="Y206" s="225"/>
    </row>
    <row r="207" spans="1:25" s="2" customFormat="1" ht="15.75" customHeight="1" x14ac:dyDescent="0.25">
      <c r="A207" s="192" t="s">
        <v>170</v>
      </c>
      <c r="B207" s="223" t="s">
        <v>167</v>
      </c>
      <c r="C207" s="224"/>
      <c r="D207" s="224"/>
      <c r="E207" s="224"/>
      <c r="F207" s="224"/>
      <c r="G207" s="224"/>
      <c r="H207" s="224"/>
      <c r="I207" s="224"/>
      <c r="J207" s="224"/>
      <c r="K207" s="224"/>
      <c r="L207" s="224"/>
      <c r="M207" s="224"/>
      <c r="N207" s="224"/>
      <c r="O207" s="224"/>
      <c r="P207" s="224"/>
      <c r="Q207" s="224"/>
      <c r="R207" s="224"/>
      <c r="S207" s="224"/>
      <c r="T207" s="224"/>
      <c r="U207" s="224"/>
      <c r="V207" s="224"/>
      <c r="W207" s="224"/>
      <c r="X207" s="224"/>
      <c r="Y207" s="225"/>
    </row>
    <row r="208" spans="1:25" s="2" customFormat="1" ht="15.75" customHeight="1" x14ac:dyDescent="0.25">
      <c r="A208" s="192" t="s">
        <v>194</v>
      </c>
      <c r="B208" s="223" t="s">
        <v>171</v>
      </c>
      <c r="C208" s="224"/>
      <c r="D208" s="224"/>
      <c r="E208" s="224"/>
      <c r="F208" s="224"/>
      <c r="G208" s="224"/>
      <c r="H208" s="224"/>
      <c r="I208" s="224"/>
      <c r="J208" s="224"/>
      <c r="K208" s="224"/>
      <c r="L208" s="224"/>
      <c r="M208" s="224"/>
      <c r="N208" s="224"/>
      <c r="O208" s="224"/>
      <c r="P208" s="224"/>
      <c r="Q208" s="224"/>
      <c r="R208" s="224"/>
      <c r="S208" s="224"/>
      <c r="T208" s="224"/>
      <c r="U208" s="224"/>
      <c r="V208" s="224"/>
      <c r="W208" s="224"/>
      <c r="X208" s="224"/>
      <c r="Y208" s="225"/>
    </row>
    <row r="209" spans="1:25" s="2" customFormat="1" ht="13" x14ac:dyDescent="0.25">
      <c r="A209" s="192" t="s">
        <v>190</v>
      </c>
      <c r="B209" s="244" t="s">
        <v>189</v>
      </c>
      <c r="C209" s="244"/>
      <c r="D209" s="244"/>
      <c r="E209" s="244"/>
      <c r="F209" s="244"/>
      <c r="G209" s="244"/>
      <c r="H209" s="244"/>
      <c r="I209" s="244"/>
      <c r="J209" s="244"/>
      <c r="K209" s="244"/>
      <c r="L209" s="244"/>
      <c r="M209" s="244"/>
      <c r="N209" s="244"/>
      <c r="O209" s="244"/>
      <c r="P209" s="244"/>
      <c r="Q209" s="244"/>
      <c r="R209" s="244"/>
      <c r="S209" s="245"/>
      <c r="T209" s="6"/>
      <c r="U209" s="6"/>
      <c r="V209" s="6"/>
      <c r="W209" s="6"/>
      <c r="X209" s="6"/>
      <c r="Y209" s="6"/>
    </row>
    <row r="210" spans="1:25" s="87" customFormat="1" x14ac:dyDescent="0.35">
      <c r="A210" s="199" t="s">
        <v>204</v>
      </c>
      <c r="B210" s="238" t="s">
        <v>211</v>
      </c>
      <c r="C210" s="239"/>
      <c r="D210" s="239"/>
      <c r="E210" s="239"/>
      <c r="F210" s="239"/>
      <c r="G210" s="239"/>
      <c r="H210" s="239"/>
      <c r="I210" s="239"/>
      <c r="J210" s="239"/>
      <c r="K210" s="239"/>
      <c r="L210" s="239"/>
      <c r="M210" s="239"/>
      <c r="N210" s="239"/>
      <c r="O210" s="239"/>
      <c r="P210" s="239"/>
      <c r="Q210" s="239"/>
      <c r="R210" s="239"/>
      <c r="S210" s="240"/>
    </row>
    <row r="211" spans="1:25" s="2" customFormat="1" x14ac:dyDescent="0.35">
      <c r="A211" s="199" t="s">
        <v>205</v>
      </c>
      <c r="B211" s="238" t="s">
        <v>206</v>
      </c>
      <c r="C211" s="239"/>
      <c r="D211" s="239"/>
      <c r="E211" s="239"/>
      <c r="F211" s="239"/>
      <c r="G211" s="239"/>
      <c r="H211" s="239"/>
      <c r="I211" s="239"/>
      <c r="J211" s="239"/>
      <c r="K211" s="239"/>
      <c r="L211" s="239"/>
      <c r="M211" s="239"/>
      <c r="N211" s="239"/>
      <c r="O211" s="239"/>
      <c r="P211" s="239"/>
      <c r="Q211" s="239"/>
      <c r="R211" s="239"/>
      <c r="S211" s="240"/>
      <c r="T211" s="6"/>
      <c r="U211" s="6"/>
      <c r="V211" s="6"/>
      <c r="W211" s="6"/>
      <c r="X211" s="6"/>
      <c r="Y211" s="6"/>
    </row>
    <row r="212" spans="1:25" s="2" customFormat="1" x14ac:dyDescent="0.35">
      <c r="A212" s="199" t="s">
        <v>209</v>
      </c>
      <c r="B212" s="238" t="s">
        <v>210</v>
      </c>
      <c r="C212" s="239"/>
      <c r="D212" s="239"/>
      <c r="E212" s="239"/>
      <c r="F212" s="239"/>
      <c r="G212" s="239"/>
      <c r="H212" s="239"/>
      <c r="I212" s="239"/>
      <c r="J212" s="239"/>
      <c r="K212" s="239"/>
      <c r="L212" s="239"/>
      <c r="M212" s="239"/>
      <c r="N212" s="239"/>
      <c r="O212" s="239"/>
      <c r="P212" s="239"/>
      <c r="Q212" s="239"/>
      <c r="R212" s="239"/>
      <c r="S212" s="240"/>
      <c r="T212" s="6"/>
      <c r="U212" s="6"/>
      <c r="V212" s="6"/>
      <c r="W212" s="6"/>
      <c r="X212" s="6"/>
      <c r="Y212" s="6"/>
    </row>
    <row r="213" spans="1:25" s="2" customFormat="1" ht="12.5" x14ac:dyDescent="0.25">
      <c r="A213" s="241" t="s">
        <v>213</v>
      </c>
      <c r="B213" s="226" t="s">
        <v>214</v>
      </c>
      <c r="C213" s="226"/>
      <c r="D213" s="226"/>
      <c r="E213" s="226"/>
      <c r="F213" s="226"/>
      <c r="G213" s="226"/>
      <c r="H213" s="226"/>
      <c r="I213" s="226"/>
      <c r="J213" s="226"/>
      <c r="K213" s="226"/>
      <c r="L213" s="226"/>
      <c r="M213" s="226"/>
      <c r="N213" s="226"/>
      <c r="O213" s="226"/>
      <c r="P213" s="226"/>
      <c r="Q213" s="226"/>
      <c r="R213" s="226"/>
      <c r="S213" s="226"/>
      <c r="T213" s="6"/>
      <c r="U213" s="6"/>
      <c r="V213" s="6"/>
      <c r="W213" s="6"/>
      <c r="X213" s="6"/>
      <c r="Y213" s="6"/>
    </row>
    <row r="214" spans="1:25" s="2" customFormat="1" ht="12.5" x14ac:dyDescent="0.25">
      <c r="A214" s="242"/>
      <c r="B214" s="226" t="s">
        <v>215</v>
      </c>
      <c r="C214" s="226"/>
      <c r="D214" s="226"/>
      <c r="E214" s="226"/>
      <c r="F214" s="226"/>
      <c r="G214" s="226"/>
      <c r="H214" s="226"/>
      <c r="I214" s="226"/>
      <c r="J214" s="226"/>
      <c r="K214" s="226"/>
      <c r="L214" s="226"/>
      <c r="M214" s="226"/>
      <c r="N214" s="226"/>
      <c r="O214" s="226"/>
      <c r="P214" s="226"/>
      <c r="Q214" s="226"/>
      <c r="R214" s="226"/>
      <c r="S214" s="226"/>
      <c r="T214" s="6"/>
      <c r="U214" s="6"/>
      <c r="V214" s="6"/>
      <c r="W214" s="6"/>
      <c r="X214" s="6"/>
      <c r="Y214" s="6"/>
    </row>
    <row r="215" spans="1:25" s="2" customFormat="1" ht="23.25" customHeight="1" x14ac:dyDescent="0.25">
      <c r="A215" s="243"/>
      <c r="B215" s="221" t="s">
        <v>216</v>
      </c>
      <c r="C215" s="221"/>
      <c r="D215" s="221"/>
      <c r="E215" s="221"/>
      <c r="F215" s="221"/>
      <c r="G215" s="221"/>
      <c r="H215" s="221"/>
      <c r="I215" s="221"/>
      <c r="J215" s="221"/>
      <c r="K215" s="221"/>
      <c r="L215" s="221"/>
      <c r="M215" s="221"/>
      <c r="N215" s="221"/>
      <c r="O215" s="221"/>
      <c r="P215" s="221"/>
      <c r="Q215" s="221"/>
      <c r="R215" s="221"/>
      <c r="S215" s="221"/>
      <c r="T215" s="6"/>
      <c r="U215" s="6"/>
      <c r="V215" s="6"/>
      <c r="W215" s="6"/>
      <c r="X215" s="6"/>
      <c r="Y215" s="6"/>
    </row>
    <row r="216" spans="1:25" s="2" customFormat="1" ht="13" x14ac:dyDescent="0.25">
      <c r="A216" s="199" t="s">
        <v>217</v>
      </c>
      <c r="B216" s="226" t="s">
        <v>218</v>
      </c>
      <c r="C216" s="226"/>
      <c r="D216" s="226"/>
      <c r="E216" s="226"/>
      <c r="F216" s="226"/>
      <c r="G216" s="226"/>
      <c r="H216" s="226"/>
      <c r="I216" s="226"/>
      <c r="J216" s="226"/>
      <c r="K216" s="226"/>
      <c r="L216" s="226"/>
      <c r="M216" s="226"/>
      <c r="N216" s="226"/>
      <c r="O216" s="226"/>
      <c r="P216" s="226"/>
      <c r="Q216" s="226"/>
      <c r="R216" s="226"/>
      <c r="S216" s="226"/>
      <c r="T216" s="6"/>
      <c r="U216" s="6"/>
      <c r="V216" s="6"/>
      <c r="W216" s="6"/>
      <c r="X216" s="6"/>
      <c r="Y216" s="6"/>
    </row>
    <row r="217" spans="1:25" s="2" customFormat="1" ht="13" x14ac:dyDescent="0.25">
      <c r="A217" s="207" t="s">
        <v>221</v>
      </c>
      <c r="B217" s="226" t="s">
        <v>222</v>
      </c>
      <c r="C217" s="226"/>
      <c r="D217" s="226"/>
      <c r="E217" s="226"/>
      <c r="F217" s="226"/>
      <c r="G217" s="226"/>
      <c r="H217" s="226"/>
      <c r="I217" s="226"/>
      <c r="J217" s="226"/>
      <c r="K217" s="226"/>
      <c r="L217" s="226"/>
      <c r="M217" s="226"/>
      <c r="N217" s="226"/>
      <c r="O217" s="226"/>
      <c r="P217" s="226"/>
      <c r="Q217" s="226"/>
      <c r="R217" s="226"/>
      <c r="S217" s="226"/>
      <c r="T217" s="6"/>
      <c r="U217" s="6"/>
      <c r="V217" s="6"/>
      <c r="W217" s="6"/>
      <c r="X217" s="6"/>
      <c r="Y217" s="6"/>
    </row>
    <row r="218" spans="1:25" s="2" customFormat="1" ht="33" customHeight="1" x14ac:dyDescent="0.25">
      <c r="A218" s="207" t="s">
        <v>245</v>
      </c>
      <c r="B218" s="221" t="s">
        <v>246</v>
      </c>
      <c r="C218" s="221"/>
      <c r="D218" s="221"/>
      <c r="E218" s="221"/>
      <c r="F218" s="221"/>
      <c r="G218" s="221"/>
      <c r="H218" s="221"/>
      <c r="I218" s="221"/>
      <c r="J218" s="221"/>
      <c r="K218" s="221"/>
      <c r="L218" s="221"/>
      <c r="M218" s="221"/>
      <c r="N218" s="221"/>
      <c r="O218" s="221"/>
      <c r="P218" s="221"/>
      <c r="Q218" s="221"/>
      <c r="R218" s="221"/>
      <c r="S218" s="221"/>
      <c r="T218" s="6"/>
      <c r="U218" s="6"/>
      <c r="V218" s="6"/>
      <c r="W218" s="6"/>
      <c r="X218" s="6"/>
      <c r="Y218" s="6"/>
    </row>
    <row r="219" spans="1:25" s="2" customFormat="1" ht="60.75" customHeight="1" x14ac:dyDescent="0.25">
      <c r="A219" s="207" t="s">
        <v>251</v>
      </c>
      <c r="B219" s="221" t="s">
        <v>252</v>
      </c>
      <c r="C219" s="221"/>
      <c r="D219" s="221"/>
      <c r="E219" s="221"/>
      <c r="F219" s="221"/>
      <c r="G219" s="221"/>
      <c r="H219" s="221"/>
      <c r="I219" s="221"/>
      <c r="J219" s="221"/>
      <c r="K219" s="221"/>
      <c r="L219" s="221"/>
      <c r="M219" s="221"/>
      <c r="N219" s="221"/>
      <c r="O219" s="221"/>
      <c r="P219" s="221"/>
      <c r="Q219" s="221"/>
      <c r="R219" s="221"/>
      <c r="S219" s="221"/>
      <c r="T219" s="6"/>
      <c r="U219" s="6"/>
      <c r="V219" s="6"/>
      <c r="W219" s="6"/>
      <c r="X219" s="6"/>
      <c r="Y219" s="6"/>
    </row>
    <row r="220" spans="1:25" s="2" customFormat="1" ht="12.5" x14ac:dyDescent="0.25">
      <c r="C220" s="6"/>
      <c r="D220" s="6"/>
      <c r="E220" s="6"/>
      <c r="F220" s="6"/>
      <c r="G220" s="6"/>
      <c r="H220" s="6"/>
      <c r="I220" s="6"/>
      <c r="J220" s="6"/>
      <c r="K220" s="6"/>
      <c r="L220" s="6"/>
      <c r="M220" s="6"/>
      <c r="N220" s="6"/>
      <c r="O220" s="6"/>
      <c r="P220" s="6"/>
      <c r="Q220" s="6"/>
      <c r="R220" s="6"/>
      <c r="S220" s="6"/>
      <c r="T220" s="6"/>
      <c r="U220" s="6"/>
      <c r="V220" s="6"/>
      <c r="W220" s="6"/>
      <c r="X220" s="6"/>
      <c r="Y220" s="6"/>
    </row>
    <row r="221" spans="1:25" s="2" customFormat="1" ht="12.5" x14ac:dyDescent="0.25">
      <c r="C221" s="6"/>
      <c r="D221" s="6"/>
      <c r="E221" s="6"/>
      <c r="F221" s="6"/>
      <c r="G221" s="6"/>
      <c r="H221" s="6"/>
      <c r="I221" s="6"/>
      <c r="J221" s="6"/>
      <c r="K221" s="6"/>
      <c r="L221" s="6"/>
      <c r="M221" s="6"/>
      <c r="N221" s="6"/>
      <c r="O221" s="6"/>
      <c r="P221" s="6"/>
      <c r="Q221" s="6"/>
      <c r="R221" s="6"/>
      <c r="S221" s="6"/>
      <c r="T221" s="6"/>
      <c r="U221" s="6"/>
      <c r="V221" s="6"/>
      <c r="W221" s="6"/>
      <c r="X221" s="6"/>
      <c r="Y221" s="6"/>
    </row>
    <row r="222" spans="1:25" s="2" customFormat="1" ht="12.5" x14ac:dyDescent="0.25">
      <c r="C222" s="6"/>
      <c r="D222" s="6"/>
      <c r="E222" s="6"/>
      <c r="F222" s="6"/>
      <c r="G222" s="6"/>
      <c r="H222" s="6"/>
      <c r="I222" s="6"/>
      <c r="J222" s="6"/>
      <c r="K222" s="6"/>
      <c r="L222" s="6"/>
      <c r="M222" s="6"/>
      <c r="N222" s="6"/>
      <c r="O222" s="6"/>
      <c r="P222" s="6"/>
      <c r="Q222" s="6"/>
      <c r="R222" s="6"/>
      <c r="S222" s="6"/>
      <c r="T222" s="6"/>
      <c r="U222" s="6"/>
      <c r="V222" s="6"/>
      <c r="W222" s="6"/>
      <c r="X222" s="6"/>
      <c r="Y222" s="6"/>
    </row>
    <row r="223" spans="1:25" s="2" customFormat="1" ht="12.5" x14ac:dyDescent="0.25">
      <c r="C223" s="6"/>
      <c r="D223" s="6"/>
      <c r="E223" s="6"/>
      <c r="F223" s="6"/>
      <c r="G223" s="6"/>
      <c r="H223" s="6"/>
      <c r="I223" s="6"/>
      <c r="J223" s="6"/>
      <c r="K223" s="6"/>
      <c r="L223" s="6"/>
      <c r="M223" s="6"/>
      <c r="N223" s="6"/>
      <c r="O223" s="6"/>
      <c r="P223" s="6"/>
      <c r="Q223" s="6"/>
      <c r="R223" s="6"/>
      <c r="S223" s="6"/>
      <c r="T223" s="6"/>
      <c r="U223" s="6"/>
      <c r="V223" s="6"/>
      <c r="W223" s="6"/>
      <c r="X223" s="6"/>
      <c r="Y223" s="6"/>
    </row>
    <row r="224" spans="1:25" s="2" customFormat="1" ht="12.5" x14ac:dyDescent="0.25">
      <c r="C224" s="6"/>
      <c r="D224" s="6"/>
      <c r="E224" s="6"/>
      <c r="F224" s="6"/>
      <c r="G224" s="6"/>
      <c r="H224" s="6"/>
      <c r="I224" s="6"/>
      <c r="J224" s="6"/>
      <c r="K224" s="6"/>
      <c r="L224" s="6"/>
      <c r="M224" s="6"/>
      <c r="N224" s="6"/>
      <c r="O224" s="6"/>
      <c r="P224" s="6"/>
      <c r="Q224" s="6"/>
      <c r="R224" s="6"/>
      <c r="S224" s="6"/>
      <c r="T224" s="6"/>
      <c r="U224" s="6"/>
      <c r="V224" s="6"/>
      <c r="W224" s="6"/>
      <c r="X224" s="6"/>
      <c r="Y224" s="6"/>
    </row>
    <row r="225" spans="3:25" s="2" customFormat="1" ht="12.5" x14ac:dyDescent="0.25">
      <c r="C225" s="6"/>
      <c r="D225" s="6"/>
      <c r="E225" s="6"/>
      <c r="F225" s="6"/>
      <c r="G225" s="6"/>
      <c r="H225" s="6"/>
      <c r="I225" s="6"/>
      <c r="J225" s="6"/>
      <c r="K225" s="6"/>
      <c r="L225" s="6"/>
      <c r="M225" s="6"/>
      <c r="N225" s="6"/>
      <c r="O225" s="6"/>
      <c r="P225" s="6"/>
      <c r="Q225" s="6"/>
      <c r="R225" s="6"/>
      <c r="S225" s="6"/>
      <c r="T225" s="6"/>
      <c r="U225" s="6"/>
      <c r="V225" s="6"/>
      <c r="W225" s="6"/>
      <c r="X225" s="6"/>
      <c r="Y225" s="6"/>
    </row>
    <row r="226" spans="3:25" s="2" customFormat="1" ht="12.5" x14ac:dyDescent="0.25">
      <c r="C226" s="6"/>
      <c r="D226" s="6"/>
      <c r="E226" s="6"/>
      <c r="F226" s="6"/>
      <c r="G226" s="6"/>
      <c r="H226" s="6"/>
      <c r="I226" s="6"/>
      <c r="J226" s="6"/>
      <c r="K226" s="6"/>
      <c r="L226" s="6"/>
      <c r="M226" s="6"/>
      <c r="N226" s="6"/>
      <c r="O226" s="6"/>
      <c r="P226" s="6"/>
      <c r="Q226" s="6"/>
      <c r="R226" s="6"/>
      <c r="S226" s="6"/>
      <c r="T226" s="6"/>
      <c r="U226" s="6"/>
      <c r="V226" s="6"/>
      <c r="W226" s="6"/>
      <c r="X226" s="6"/>
      <c r="Y226" s="6"/>
    </row>
    <row r="227" spans="3:25" s="2" customFormat="1" ht="12.5" x14ac:dyDescent="0.25">
      <c r="C227" s="6"/>
      <c r="D227" s="6"/>
      <c r="E227" s="6"/>
      <c r="F227" s="6"/>
      <c r="G227" s="6"/>
      <c r="H227" s="6"/>
      <c r="I227" s="6"/>
      <c r="J227" s="6"/>
      <c r="K227" s="6"/>
      <c r="L227" s="6"/>
      <c r="M227" s="6"/>
      <c r="N227" s="6"/>
      <c r="O227" s="6"/>
      <c r="P227" s="6"/>
      <c r="Q227" s="6"/>
      <c r="R227" s="6"/>
      <c r="S227" s="6"/>
      <c r="T227" s="6"/>
      <c r="U227" s="6"/>
      <c r="V227" s="6"/>
      <c r="W227" s="6"/>
      <c r="X227" s="6"/>
      <c r="Y227" s="6"/>
    </row>
    <row r="228" spans="3:25" s="2" customFormat="1" ht="12.5" x14ac:dyDescent="0.25">
      <c r="C228" s="6"/>
      <c r="D228" s="6"/>
      <c r="E228" s="6"/>
      <c r="F228" s="6"/>
      <c r="G228" s="6"/>
      <c r="H228" s="6"/>
      <c r="I228" s="6"/>
      <c r="J228" s="6"/>
      <c r="K228" s="6"/>
      <c r="L228" s="6"/>
      <c r="M228" s="6"/>
      <c r="N228" s="6"/>
      <c r="O228" s="6"/>
      <c r="P228" s="6"/>
      <c r="Q228" s="6"/>
      <c r="R228" s="6"/>
      <c r="S228" s="6"/>
      <c r="T228" s="6"/>
      <c r="U228" s="6"/>
      <c r="V228" s="6"/>
      <c r="W228" s="6"/>
      <c r="X228" s="6"/>
      <c r="Y228" s="6"/>
    </row>
    <row r="229" spans="3:25" s="2" customFormat="1" ht="12.5" x14ac:dyDescent="0.25">
      <c r="C229" s="6"/>
      <c r="D229" s="6"/>
      <c r="E229" s="6"/>
      <c r="F229" s="6"/>
      <c r="G229" s="6"/>
      <c r="H229" s="6"/>
      <c r="I229" s="6"/>
      <c r="J229" s="6"/>
      <c r="K229" s="6"/>
      <c r="L229" s="6"/>
      <c r="M229" s="6"/>
      <c r="N229" s="6"/>
      <c r="O229" s="6"/>
      <c r="P229" s="6"/>
      <c r="Q229" s="6"/>
      <c r="R229" s="6"/>
      <c r="S229" s="6"/>
      <c r="T229" s="6"/>
      <c r="U229" s="6"/>
      <c r="V229" s="6"/>
      <c r="W229" s="6"/>
      <c r="X229" s="6"/>
      <c r="Y229" s="6"/>
    </row>
    <row r="230" spans="3:25" s="2" customFormat="1" ht="12.5" x14ac:dyDescent="0.25">
      <c r="C230" s="6"/>
      <c r="D230" s="6"/>
      <c r="E230" s="6"/>
      <c r="F230" s="6"/>
      <c r="G230" s="6"/>
      <c r="H230" s="6"/>
      <c r="I230" s="6"/>
      <c r="J230" s="6"/>
      <c r="K230" s="6"/>
      <c r="L230" s="6"/>
      <c r="M230" s="6"/>
      <c r="N230" s="6"/>
      <c r="O230" s="6"/>
      <c r="P230" s="6"/>
      <c r="Q230" s="6"/>
      <c r="R230" s="6"/>
      <c r="S230" s="6"/>
      <c r="T230" s="6"/>
      <c r="U230" s="6"/>
      <c r="V230" s="6"/>
      <c r="W230" s="6"/>
      <c r="X230" s="6"/>
      <c r="Y230" s="6"/>
    </row>
    <row r="231" spans="3:25" s="2" customFormat="1" ht="12.5" x14ac:dyDescent="0.25">
      <c r="C231" s="6"/>
      <c r="D231" s="6"/>
      <c r="E231" s="6"/>
      <c r="F231" s="6"/>
      <c r="G231" s="6"/>
      <c r="H231" s="6"/>
      <c r="I231" s="6"/>
      <c r="J231" s="6"/>
      <c r="K231" s="6"/>
      <c r="L231" s="6"/>
      <c r="M231" s="6"/>
      <c r="N231" s="6"/>
      <c r="O231" s="6"/>
      <c r="P231" s="6"/>
      <c r="Q231" s="6"/>
      <c r="R231" s="6"/>
      <c r="S231" s="6"/>
      <c r="T231" s="6"/>
      <c r="U231" s="6"/>
      <c r="V231" s="6"/>
      <c r="W231" s="6"/>
      <c r="X231" s="6"/>
      <c r="Y231" s="6"/>
    </row>
    <row r="232" spans="3:25" s="2" customFormat="1" ht="12.5" x14ac:dyDescent="0.25">
      <c r="C232" s="6"/>
      <c r="D232" s="6"/>
      <c r="E232" s="6"/>
      <c r="F232" s="6"/>
      <c r="G232" s="6"/>
      <c r="H232" s="6"/>
      <c r="I232" s="6"/>
      <c r="J232" s="6"/>
      <c r="K232" s="6"/>
      <c r="L232" s="6"/>
      <c r="M232" s="6"/>
      <c r="N232" s="6"/>
      <c r="O232" s="6"/>
      <c r="P232" s="6"/>
      <c r="Q232" s="6"/>
      <c r="R232" s="6"/>
      <c r="S232" s="6"/>
      <c r="T232" s="6"/>
      <c r="U232" s="6"/>
      <c r="V232" s="6"/>
      <c r="W232" s="6"/>
      <c r="X232" s="6"/>
      <c r="Y232" s="6"/>
    </row>
    <row r="233" spans="3:25" s="2" customFormat="1" ht="12.5" x14ac:dyDescent="0.25">
      <c r="C233" s="6"/>
      <c r="D233" s="6"/>
      <c r="E233" s="6"/>
      <c r="F233" s="6"/>
      <c r="G233" s="6"/>
      <c r="H233" s="6"/>
      <c r="I233" s="6"/>
      <c r="J233" s="6"/>
      <c r="K233" s="6"/>
      <c r="L233" s="6"/>
      <c r="M233" s="6"/>
      <c r="N233" s="6"/>
      <c r="O233" s="6"/>
      <c r="P233" s="6"/>
      <c r="Q233" s="6"/>
      <c r="R233" s="6"/>
      <c r="S233" s="6"/>
      <c r="T233" s="6"/>
      <c r="U233" s="6"/>
      <c r="V233" s="6"/>
      <c r="W233" s="6"/>
      <c r="X233" s="6"/>
      <c r="Y233" s="6"/>
    </row>
    <row r="234" spans="3:25" s="2" customFormat="1" ht="12.5" x14ac:dyDescent="0.25">
      <c r="C234" s="6"/>
      <c r="D234" s="6"/>
      <c r="E234" s="6"/>
      <c r="F234" s="6"/>
      <c r="G234" s="6"/>
      <c r="H234" s="6"/>
      <c r="I234" s="6"/>
      <c r="J234" s="6"/>
      <c r="K234" s="6"/>
      <c r="L234" s="6"/>
      <c r="M234" s="6"/>
      <c r="N234" s="6"/>
      <c r="O234" s="6"/>
      <c r="P234" s="6"/>
      <c r="Q234" s="6"/>
      <c r="R234" s="6"/>
      <c r="S234" s="6"/>
      <c r="T234" s="6"/>
      <c r="U234" s="6"/>
      <c r="V234" s="6"/>
      <c r="W234" s="6"/>
      <c r="X234" s="6"/>
      <c r="Y234" s="6"/>
    </row>
    <row r="235" spans="3:25" s="2" customFormat="1" ht="12.5" x14ac:dyDescent="0.25">
      <c r="C235" s="6"/>
      <c r="D235" s="6"/>
      <c r="E235" s="6"/>
      <c r="F235" s="6"/>
      <c r="G235" s="6"/>
      <c r="H235" s="6"/>
      <c r="I235" s="6"/>
      <c r="J235" s="6"/>
      <c r="K235" s="6"/>
      <c r="L235" s="6"/>
      <c r="M235" s="6"/>
      <c r="N235" s="6"/>
      <c r="O235" s="6"/>
      <c r="P235" s="6"/>
      <c r="Q235" s="6"/>
      <c r="R235" s="6"/>
      <c r="S235" s="6"/>
      <c r="T235" s="6"/>
      <c r="U235" s="6"/>
      <c r="V235" s="6"/>
      <c r="W235" s="6"/>
      <c r="X235" s="6"/>
      <c r="Y235" s="6"/>
    </row>
    <row r="236" spans="3:25" s="2" customFormat="1" ht="12.5" x14ac:dyDescent="0.25">
      <c r="C236" s="6"/>
      <c r="D236" s="6"/>
      <c r="E236" s="6"/>
      <c r="F236" s="6"/>
      <c r="G236" s="6"/>
      <c r="H236" s="6"/>
      <c r="I236" s="6"/>
      <c r="J236" s="6"/>
      <c r="K236" s="6"/>
      <c r="L236" s="6"/>
      <c r="M236" s="6"/>
      <c r="N236" s="6"/>
      <c r="O236" s="6"/>
      <c r="P236" s="6"/>
      <c r="Q236" s="6"/>
      <c r="R236" s="6"/>
      <c r="S236" s="6"/>
      <c r="T236" s="6"/>
      <c r="U236" s="6"/>
      <c r="V236" s="6"/>
      <c r="W236" s="6"/>
      <c r="X236" s="6"/>
      <c r="Y236" s="6"/>
    </row>
    <row r="237" spans="3:25" s="2" customFormat="1" ht="12.5" x14ac:dyDescent="0.25">
      <c r="C237" s="6"/>
      <c r="D237" s="6"/>
      <c r="E237" s="6"/>
      <c r="F237" s="6"/>
      <c r="G237" s="6"/>
      <c r="H237" s="6"/>
      <c r="I237" s="6"/>
      <c r="J237" s="6"/>
      <c r="K237" s="6"/>
      <c r="L237" s="6"/>
      <c r="M237" s="6"/>
      <c r="N237" s="6"/>
      <c r="O237" s="6"/>
      <c r="P237" s="6"/>
      <c r="Q237" s="6"/>
      <c r="R237" s="6"/>
      <c r="S237" s="6"/>
      <c r="T237" s="6"/>
      <c r="U237" s="6"/>
      <c r="V237" s="6"/>
      <c r="W237" s="6"/>
      <c r="X237" s="6"/>
      <c r="Y237" s="6"/>
    </row>
    <row r="238" spans="3:25" s="2" customFormat="1" ht="12.5" x14ac:dyDescent="0.25">
      <c r="C238" s="6"/>
      <c r="D238" s="6"/>
      <c r="E238" s="6"/>
      <c r="F238" s="6"/>
      <c r="G238" s="6"/>
      <c r="H238" s="6"/>
      <c r="I238" s="6"/>
      <c r="J238" s="6"/>
      <c r="K238" s="6"/>
      <c r="L238" s="6"/>
      <c r="M238" s="6"/>
      <c r="N238" s="6"/>
      <c r="O238" s="6"/>
      <c r="P238" s="6"/>
      <c r="Q238" s="6"/>
      <c r="R238" s="6"/>
      <c r="S238" s="6"/>
      <c r="T238" s="6"/>
      <c r="U238" s="6"/>
      <c r="V238" s="6"/>
      <c r="W238" s="6"/>
      <c r="X238" s="6"/>
      <c r="Y238" s="6"/>
    </row>
    <row r="239" spans="3:25" s="2" customFormat="1" ht="12.5" x14ac:dyDescent="0.25">
      <c r="C239" s="6"/>
      <c r="D239" s="6"/>
      <c r="E239" s="6"/>
      <c r="F239" s="6"/>
      <c r="G239" s="6"/>
      <c r="H239" s="6"/>
      <c r="I239" s="6"/>
      <c r="J239" s="6"/>
      <c r="K239" s="6"/>
      <c r="L239" s="6"/>
      <c r="M239" s="6"/>
      <c r="N239" s="6"/>
      <c r="O239" s="6"/>
      <c r="P239" s="6"/>
      <c r="Q239" s="6"/>
      <c r="R239" s="6"/>
      <c r="S239" s="6"/>
      <c r="T239" s="6"/>
      <c r="U239" s="6"/>
      <c r="V239" s="6"/>
      <c r="W239" s="6"/>
      <c r="X239" s="6"/>
      <c r="Y239" s="6"/>
    </row>
    <row r="240" spans="3:25" s="2" customFormat="1" ht="12.5" x14ac:dyDescent="0.25">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5" x14ac:dyDescent="0.25">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5" x14ac:dyDescent="0.25">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5" x14ac:dyDescent="0.25">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5" x14ac:dyDescent="0.25">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5" x14ac:dyDescent="0.25">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5" x14ac:dyDescent="0.25">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5" x14ac:dyDescent="0.25">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5" x14ac:dyDescent="0.25">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5" x14ac:dyDescent="0.25">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5" x14ac:dyDescent="0.25">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5" x14ac:dyDescent="0.25">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5" x14ac:dyDescent="0.25">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5" x14ac:dyDescent="0.25">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5" x14ac:dyDescent="0.25">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5" x14ac:dyDescent="0.25">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5" x14ac:dyDescent="0.25">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5" x14ac:dyDescent="0.25">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5" x14ac:dyDescent="0.25">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5" x14ac:dyDescent="0.25">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5" x14ac:dyDescent="0.25">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5" x14ac:dyDescent="0.25">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5" x14ac:dyDescent="0.25">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5" x14ac:dyDescent="0.25">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5" x14ac:dyDescent="0.25">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5" x14ac:dyDescent="0.25">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5" x14ac:dyDescent="0.25">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5" x14ac:dyDescent="0.25">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5" x14ac:dyDescent="0.25">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5" x14ac:dyDescent="0.25">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5" x14ac:dyDescent="0.25">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5" x14ac:dyDescent="0.25">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5" x14ac:dyDescent="0.25">
      <c r="C272" s="6"/>
      <c r="D272" s="6"/>
      <c r="E272" s="6"/>
      <c r="F272" s="6"/>
      <c r="G272" s="6"/>
      <c r="H272" s="6"/>
      <c r="I272" s="6"/>
      <c r="J272" s="6"/>
      <c r="K272" s="6"/>
      <c r="L272" s="6"/>
      <c r="M272" s="6"/>
      <c r="N272" s="6"/>
      <c r="O272" s="6"/>
      <c r="P272" s="6"/>
      <c r="Q272" s="6"/>
      <c r="R272" s="6"/>
      <c r="S272" s="6"/>
      <c r="T272" s="6"/>
      <c r="U272" s="6"/>
      <c r="V272" s="6"/>
      <c r="W272" s="6"/>
      <c r="X272" s="6"/>
      <c r="Y272" s="6"/>
    </row>
    <row r="273" spans="3:25" s="2" customFormat="1" ht="12.5" x14ac:dyDescent="0.25">
      <c r="C273" s="6"/>
      <c r="D273" s="6"/>
      <c r="E273" s="6"/>
      <c r="F273" s="6"/>
      <c r="G273" s="6"/>
      <c r="H273" s="6"/>
      <c r="I273" s="6"/>
      <c r="J273" s="6"/>
      <c r="K273" s="6"/>
      <c r="L273" s="6"/>
      <c r="M273" s="6"/>
      <c r="N273" s="6"/>
      <c r="O273" s="6"/>
      <c r="P273" s="6"/>
      <c r="Q273" s="6"/>
      <c r="R273" s="6"/>
      <c r="S273" s="6"/>
      <c r="T273" s="6"/>
      <c r="U273" s="6"/>
      <c r="V273" s="6"/>
      <c r="W273" s="6"/>
      <c r="X273" s="6"/>
      <c r="Y273" s="6"/>
    </row>
    <row r="274" spans="3:25" s="2" customFormat="1" ht="12.5" x14ac:dyDescent="0.25">
      <c r="C274" s="6"/>
      <c r="D274" s="6"/>
      <c r="E274" s="6"/>
      <c r="F274" s="6"/>
      <c r="G274" s="6"/>
      <c r="H274" s="6"/>
      <c r="I274" s="6"/>
      <c r="J274" s="6"/>
      <c r="K274" s="6"/>
      <c r="L274" s="6"/>
      <c r="M274" s="6"/>
      <c r="N274" s="6"/>
      <c r="O274" s="6"/>
      <c r="P274" s="6"/>
      <c r="Q274" s="6"/>
      <c r="R274" s="6"/>
      <c r="S274" s="6"/>
      <c r="T274" s="6"/>
      <c r="U274" s="6"/>
      <c r="V274" s="6"/>
      <c r="W274" s="6"/>
      <c r="X274" s="6"/>
      <c r="Y274" s="6"/>
    </row>
    <row r="275" spans="3:25" s="2" customFormat="1" ht="12.5" x14ac:dyDescent="0.25">
      <c r="C275" s="6"/>
      <c r="D275" s="6"/>
      <c r="E275" s="6"/>
      <c r="F275" s="6"/>
      <c r="G275" s="6"/>
      <c r="H275" s="6"/>
      <c r="I275" s="6"/>
      <c r="J275" s="6"/>
      <c r="K275" s="6"/>
      <c r="L275" s="6"/>
      <c r="M275" s="6"/>
      <c r="N275" s="6"/>
      <c r="O275" s="6"/>
      <c r="P275" s="6"/>
      <c r="Q275" s="6"/>
      <c r="R275" s="6"/>
      <c r="S275" s="6"/>
      <c r="T275" s="6"/>
      <c r="U275" s="6"/>
      <c r="V275" s="6"/>
      <c r="W275" s="6"/>
      <c r="X275" s="6"/>
      <c r="Y275" s="6"/>
    </row>
    <row r="276" spans="3:25" s="2" customFormat="1" ht="12.5" x14ac:dyDescent="0.25">
      <c r="C276" s="6"/>
      <c r="D276" s="6"/>
      <c r="E276" s="6"/>
      <c r="F276" s="6"/>
      <c r="G276" s="6"/>
      <c r="H276" s="6"/>
      <c r="I276" s="6"/>
      <c r="J276" s="6"/>
      <c r="K276" s="6"/>
      <c r="L276" s="6"/>
      <c r="M276" s="6"/>
      <c r="N276" s="6"/>
      <c r="O276" s="6"/>
      <c r="P276" s="6"/>
      <c r="Q276" s="6"/>
      <c r="R276" s="6"/>
      <c r="S276" s="6"/>
      <c r="T276" s="6"/>
      <c r="U276" s="6"/>
      <c r="V276" s="6"/>
      <c r="W276" s="6"/>
      <c r="X276" s="6"/>
      <c r="Y276" s="6"/>
    </row>
    <row r="277" spans="3:25" s="2" customFormat="1" ht="12.5" x14ac:dyDescent="0.25">
      <c r="C277" s="6"/>
      <c r="D277" s="6"/>
      <c r="E277" s="6"/>
      <c r="F277" s="6"/>
      <c r="G277" s="6"/>
      <c r="H277" s="6"/>
      <c r="I277" s="6"/>
      <c r="J277" s="6"/>
      <c r="K277" s="6"/>
      <c r="L277" s="6"/>
      <c r="M277" s="6"/>
      <c r="N277" s="6"/>
      <c r="O277" s="6"/>
      <c r="P277" s="6"/>
      <c r="Q277" s="6"/>
      <c r="R277" s="6"/>
      <c r="S277" s="6"/>
      <c r="T277" s="6"/>
      <c r="U277" s="6"/>
      <c r="V277" s="6"/>
      <c r="W277" s="6"/>
      <c r="X277" s="6"/>
      <c r="Y277" s="6"/>
    </row>
    <row r="278" spans="3:25" s="2" customFormat="1" ht="12.5" x14ac:dyDescent="0.25">
      <c r="C278" s="6"/>
      <c r="D278" s="6"/>
      <c r="E278" s="6"/>
      <c r="F278" s="6"/>
      <c r="G278" s="6"/>
      <c r="H278" s="6"/>
      <c r="I278" s="6"/>
      <c r="J278" s="6"/>
      <c r="K278" s="6"/>
      <c r="L278" s="6"/>
      <c r="M278" s="6"/>
      <c r="N278" s="6"/>
      <c r="O278" s="6"/>
      <c r="P278" s="6"/>
      <c r="Q278" s="6"/>
      <c r="R278" s="6"/>
      <c r="S278" s="6"/>
      <c r="T278" s="6"/>
      <c r="U278" s="6"/>
      <c r="V278" s="6"/>
      <c r="W278" s="6"/>
      <c r="X278" s="6"/>
      <c r="Y278" s="6"/>
    </row>
    <row r="279" spans="3:25" s="2" customFormat="1" ht="12.5" x14ac:dyDescent="0.25">
      <c r="C279" s="6"/>
      <c r="D279" s="6"/>
      <c r="E279" s="6"/>
      <c r="F279" s="6"/>
      <c r="G279" s="6"/>
      <c r="H279" s="6"/>
      <c r="I279" s="6"/>
      <c r="J279" s="6"/>
      <c r="K279" s="6"/>
      <c r="L279" s="6"/>
      <c r="M279" s="6"/>
      <c r="N279" s="6"/>
      <c r="O279" s="6"/>
      <c r="P279" s="6"/>
      <c r="Q279" s="6"/>
      <c r="R279" s="6"/>
      <c r="S279" s="6"/>
      <c r="T279" s="6"/>
      <c r="U279" s="6"/>
      <c r="V279" s="6"/>
      <c r="W279" s="6"/>
      <c r="X279" s="6"/>
      <c r="Y279" s="6"/>
    </row>
    <row r="280" spans="3:25" s="2" customFormat="1" ht="12.5" x14ac:dyDescent="0.25">
      <c r="C280" s="6"/>
      <c r="D280" s="6"/>
      <c r="E280" s="6"/>
      <c r="F280" s="6"/>
      <c r="G280" s="6"/>
      <c r="H280" s="6"/>
      <c r="I280" s="6"/>
      <c r="J280" s="6"/>
      <c r="K280" s="6"/>
      <c r="L280" s="6"/>
      <c r="M280" s="6"/>
      <c r="N280" s="6"/>
      <c r="O280" s="6"/>
      <c r="P280" s="6"/>
      <c r="Q280" s="6"/>
      <c r="R280" s="6"/>
      <c r="S280" s="6"/>
      <c r="T280" s="6"/>
      <c r="U280" s="6"/>
      <c r="V280" s="6"/>
      <c r="W280" s="6"/>
      <c r="X280" s="6"/>
      <c r="Y280" s="6"/>
    </row>
    <row r="281" spans="3:25" s="2" customFormat="1" ht="12.5" x14ac:dyDescent="0.25">
      <c r="C281" s="6"/>
      <c r="D281" s="6"/>
      <c r="E281" s="6"/>
      <c r="F281" s="6"/>
      <c r="G281" s="6"/>
      <c r="H281" s="6"/>
      <c r="I281" s="6"/>
      <c r="J281" s="6"/>
      <c r="K281" s="6"/>
      <c r="L281" s="6"/>
      <c r="M281" s="6"/>
      <c r="N281" s="6"/>
      <c r="O281" s="6"/>
      <c r="P281" s="6"/>
      <c r="Q281" s="6"/>
      <c r="R281" s="6"/>
      <c r="S281" s="6"/>
      <c r="T281" s="6"/>
      <c r="U281" s="6"/>
      <c r="V281" s="6"/>
      <c r="W281" s="6"/>
      <c r="X281" s="6"/>
      <c r="Y281" s="6"/>
    </row>
    <row r="282" spans="3:25" s="2" customFormat="1" ht="12.5" x14ac:dyDescent="0.25">
      <c r="C282" s="6"/>
      <c r="D282" s="6"/>
      <c r="E282" s="6"/>
      <c r="F282" s="6"/>
      <c r="G282" s="6"/>
      <c r="H282" s="6"/>
      <c r="I282" s="6"/>
      <c r="J282" s="6"/>
      <c r="K282" s="6"/>
      <c r="L282" s="6"/>
      <c r="M282" s="6"/>
      <c r="N282" s="6"/>
      <c r="O282" s="6"/>
      <c r="P282" s="6"/>
      <c r="Q282" s="6"/>
      <c r="R282" s="6"/>
      <c r="S282" s="6"/>
      <c r="T282" s="6"/>
      <c r="U282" s="6"/>
      <c r="V282" s="6"/>
      <c r="W282" s="6"/>
      <c r="X282" s="6"/>
      <c r="Y282" s="6"/>
    </row>
    <row r="283" spans="3:25" s="2" customFormat="1" ht="12.5" x14ac:dyDescent="0.25">
      <c r="C283" s="6"/>
      <c r="D283" s="6"/>
      <c r="E283" s="6"/>
      <c r="F283" s="6"/>
      <c r="G283" s="6"/>
      <c r="H283" s="6"/>
      <c r="I283" s="6"/>
      <c r="J283" s="6"/>
      <c r="K283" s="6"/>
      <c r="L283" s="6"/>
      <c r="M283" s="6"/>
      <c r="N283" s="6"/>
      <c r="O283" s="6"/>
      <c r="P283" s="6"/>
      <c r="Q283" s="6"/>
      <c r="R283" s="6"/>
      <c r="S283" s="6"/>
      <c r="T283" s="6"/>
      <c r="U283" s="6"/>
      <c r="V283" s="6"/>
      <c r="W283" s="6"/>
      <c r="X283" s="6"/>
      <c r="Y283" s="6"/>
    </row>
    <row r="284" spans="3:25" s="2" customFormat="1" ht="12.5" x14ac:dyDescent="0.25">
      <c r="C284" s="6"/>
      <c r="D284" s="6"/>
      <c r="E284" s="6"/>
      <c r="F284" s="6"/>
      <c r="G284" s="6"/>
      <c r="H284" s="6"/>
      <c r="I284" s="6"/>
      <c r="J284" s="6"/>
      <c r="K284" s="6"/>
      <c r="L284" s="6"/>
      <c r="M284" s="6"/>
      <c r="N284" s="6"/>
      <c r="O284" s="6"/>
      <c r="P284" s="6"/>
      <c r="Q284" s="6"/>
      <c r="R284" s="6"/>
      <c r="S284" s="6"/>
      <c r="T284" s="6"/>
      <c r="U284" s="6"/>
      <c r="V284" s="6"/>
      <c r="W284" s="6"/>
      <c r="X284" s="6"/>
      <c r="Y284" s="6"/>
    </row>
    <row r="285" spans="3:25" s="2" customFormat="1" ht="12.5" x14ac:dyDescent="0.25">
      <c r="C285" s="6"/>
      <c r="D285" s="6"/>
      <c r="E285" s="6"/>
      <c r="F285" s="6"/>
      <c r="G285" s="6"/>
      <c r="H285" s="6"/>
      <c r="I285" s="6"/>
      <c r="J285" s="6"/>
      <c r="K285" s="6"/>
      <c r="L285" s="6"/>
      <c r="M285" s="6"/>
      <c r="N285" s="6"/>
      <c r="O285" s="6"/>
      <c r="P285" s="6"/>
      <c r="Q285" s="6"/>
      <c r="R285" s="6"/>
      <c r="S285" s="6"/>
      <c r="T285" s="6"/>
      <c r="U285" s="6"/>
      <c r="V285" s="6"/>
      <c r="W285" s="6"/>
      <c r="X285" s="6"/>
      <c r="Y285" s="6"/>
    </row>
    <row r="286" spans="3:25" s="2" customFormat="1" ht="12.5" x14ac:dyDescent="0.25">
      <c r="C286" s="6"/>
      <c r="D286" s="6"/>
      <c r="E286" s="6"/>
      <c r="F286" s="6"/>
      <c r="G286" s="6"/>
      <c r="H286" s="6"/>
      <c r="I286" s="6"/>
      <c r="J286" s="6"/>
      <c r="K286" s="6"/>
      <c r="L286" s="6"/>
      <c r="M286" s="6"/>
      <c r="N286" s="6"/>
      <c r="O286" s="6"/>
      <c r="P286" s="6"/>
      <c r="Q286" s="6"/>
      <c r="R286" s="6"/>
      <c r="S286" s="6"/>
      <c r="T286" s="6"/>
      <c r="U286" s="6"/>
      <c r="V286" s="6"/>
      <c r="W286" s="6"/>
      <c r="X286" s="6"/>
      <c r="Y286" s="6"/>
    </row>
    <row r="287" spans="3:25" s="2" customFormat="1" ht="12.5" x14ac:dyDescent="0.25">
      <c r="C287" s="6"/>
      <c r="D287" s="6"/>
      <c r="E287" s="6"/>
      <c r="F287" s="6"/>
      <c r="G287" s="6"/>
      <c r="H287" s="6"/>
      <c r="I287" s="6"/>
      <c r="J287" s="6"/>
      <c r="K287" s="6"/>
      <c r="L287" s="6"/>
      <c r="M287" s="6"/>
      <c r="N287" s="6"/>
      <c r="O287" s="6"/>
      <c r="P287" s="6"/>
      <c r="Q287" s="6"/>
      <c r="R287" s="6"/>
      <c r="S287" s="6"/>
      <c r="T287" s="6"/>
      <c r="U287" s="6"/>
      <c r="V287" s="6"/>
      <c r="W287" s="6"/>
      <c r="X287" s="6"/>
      <c r="Y287" s="6"/>
    </row>
    <row r="288" spans="3:25" s="2" customFormat="1" ht="12.5" x14ac:dyDescent="0.25">
      <c r="C288" s="6"/>
      <c r="D288" s="6"/>
      <c r="E288" s="6"/>
      <c r="F288" s="6"/>
      <c r="G288" s="6"/>
      <c r="H288" s="6"/>
      <c r="I288" s="6"/>
      <c r="J288" s="6"/>
      <c r="K288" s="6"/>
      <c r="L288" s="6"/>
      <c r="M288" s="6"/>
      <c r="N288" s="6"/>
      <c r="O288" s="6"/>
      <c r="P288" s="6"/>
      <c r="Q288" s="6"/>
      <c r="R288" s="6"/>
      <c r="S288" s="6"/>
      <c r="T288" s="6"/>
      <c r="U288" s="6"/>
      <c r="V288" s="6"/>
      <c r="W288" s="6"/>
      <c r="X288" s="6"/>
      <c r="Y288" s="6"/>
    </row>
    <row r="289" spans="1:25" s="7" customFormat="1" ht="12.5" x14ac:dyDescent="0.25">
      <c r="A289" s="2"/>
      <c r="B289" s="2"/>
      <c r="C289" s="6"/>
      <c r="D289" s="6"/>
      <c r="E289" s="6"/>
      <c r="F289" s="6"/>
      <c r="G289" s="6"/>
      <c r="H289" s="6"/>
      <c r="I289" s="6"/>
      <c r="J289" s="6"/>
      <c r="K289" s="6"/>
      <c r="L289" s="6"/>
      <c r="M289" s="6"/>
      <c r="N289" s="6"/>
      <c r="O289" s="6"/>
      <c r="P289" s="6"/>
      <c r="Q289" s="6"/>
      <c r="R289" s="6"/>
      <c r="S289" s="6"/>
      <c r="T289" s="6"/>
      <c r="U289" s="6"/>
      <c r="V289" s="6"/>
      <c r="W289" s="6"/>
      <c r="X289" s="6"/>
      <c r="Y289" s="6"/>
    </row>
    <row r="290" spans="1:25" s="7" customFormat="1" ht="11.5" x14ac:dyDescent="0.25">
      <c r="C290" s="8"/>
      <c r="D290" s="8"/>
      <c r="E290" s="8"/>
      <c r="F290" s="8"/>
      <c r="G290" s="8"/>
      <c r="H290" s="8"/>
      <c r="I290" s="8"/>
      <c r="J290" s="8"/>
      <c r="K290" s="8"/>
      <c r="L290" s="8"/>
      <c r="M290" s="8"/>
      <c r="N290" s="8"/>
      <c r="O290" s="8"/>
      <c r="P290" s="8"/>
      <c r="Q290" s="8"/>
      <c r="R290" s="8"/>
      <c r="S290" s="8"/>
      <c r="T290" s="8"/>
      <c r="U290" s="8"/>
      <c r="V290" s="8"/>
      <c r="W290" s="8"/>
      <c r="X290" s="8"/>
      <c r="Y290" s="8"/>
    </row>
    <row r="291" spans="1:25" s="7" customFormat="1" ht="11.5" x14ac:dyDescent="0.25">
      <c r="C291" s="8"/>
      <c r="D291" s="8"/>
      <c r="E291" s="8"/>
      <c r="F291" s="8"/>
      <c r="G291" s="8"/>
      <c r="H291" s="8"/>
      <c r="I291" s="8"/>
      <c r="J291" s="8"/>
      <c r="K291" s="8"/>
      <c r="L291" s="8"/>
      <c r="M291" s="8"/>
      <c r="N291" s="8"/>
      <c r="O291" s="8"/>
      <c r="P291" s="8"/>
      <c r="Q291" s="8"/>
      <c r="R291" s="8"/>
      <c r="S291" s="8"/>
      <c r="T291" s="8"/>
      <c r="U291" s="8"/>
      <c r="V291" s="8"/>
      <c r="W291" s="8"/>
      <c r="X291" s="8"/>
      <c r="Y291" s="8"/>
    </row>
    <row r="292" spans="1:25" s="3" customFormat="1" ht="11.5" x14ac:dyDescent="0.25">
      <c r="A292" s="7"/>
      <c r="B292" s="7"/>
      <c r="C292" s="8"/>
      <c r="D292" s="8"/>
      <c r="E292" s="8"/>
      <c r="F292" s="8"/>
      <c r="G292" s="8"/>
      <c r="H292" s="8"/>
      <c r="I292" s="8"/>
      <c r="J292" s="8"/>
      <c r="K292" s="8"/>
      <c r="L292" s="8"/>
      <c r="M292" s="8"/>
      <c r="N292" s="8"/>
      <c r="O292" s="8"/>
      <c r="P292" s="8"/>
      <c r="Q292" s="8"/>
      <c r="R292" s="8"/>
      <c r="S292" s="8"/>
      <c r="T292" s="8"/>
      <c r="U292" s="8"/>
      <c r="V292" s="8"/>
      <c r="W292" s="8"/>
      <c r="X292" s="8"/>
      <c r="Y292" s="8"/>
    </row>
    <row r="293" spans="1:25" s="3" customFormat="1" ht="11.5" x14ac:dyDescent="0.25">
      <c r="C293" s="8"/>
      <c r="D293" s="8"/>
      <c r="E293" s="8"/>
      <c r="F293" s="8"/>
      <c r="G293" s="8"/>
      <c r="H293" s="8"/>
      <c r="I293" s="8"/>
      <c r="J293" s="8"/>
      <c r="K293" s="8"/>
      <c r="L293" s="8"/>
      <c r="M293" s="8"/>
      <c r="N293" s="8"/>
      <c r="O293" s="8"/>
      <c r="P293" s="8"/>
      <c r="Q293" s="8"/>
      <c r="R293" s="8"/>
      <c r="S293" s="8"/>
      <c r="T293" s="8"/>
      <c r="U293" s="8"/>
      <c r="V293" s="8"/>
      <c r="W293" s="8"/>
      <c r="X293" s="8"/>
      <c r="Y293" s="8"/>
    </row>
    <row r="294" spans="1:25" s="3" customFormat="1" ht="11.5" x14ac:dyDescent="0.25">
      <c r="C294" s="8"/>
      <c r="D294" s="8"/>
      <c r="E294" s="8"/>
      <c r="F294" s="8"/>
      <c r="G294" s="8"/>
      <c r="H294" s="8"/>
      <c r="I294" s="8"/>
      <c r="J294" s="8"/>
      <c r="K294" s="8"/>
      <c r="L294" s="8"/>
      <c r="M294" s="8"/>
      <c r="N294" s="8"/>
      <c r="O294" s="8"/>
      <c r="P294" s="8"/>
      <c r="Q294" s="8"/>
      <c r="R294" s="8"/>
      <c r="S294" s="8"/>
      <c r="T294" s="8"/>
      <c r="U294" s="8"/>
      <c r="V294" s="8"/>
      <c r="W294" s="8"/>
      <c r="X294" s="8"/>
      <c r="Y294" s="8"/>
    </row>
    <row r="295" spans="1:25" s="2" customFormat="1" ht="12.5" x14ac:dyDescent="0.25">
      <c r="A295" s="3"/>
      <c r="B295" s="3"/>
      <c r="C295" s="8"/>
      <c r="D295" s="8"/>
      <c r="E295" s="8"/>
      <c r="F295" s="8"/>
      <c r="G295" s="8"/>
      <c r="H295" s="8"/>
      <c r="I295" s="8"/>
      <c r="J295" s="8"/>
      <c r="K295" s="8"/>
      <c r="L295" s="8"/>
      <c r="M295" s="8"/>
      <c r="N295" s="8"/>
      <c r="O295" s="8"/>
      <c r="P295" s="8"/>
      <c r="Q295" s="8"/>
      <c r="R295" s="8"/>
      <c r="S295" s="8"/>
      <c r="T295" s="8"/>
      <c r="U295" s="8"/>
      <c r="V295" s="8"/>
      <c r="W295" s="8"/>
      <c r="X295" s="8"/>
      <c r="Y295" s="8"/>
    </row>
    <row r="296" spans="1:25" s="2" customFormat="1" ht="12.5" x14ac:dyDescent="0.25">
      <c r="C296" s="6"/>
      <c r="D296" s="6"/>
      <c r="E296" s="6"/>
      <c r="F296" s="6"/>
      <c r="G296" s="6"/>
      <c r="H296" s="6"/>
      <c r="I296" s="6"/>
      <c r="J296" s="6"/>
      <c r="K296" s="6"/>
      <c r="L296" s="6"/>
      <c r="M296" s="6"/>
      <c r="N296" s="6"/>
      <c r="O296" s="6"/>
      <c r="P296" s="6"/>
      <c r="Q296" s="6"/>
      <c r="R296" s="6"/>
      <c r="S296" s="6"/>
      <c r="T296" s="6"/>
      <c r="U296" s="6"/>
      <c r="V296" s="6"/>
      <c r="W296" s="6"/>
      <c r="X296" s="6"/>
      <c r="Y296" s="6"/>
    </row>
    <row r="297" spans="1:25" x14ac:dyDescent="0.35">
      <c r="A297" s="2"/>
      <c r="B297" s="2"/>
      <c r="C297" s="6"/>
      <c r="D297" s="6"/>
      <c r="E297" s="6"/>
      <c r="F297" s="6"/>
      <c r="G297" s="6"/>
      <c r="H297" s="6"/>
      <c r="I297" s="6"/>
      <c r="J297" s="6"/>
      <c r="K297" s="6"/>
      <c r="L297" s="6"/>
      <c r="M297" s="6"/>
      <c r="N297" s="6"/>
      <c r="O297" s="6"/>
      <c r="P297" s="6"/>
      <c r="Q297" s="6"/>
      <c r="R297" s="6"/>
      <c r="S297" s="6"/>
      <c r="T297" s="6"/>
      <c r="U297" s="6"/>
      <c r="V297" s="6"/>
      <c r="W297" s="6"/>
      <c r="X297" s="6"/>
      <c r="Y297" s="6"/>
    </row>
  </sheetData>
  <mergeCells count="29">
    <mergeCell ref="B219:S219"/>
    <mergeCell ref="B218:S218"/>
    <mergeCell ref="B217:S217"/>
    <mergeCell ref="B214:S214"/>
    <mergeCell ref="B215:S215"/>
    <mergeCell ref="A213:A215"/>
    <mergeCell ref="B205:Y205"/>
    <mergeCell ref="B211:S211"/>
    <mergeCell ref="B209:S209"/>
    <mergeCell ref="B208:Y208"/>
    <mergeCell ref="B207:Y207"/>
    <mergeCell ref="B206:Y206"/>
    <mergeCell ref="B210:S210"/>
    <mergeCell ref="B199:Y199"/>
    <mergeCell ref="B202:Y202"/>
    <mergeCell ref="B216:S216"/>
    <mergeCell ref="B197:Y197"/>
    <mergeCell ref="N7:P7"/>
    <mergeCell ref="B198:Y198"/>
    <mergeCell ref="B10:F10"/>
    <mergeCell ref="Y10:Y11"/>
    <mergeCell ref="H10:L10"/>
    <mergeCell ref="N10:R10"/>
    <mergeCell ref="B204:Y204"/>
    <mergeCell ref="B203:Y203"/>
    <mergeCell ref="B201:Y201"/>
    <mergeCell ref="B200:Y200"/>
    <mergeCell ref="B213:S213"/>
    <mergeCell ref="B212:S212"/>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Normal="100" workbookViewId="0"/>
  </sheetViews>
  <sheetFormatPr baseColWidth="10" defaultRowHeight="14.5" x14ac:dyDescent="0.35"/>
  <cols>
    <col min="12" max="14" width="11.453125" style="87"/>
  </cols>
  <sheetData>
    <row r="1" spans="1:15" ht="20.149999999999999" customHeight="1" x14ac:dyDescent="0.4">
      <c r="A1" s="98"/>
      <c r="B1" s="99"/>
      <c r="C1" s="99"/>
      <c r="D1" s="99"/>
      <c r="E1" s="100"/>
      <c r="F1" s="100"/>
      <c r="G1" s="100"/>
      <c r="H1" s="100"/>
      <c r="I1" s="100"/>
      <c r="J1" s="99"/>
      <c r="K1" s="99"/>
      <c r="L1" s="99"/>
      <c r="M1" s="99"/>
      <c r="N1" s="99"/>
      <c r="O1" s="101"/>
    </row>
    <row r="2" spans="1:15" ht="20.149999999999999" customHeight="1" x14ac:dyDescent="0.4">
      <c r="A2" s="102"/>
      <c r="B2" s="45" t="s">
        <v>92</v>
      </c>
      <c r="C2" s="46"/>
      <c r="D2" s="46"/>
      <c r="E2" s="46"/>
      <c r="F2" s="46"/>
      <c r="G2" s="48"/>
      <c r="H2" s="48"/>
      <c r="I2" s="48"/>
      <c r="J2" s="51"/>
      <c r="K2" s="51"/>
      <c r="L2" s="51"/>
      <c r="M2" s="51"/>
      <c r="N2" s="51"/>
      <c r="O2" s="103"/>
    </row>
    <row r="3" spans="1:15" ht="20.149999999999999" customHeight="1" x14ac:dyDescent="0.35">
      <c r="A3" s="102"/>
      <c r="B3" s="46"/>
      <c r="C3" s="46"/>
      <c r="D3" s="46"/>
      <c r="E3" s="46"/>
      <c r="F3" s="46"/>
      <c r="G3" s="49"/>
      <c r="H3" s="51"/>
      <c r="I3" s="51"/>
      <c r="J3" s="51"/>
      <c r="K3" s="51"/>
      <c r="L3" s="51"/>
      <c r="M3" s="51"/>
      <c r="N3" s="51"/>
      <c r="O3" s="103"/>
    </row>
    <row r="4" spans="1:15" ht="20.149999999999999" customHeight="1" x14ac:dyDescent="0.35">
      <c r="A4" s="102"/>
      <c r="B4" s="176" t="s">
        <v>105</v>
      </c>
      <c r="C4" s="46"/>
      <c r="D4" s="46"/>
      <c r="E4" s="46"/>
      <c r="F4" s="46"/>
      <c r="G4" s="51"/>
      <c r="H4" s="51"/>
      <c r="I4" s="51"/>
      <c r="J4" s="51"/>
      <c r="K4" s="51"/>
      <c r="L4" s="51"/>
      <c r="M4" s="51"/>
      <c r="N4" s="51"/>
      <c r="O4" s="103"/>
    </row>
    <row r="5" spans="1:15" ht="20.149999999999999" customHeight="1" thickBot="1" x14ac:dyDescent="0.4">
      <c r="A5" s="109"/>
      <c r="B5" s="110"/>
      <c r="C5" s="110"/>
      <c r="D5" s="110"/>
      <c r="E5" s="111"/>
      <c r="F5" s="110"/>
      <c r="G5" s="110"/>
      <c r="H5" s="110"/>
      <c r="I5" s="110"/>
      <c r="J5" s="110"/>
      <c r="K5" s="110"/>
      <c r="L5" s="112"/>
      <c r="M5" s="112"/>
      <c r="N5" s="112"/>
      <c r="O5" s="113"/>
    </row>
    <row r="6" spans="1:15" s="19" customFormat="1" ht="20.149999999999999" customHeight="1" x14ac:dyDescent="0.35">
      <c r="A6" s="114"/>
      <c r="B6" s="158" t="str">
        <f>Índice!B6</f>
        <v>Fuente: Registros administrativos ARCOTEL</v>
      </c>
      <c r="C6" s="158"/>
      <c r="D6" s="158"/>
      <c r="E6" s="158"/>
      <c r="F6" s="158"/>
      <c r="G6" s="158"/>
      <c r="H6" s="158"/>
      <c r="I6" s="115"/>
      <c r="J6" s="115"/>
      <c r="K6" s="115"/>
      <c r="L6" s="115"/>
      <c r="M6" s="115"/>
      <c r="N6" s="115"/>
      <c r="O6" s="116"/>
    </row>
    <row r="7" spans="1:15" s="19" customFormat="1" ht="20.149999999999999" customHeight="1" x14ac:dyDescent="0.35">
      <c r="A7" s="104"/>
      <c r="B7" s="155" t="str">
        <f>Índice!B7</f>
        <v>Fecha de Publicación: Mayo 2024</v>
      </c>
      <c r="C7" s="155"/>
      <c r="D7" s="155"/>
      <c r="E7" s="155"/>
      <c r="F7" s="155"/>
      <c r="G7" s="155"/>
      <c r="H7" s="155"/>
      <c r="I7" s="24"/>
      <c r="J7" s="24"/>
      <c r="K7" s="24"/>
      <c r="L7" s="246" t="s">
        <v>99</v>
      </c>
      <c r="M7" s="246"/>
      <c r="N7" s="246"/>
      <c r="O7" s="247"/>
    </row>
    <row r="8" spans="1:15" s="19" customFormat="1" ht="20.149999999999999" customHeight="1" thickBot="1" x14ac:dyDescent="0.4">
      <c r="A8" s="117"/>
      <c r="B8" s="159" t="str">
        <f>Índice!B8</f>
        <v>Fecha de corte: Abril 2024</v>
      </c>
      <c r="C8" s="159"/>
      <c r="D8" s="159"/>
      <c r="E8" s="159"/>
      <c r="F8" s="159"/>
      <c r="G8" s="159"/>
      <c r="H8" s="159"/>
      <c r="I8" s="118"/>
      <c r="J8" s="118"/>
      <c r="K8" s="118"/>
      <c r="L8" s="118"/>
      <c r="M8" s="118"/>
      <c r="N8" s="118"/>
      <c r="O8" s="119"/>
    </row>
    <row r="9" spans="1:15" ht="20.149999999999999" customHeight="1" thickBot="1" x14ac:dyDescent="0.45">
      <c r="A9" s="105"/>
      <c r="B9" s="106"/>
      <c r="C9" s="106"/>
      <c r="D9" s="106"/>
      <c r="E9" s="107"/>
      <c r="F9" s="106"/>
      <c r="G9" s="106"/>
      <c r="H9" s="106"/>
      <c r="I9" s="106"/>
      <c r="J9" s="106"/>
      <c r="K9" s="106"/>
      <c r="L9" s="106"/>
      <c r="M9" s="106"/>
      <c r="N9" s="106"/>
      <c r="O9" s="108"/>
    </row>
    <row r="10" spans="1:15" ht="20.149999999999999" customHeight="1" thickBot="1" x14ac:dyDescent="0.4">
      <c r="A10" s="20"/>
      <c r="B10" s="20"/>
      <c r="C10" s="20"/>
      <c r="D10" s="20"/>
      <c r="E10" s="20"/>
      <c r="F10" s="20"/>
      <c r="G10" s="20"/>
      <c r="H10" s="20"/>
      <c r="I10" s="20"/>
      <c r="J10" s="20"/>
      <c r="K10" s="20"/>
      <c r="L10" s="20"/>
      <c r="M10" s="20"/>
      <c r="N10" s="20"/>
      <c r="O10" s="20"/>
    </row>
    <row r="11" spans="1:15" x14ac:dyDescent="0.35">
      <c r="A11" s="120"/>
      <c r="B11" s="121"/>
      <c r="C11" s="121"/>
      <c r="D11" s="121"/>
      <c r="E11" s="121"/>
      <c r="F11" s="121"/>
      <c r="G11" s="121"/>
      <c r="H11" s="121"/>
      <c r="I11" s="121"/>
      <c r="J11" s="121"/>
      <c r="K11" s="121"/>
      <c r="L11" s="121"/>
      <c r="M11" s="121"/>
      <c r="N11" s="121"/>
      <c r="O11" s="122"/>
    </row>
    <row r="12" spans="1:15" x14ac:dyDescent="0.35">
      <c r="A12" s="123"/>
      <c r="B12" s="97"/>
      <c r="C12" s="97"/>
      <c r="D12" s="97"/>
      <c r="E12" s="97"/>
      <c r="F12" s="97"/>
      <c r="G12" s="97"/>
      <c r="H12" s="97"/>
      <c r="I12" s="97"/>
      <c r="J12" s="97"/>
      <c r="K12" s="97"/>
      <c r="L12" s="97"/>
      <c r="M12" s="97"/>
      <c r="N12" s="97"/>
      <c r="O12" s="124"/>
    </row>
    <row r="13" spans="1:15" x14ac:dyDescent="0.35">
      <c r="A13" s="123"/>
      <c r="B13" s="97"/>
      <c r="C13" s="97"/>
      <c r="D13" s="97"/>
      <c r="E13" s="97"/>
      <c r="F13" s="97"/>
      <c r="G13" s="97"/>
      <c r="H13" s="97"/>
      <c r="I13" s="97"/>
      <c r="J13" s="97"/>
      <c r="K13" s="97"/>
      <c r="L13" s="97"/>
      <c r="M13" s="97"/>
      <c r="N13" s="97"/>
      <c r="O13" s="124"/>
    </row>
    <row r="14" spans="1:15" x14ac:dyDescent="0.35">
      <c r="A14" s="123"/>
      <c r="B14" s="97"/>
      <c r="C14" s="97"/>
      <c r="D14" s="97"/>
      <c r="E14" s="97"/>
      <c r="F14" s="97"/>
      <c r="G14" s="97"/>
      <c r="H14" s="97"/>
      <c r="I14" s="97"/>
      <c r="J14" s="97"/>
      <c r="K14" s="97"/>
      <c r="L14" s="97"/>
      <c r="M14" s="97"/>
      <c r="N14" s="97"/>
      <c r="O14" s="124"/>
    </row>
    <row r="15" spans="1:15" x14ac:dyDescent="0.35">
      <c r="A15" s="123"/>
      <c r="B15" s="97"/>
      <c r="C15" s="97"/>
      <c r="D15" s="97"/>
      <c r="E15" s="97"/>
      <c r="F15" s="97"/>
      <c r="G15" s="97"/>
      <c r="H15" s="97"/>
      <c r="I15" s="97"/>
      <c r="J15" s="97"/>
      <c r="K15" s="97"/>
      <c r="L15" s="97"/>
      <c r="M15" s="97"/>
      <c r="N15" s="97"/>
      <c r="O15" s="124"/>
    </row>
    <row r="16" spans="1:15" x14ac:dyDescent="0.35">
      <c r="A16" s="123"/>
      <c r="B16" s="97"/>
      <c r="C16" s="97"/>
      <c r="D16" s="97"/>
      <c r="E16" s="97"/>
      <c r="F16" s="97"/>
      <c r="G16" s="97"/>
      <c r="H16" s="97"/>
      <c r="I16" s="97"/>
      <c r="J16" s="97"/>
      <c r="K16" s="97"/>
      <c r="L16" s="97"/>
      <c r="M16" s="97"/>
      <c r="N16" s="97"/>
      <c r="O16" s="124"/>
    </row>
    <row r="17" spans="1:15" x14ac:dyDescent="0.35">
      <c r="A17" s="123"/>
      <c r="B17" s="97"/>
      <c r="C17" s="97"/>
      <c r="D17" s="97"/>
      <c r="E17" s="97"/>
      <c r="F17" s="97"/>
      <c r="G17" s="97"/>
      <c r="H17" s="97"/>
      <c r="I17" s="97"/>
      <c r="J17" s="97"/>
      <c r="K17" s="97"/>
      <c r="L17" s="97"/>
      <c r="M17" s="97"/>
      <c r="N17" s="97"/>
      <c r="O17" s="124"/>
    </row>
    <row r="18" spans="1:15" x14ac:dyDescent="0.35">
      <c r="A18" s="123"/>
      <c r="B18" s="97"/>
      <c r="C18" s="97"/>
      <c r="D18" s="97"/>
      <c r="E18" s="97"/>
      <c r="F18" s="97"/>
      <c r="G18" s="97"/>
      <c r="H18" s="97"/>
      <c r="I18" s="97"/>
      <c r="J18" s="97"/>
      <c r="K18" s="97"/>
      <c r="L18" s="97"/>
      <c r="M18" s="97"/>
      <c r="N18" s="97"/>
      <c r="O18" s="124"/>
    </row>
    <row r="19" spans="1:15" x14ac:dyDescent="0.35">
      <c r="A19" s="123"/>
      <c r="B19" s="97"/>
      <c r="C19" s="97"/>
      <c r="D19" s="97"/>
      <c r="E19" s="97"/>
      <c r="F19" s="97"/>
      <c r="G19" s="97"/>
      <c r="H19" s="97"/>
      <c r="I19" s="97"/>
      <c r="J19" s="97"/>
      <c r="K19" s="97"/>
      <c r="L19" s="97"/>
      <c r="M19" s="97"/>
      <c r="N19" s="97"/>
      <c r="O19" s="124"/>
    </row>
    <row r="20" spans="1:15" x14ac:dyDescent="0.35">
      <c r="A20" s="123"/>
      <c r="B20" s="97"/>
      <c r="C20" s="97"/>
      <c r="D20" s="97"/>
      <c r="E20" s="97"/>
      <c r="F20" s="97"/>
      <c r="G20" s="97"/>
      <c r="H20" s="97"/>
      <c r="I20" s="97"/>
      <c r="J20" s="97"/>
      <c r="K20" s="97"/>
      <c r="L20" s="97"/>
      <c r="M20" s="97"/>
      <c r="N20" s="97"/>
      <c r="O20" s="124"/>
    </row>
    <row r="21" spans="1:15" x14ac:dyDescent="0.35">
      <c r="A21" s="123"/>
      <c r="B21" s="97"/>
      <c r="C21" s="97"/>
      <c r="D21" s="97"/>
      <c r="E21" s="97"/>
      <c r="F21" s="97"/>
      <c r="G21" s="97"/>
      <c r="H21" s="97"/>
      <c r="I21" s="97"/>
      <c r="J21" s="97"/>
      <c r="K21" s="97"/>
      <c r="L21" s="97"/>
      <c r="M21" s="97"/>
      <c r="N21" s="97"/>
      <c r="O21" s="124"/>
    </row>
    <row r="22" spans="1:15" x14ac:dyDescent="0.35">
      <c r="A22" s="123"/>
      <c r="B22" s="97"/>
      <c r="C22" s="97"/>
      <c r="D22" s="97"/>
      <c r="E22" s="97"/>
      <c r="F22" s="97"/>
      <c r="G22" s="97"/>
      <c r="H22" s="97"/>
      <c r="I22" s="97"/>
      <c r="J22" s="97"/>
      <c r="K22" s="97"/>
      <c r="L22" s="97"/>
      <c r="M22" s="97"/>
      <c r="N22" s="97"/>
      <c r="O22" s="124"/>
    </row>
    <row r="23" spans="1:15" x14ac:dyDescent="0.35">
      <c r="A23" s="123"/>
      <c r="B23" s="97"/>
      <c r="C23" s="97"/>
      <c r="D23" s="97"/>
      <c r="E23" s="97"/>
      <c r="F23" s="97"/>
      <c r="G23" s="97"/>
      <c r="H23" s="97"/>
      <c r="I23" s="97"/>
      <c r="J23" s="97"/>
      <c r="K23" s="97"/>
      <c r="L23" s="97"/>
      <c r="M23" s="97"/>
      <c r="N23" s="97"/>
      <c r="O23" s="124"/>
    </row>
    <row r="24" spans="1:15" x14ac:dyDescent="0.35">
      <c r="A24" s="123"/>
      <c r="B24" s="97"/>
      <c r="C24" s="97"/>
      <c r="D24" s="97"/>
      <c r="E24" s="97"/>
      <c r="F24" s="97"/>
      <c r="G24" s="97"/>
      <c r="H24" s="97"/>
      <c r="I24" s="97"/>
      <c r="J24" s="97"/>
      <c r="K24" s="97"/>
      <c r="L24" s="97"/>
      <c r="M24" s="97"/>
      <c r="N24" s="97"/>
      <c r="O24" s="124"/>
    </row>
    <row r="25" spans="1:15" x14ac:dyDescent="0.35">
      <c r="A25" s="123"/>
      <c r="B25" s="97"/>
      <c r="C25" s="97"/>
      <c r="D25" s="97"/>
      <c r="E25" s="97"/>
      <c r="F25" s="97"/>
      <c r="G25" s="97"/>
      <c r="H25" s="97"/>
      <c r="I25" s="97"/>
      <c r="J25" s="97"/>
      <c r="K25" s="97"/>
      <c r="L25" s="97"/>
      <c r="M25" s="97"/>
      <c r="N25" s="97"/>
      <c r="O25" s="124"/>
    </row>
    <row r="26" spans="1:15" x14ac:dyDescent="0.35">
      <c r="A26" s="123"/>
      <c r="B26" s="97"/>
      <c r="C26" s="97"/>
      <c r="D26" s="97"/>
      <c r="E26" s="97"/>
      <c r="F26" s="97"/>
      <c r="G26" s="97"/>
      <c r="H26" s="97"/>
      <c r="I26" s="97"/>
      <c r="J26" s="97"/>
      <c r="K26" s="97"/>
      <c r="L26" s="97"/>
      <c r="M26" s="97"/>
      <c r="N26" s="97"/>
      <c r="O26" s="124"/>
    </row>
    <row r="27" spans="1:15" x14ac:dyDescent="0.35">
      <c r="A27" s="123"/>
      <c r="B27" s="97"/>
      <c r="C27" s="97"/>
      <c r="D27" s="97"/>
      <c r="E27" s="97"/>
      <c r="F27" s="97"/>
      <c r="G27" s="97"/>
      <c r="H27" s="97"/>
      <c r="I27" s="97"/>
      <c r="J27" s="97"/>
      <c r="K27" s="97"/>
      <c r="L27" s="97"/>
      <c r="M27" s="97"/>
      <c r="N27" s="97"/>
      <c r="O27" s="124"/>
    </row>
    <row r="28" spans="1:15" x14ac:dyDescent="0.35">
      <c r="A28" s="123"/>
      <c r="B28" s="97"/>
      <c r="C28" s="97"/>
      <c r="D28" s="97"/>
      <c r="E28" s="97"/>
      <c r="F28" s="97"/>
      <c r="G28" s="97"/>
      <c r="H28" s="97"/>
      <c r="I28" s="97"/>
      <c r="J28" s="97"/>
      <c r="K28" s="97"/>
      <c r="L28" s="97"/>
      <c r="M28" s="97"/>
      <c r="N28" s="97"/>
      <c r="O28" s="124"/>
    </row>
    <row r="29" spans="1:15" x14ac:dyDescent="0.35">
      <c r="A29" s="123"/>
      <c r="B29" s="97"/>
      <c r="C29" s="97"/>
      <c r="D29" s="97"/>
      <c r="E29" s="97"/>
      <c r="F29" s="97"/>
      <c r="G29" s="97"/>
      <c r="H29" s="97"/>
      <c r="I29" s="97"/>
      <c r="J29" s="97"/>
      <c r="K29" s="97"/>
      <c r="L29" s="97"/>
      <c r="M29" s="97"/>
      <c r="N29" s="97"/>
      <c r="O29" s="124"/>
    </row>
    <row r="30" spans="1:15" x14ac:dyDescent="0.35">
      <c r="A30" s="123"/>
      <c r="B30" s="97"/>
      <c r="C30" s="97"/>
      <c r="D30" s="97"/>
      <c r="E30" s="97"/>
      <c r="F30" s="97"/>
      <c r="G30" s="97"/>
      <c r="H30" s="97"/>
      <c r="I30" s="97"/>
      <c r="J30" s="97"/>
      <c r="K30" s="97"/>
      <c r="L30" s="97"/>
      <c r="M30" s="97"/>
      <c r="N30" s="97"/>
      <c r="O30" s="124"/>
    </row>
    <row r="31" spans="1:15" x14ac:dyDescent="0.35">
      <c r="A31" s="123"/>
      <c r="B31" s="97"/>
      <c r="C31" s="97"/>
      <c r="D31" s="97"/>
      <c r="E31" s="97"/>
      <c r="F31" s="97"/>
      <c r="G31" s="97"/>
      <c r="H31" s="97"/>
      <c r="I31" s="97"/>
      <c r="J31" s="97"/>
      <c r="K31" s="97"/>
      <c r="L31" s="97"/>
      <c r="M31" s="97"/>
      <c r="N31" s="97"/>
      <c r="O31" s="124"/>
    </row>
    <row r="32" spans="1:15" x14ac:dyDescent="0.35">
      <c r="A32" s="123"/>
      <c r="B32" s="97"/>
      <c r="C32" s="97"/>
      <c r="D32" s="97"/>
      <c r="E32" s="97"/>
      <c r="F32" s="97"/>
      <c r="G32" s="97"/>
      <c r="H32" s="97"/>
      <c r="I32" s="97"/>
      <c r="J32" s="97"/>
      <c r="K32" s="97"/>
      <c r="L32" s="97"/>
      <c r="M32" s="97"/>
      <c r="N32" s="97"/>
      <c r="O32" s="124"/>
    </row>
    <row r="33" spans="1:15" x14ac:dyDescent="0.35">
      <c r="A33" s="123"/>
      <c r="B33" s="97"/>
      <c r="C33" s="97"/>
      <c r="D33" s="97"/>
      <c r="E33" s="97"/>
      <c r="F33" s="97"/>
      <c r="G33" s="97"/>
      <c r="H33" s="97"/>
      <c r="I33" s="97"/>
      <c r="J33" s="97"/>
      <c r="K33" s="97"/>
      <c r="L33" s="97"/>
      <c r="M33" s="97"/>
      <c r="N33" s="97"/>
      <c r="O33" s="124"/>
    </row>
    <row r="34" spans="1:15" x14ac:dyDescent="0.35">
      <c r="A34" s="123"/>
      <c r="B34" s="97"/>
      <c r="C34" s="97"/>
      <c r="D34" s="97"/>
      <c r="E34" s="97"/>
      <c r="F34" s="97"/>
      <c r="G34" s="97"/>
      <c r="H34" s="97"/>
      <c r="I34" s="97"/>
      <c r="J34" s="97"/>
      <c r="K34" s="97"/>
      <c r="L34" s="97"/>
      <c r="M34" s="97"/>
      <c r="N34" s="97"/>
      <c r="O34" s="124"/>
    </row>
    <row r="35" spans="1:15" x14ac:dyDescent="0.35">
      <c r="A35" s="123"/>
      <c r="B35" s="97"/>
      <c r="C35" s="97"/>
      <c r="D35" s="97"/>
      <c r="E35" s="97"/>
      <c r="F35" s="97"/>
      <c r="G35" s="97"/>
      <c r="H35" s="97"/>
      <c r="I35" s="97"/>
      <c r="J35" s="97"/>
      <c r="K35" s="97"/>
      <c r="L35" s="97"/>
      <c r="M35" s="97"/>
      <c r="N35" s="97"/>
      <c r="O35" s="124"/>
    </row>
    <row r="36" spans="1:15" x14ac:dyDescent="0.35">
      <c r="A36" s="123"/>
      <c r="B36" s="97"/>
      <c r="C36" s="97"/>
      <c r="D36" s="97"/>
      <c r="E36" s="97"/>
      <c r="F36" s="97"/>
      <c r="G36" s="97"/>
      <c r="H36" s="97"/>
      <c r="I36" s="97"/>
      <c r="J36" s="97"/>
      <c r="K36" s="97"/>
      <c r="L36" s="97"/>
      <c r="M36" s="97"/>
      <c r="N36" s="97"/>
      <c r="O36" s="124"/>
    </row>
    <row r="37" spans="1:15" x14ac:dyDescent="0.35">
      <c r="A37" s="123"/>
      <c r="B37" s="97"/>
      <c r="C37" s="97"/>
      <c r="D37" s="97"/>
      <c r="E37" s="97"/>
      <c r="F37" s="97"/>
      <c r="G37" s="97"/>
      <c r="H37" s="97"/>
      <c r="I37" s="97"/>
      <c r="J37" s="97"/>
      <c r="K37" s="97"/>
      <c r="L37" s="97"/>
      <c r="M37" s="97"/>
      <c r="N37" s="97"/>
      <c r="O37" s="124"/>
    </row>
    <row r="38" spans="1:15" x14ac:dyDescent="0.35">
      <c r="A38" s="123"/>
      <c r="B38" s="97"/>
      <c r="C38" s="97"/>
      <c r="D38" s="97"/>
      <c r="E38" s="97"/>
      <c r="F38" s="97"/>
      <c r="G38" s="97"/>
      <c r="H38" s="97"/>
      <c r="I38" s="97"/>
      <c r="J38" s="97"/>
      <c r="K38" s="97"/>
      <c r="L38" s="97"/>
      <c r="M38" s="97"/>
      <c r="N38" s="97"/>
      <c r="O38" s="124"/>
    </row>
    <row r="39" spans="1:15" x14ac:dyDescent="0.35">
      <c r="A39" s="123"/>
      <c r="B39" s="97"/>
      <c r="C39" s="97"/>
      <c r="D39" s="97"/>
      <c r="E39" s="97"/>
      <c r="F39" s="97"/>
      <c r="G39" s="97"/>
      <c r="H39" s="97"/>
      <c r="I39" s="97"/>
      <c r="J39" s="97"/>
      <c r="K39" s="97"/>
      <c r="L39" s="97"/>
      <c r="M39" s="97"/>
      <c r="N39" s="97"/>
      <c r="O39" s="124"/>
    </row>
    <row r="40" spans="1:15" x14ac:dyDescent="0.35">
      <c r="A40" s="123"/>
      <c r="B40" s="97"/>
      <c r="C40" s="97"/>
      <c r="D40" s="97"/>
      <c r="E40" s="97"/>
      <c r="F40" s="97"/>
      <c r="G40" s="97"/>
      <c r="H40" s="97"/>
      <c r="I40" s="97"/>
      <c r="J40" s="97"/>
      <c r="K40" s="97"/>
      <c r="L40" s="97"/>
      <c r="M40" s="97"/>
      <c r="N40" s="97"/>
      <c r="O40" s="124"/>
    </row>
    <row r="41" spans="1:15" x14ac:dyDescent="0.35">
      <c r="A41" s="123"/>
      <c r="B41" s="97"/>
      <c r="C41" s="97"/>
      <c r="D41" s="97"/>
      <c r="E41" s="97"/>
      <c r="F41" s="97"/>
      <c r="G41" s="97"/>
      <c r="H41" s="97"/>
      <c r="I41" s="97"/>
      <c r="J41" s="97"/>
      <c r="K41" s="97"/>
      <c r="L41" s="97"/>
      <c r="M41" s="97"/>
      <c r="N41" s="97"/>
      <c r="O41" s="124"/>
    </row>
    <row r="42" spans="1:15" x14ac:dyDescent="0.35">
      <c r="A42" s="123"/>
      <c r="B42" s="97"/>
      <c r="C42" s="97"/>
      <c r="D42" s="97"/>
      <c r="E42" s="97"/>
      <c r="F42" s="97"/>
      <c r="G42" s="97"/>
      <c r="H42" s="97"/>
      <c r="I42" s="97"/>
      <c r="J42" s="97"/>
      <c r="K42" s="97"/>
      <c r="L42" s="97"/>
      <c r="M42" s="97"/>
      <c r="N42" s="97"/>
      <c r="O42" s="124"/>
    </row>
    <row r="43" spans="1:15" x14ac:dyDescent="0.35">
      <c r="A43" s="123"/>
      <c r="B43" s="97"/>
      <c r="C43" s="97"/>
      <c r="D43" s="97"/>
      <c r="E43" s="97"/>
      <c r="F43" s="97"/>
      <c r="G43" s="97"/>
      <c r="H43" s="97"/>
      <c r="I43" s="97"/>
      <c r="J43" s="97"/>
      <c r="K43" s="97"/>
      <c r="L43" s="97"/>
      <c r="M43" s="97"/>
      <c r="N43" s="97"/>
      <c r="O43" s="124"/>
    </row>
    <row r="44" spans="1:15" x14ac:dyDescent="0.35">
      <c r="A44" s="123"/>
      <c r="B44" s="97"/>
      <c r="C44" s="97"/>
      <c r="D44" s="97"/>
      <c r="E44" s="97"/>
      <c r="F44" s="97"/>
      <c r="G44" s="97"/>
      <c r="H44" s="97"/>
      <c r="I44" s="97"/>
      <c r="J44" s="97"/>
      <c r="K44" s="97"/>
      <c r="L44" s="97"/>
      <c r="M44" s="97"/>
      <c r="N44" s="97"/>
      <c r="O44" s="124"/>
    </row>
    <row r="45" spans="1:15" x14ac:dyDescent="0.35">
      <c r="A45" s="123"/>
      <c r="B45" s="97"/>
      <c r="C45" s="97"/>
      <c r="D45" s="97"/>
      <c r="E45" s="97"/>
      <c r="F45" s="97"/>
      <c r="G45" s="97"/>
      <c r="H45" s="97"/>
      <c r="I45" s="97"/>
      <c r="J45" s="97"/>
      <c r="K45" s="97"/>
      <c r="L45" s="97"/>
      <c r="M45" s="97"/>
      <c r="N45" s="97"/>
      <c r="O45" s="124"/>
    </row>
    <row r="46" spans="1:15" x14ac:dyDescent="0.35">
      <c r="A46" s="123"/>
      <c r="B46" s="97"/>
      <c r="C46" s="97"/>
      <c r="D46" s="97"/>
      <c r="E46" s="97"/>
      <c r="F46" s="97"/>
      <c r="G46" s="97"/>
      <c r="H46" s="97"/>
      <c r="I46" s="97"/>
      <c r="J46" s="97"/>
      <c r="K46" s="97"/>
      <c r="L46" s="97"/>
      <c r="M46" s="97"/>
      <c r="N46" s="97"/>
      <c r="O46" s="124"/>
    </row>
    <row r="47" spans="1:15" x14ac:dyDescent="0.35">
      <c r="A47" s="123"/>
      <c r="B47" s="97"/>
      <c r="C47" s="97"/>
      <c r="D47" s="97"/>
      <c r="E47" s="97"/>
      <c r="F47" s="97"/>
      <c r="G47" s="97"/>
      <c r="H47" s="97"/>
      <c r="I47" s="97"/>
      <c r="J47" s="97"/>
      <c r="K47" s="97"/>
      <c r="L47" s="97"/>
      <c r="M47" s="97"/>
      <c r="N47" s="97"/>
      <c r="O47" s="124"/>
    </row>
    <row r="48" spans="1:15" x14ac:dyDescent="0.35">
      <c r="A48" s="123"/>
      <c r="B48" s="97"/>
      <c r="C48" s="97"/>
      <c r="D48" s="97"/>
      <c r="E48" s="97"/>
      <c r="F48" s="97"/>
      <c r="G48" s="97"/>
      <c r="H48" s="97"/>
      <c r="I48" s="97"/>
      <c r="J48" s="97"/>
      <c r="K48" s="97"/>
      <c r="L48" s="97"/>
      <c r="M48" s="97"/>
      <c r="N48" s="97"/>
      <c r="O48" s="124"/>
    </row>
    <row r="49" spans="1:15" x14ac:dyDescent="0.35">
      <c r="A49" s="123"/>
      <c r="B49" s="97"/>
      <c r="C49" s="97"/>
      <c r="D49" s="97"/>
      <c r="E49" s="97"/>
      <c r="F49" s="97"/>
      <c r="G49" s="97"/>
      <c r="H49" s="97"/>
      <c r="I49" s="97"/>
      <c r="J49" s="97"/>
      <c r="K49" s="97"/>
      <c r="L49" s="97"/>
      <c r="M49" s="97"/>
      <c r="N49" s="97"/>
      <c r="O49" s="124"/>
    </row>
    <row r="50" spans="1:15" x14ac:dyDescent="0.35">
      <c r="A50" s="123"/>
      <c r="B50" s="97"/>
      <c r="C50" s="97"/>
      <c r="D50" s="97"/>
      <c r="E50" s="97"/>
      <c r="F50" s="97"/>
      <c r="G50" s="97"/>
      <c r="H50" s="97"/>
      <c r="I50" s="97"/>
      <c r="J50" s="97"/>
      <c r="K50" s="97"/>
      <c r="L50" s="97"/>
      <c r="M50" s="97"/>
      <c r="N50" s="97"/>
      <c r="O50" s="124"/>
    </row>
    <row r="51" spans="1:15" x14ac:dyDescent="0.35">
      <c r="A51" s="123"/>
      <c r="B51" s="97"/>
      <c r="C51" s="97"/>
      <c r="D51" s="97"/>
      <c r="E51" s="97"/>
      <c r="F51" s="97"/>
      <c r="G51" s="97"/>
      <c r="H51" s="97"/>
      <c r="I51" s="97"/>
      <c r="J51" s="97"/>
      <c r="K51" s="97"/>
      <c r="L51" s="97"/>
      <c r="M51" s="97"/>
      <c r="N51" s="97"/>
      <c r="O51" s="124"/>
    </row>
    <row r="52" spans="1:15" x14ac:dyDescent="0.35">
      <c r="A52" s="123"/>
      <c r="B52" s="97"/>
      <c r="C52" s="97"/>
      <c r="D52" s="97"/>
      <c r="E52" s="97"/>
      <c r="F52" s="97"/>
      <c r="G52" s="97"/>
      <c r="H52" s="97"/>
      <c r="I52" s="97"/>
      <c r="J52" s="97"/>
      <c r="K52" s="97"/>
      <c r="L52" s="97"/>
      <c r="M52" s="97"/>
      <c r="N52" s="97"/>
      <c r="O52" s="124"/>
    </row>
    <row r="53" spans="1:15" x14ac:dyDescent="0.35">
      <c r="A53" s="123"/>
      <c r="B53" s="97"/>
      <c r="C53" s="97"/>
      <c r="D53" s="97"/>
      <c r="E53" s="97"/>
      <c r="F53" s="97"/>
      <c r="G53" s="97"/>
      <c r="H53" s="97"/>
      <c r="I53" s="97"/>
      <c r="J53" s="97"/>
      <c r="K53" s="97"/>
      <c r="L53" s="97"/>
      <c r="M53" s="97"/>
      <c r="N53" s="97"/>
      <c r="O53" s="124"/>
    </row>
    <row r="54" spans="1:15" x14ac:dyDescent="0.35">
      <c r="A54" s="123"/>
      <c r="B54" s="97"/>
      <c r="C54" s="97"/>
      <c r="D54" s="97"/>
      <c r="E54" s="97"/>
      <c r="F54" s="97"/>
      <c r="G54" s="97"/>
      <c r="H54" s="97"/>
      <c r="I54" s="97"/>
      <c r="J54" s="97"/>
      <c r="K54" s="97"/>
      <c r="L54" s="97"/>
      <c r="M54" s="97"/>
      <c r="N54" s="97"/>
      <c r="O54" s="124"/>
    </row>
    <row r="55" spans="1:15" x14ac:dyDescent="0.35">
      <c r="A55" s="123"/>
      <c r="B55" s="97"/>
      <c r="C55" s="97"/>
      <c r="D55" s="97"/>
      <c r="E55" s="97"/>
      <c r="F55" s="97"/>
      <c r="G55" s="97"/>
      <c r="H55" s="97"/>
      <c r="I55" s="97"/>
      <c r="J55" s="97"/>
      <c r="K55" s="97"/>
      <c r="L55" s="97"/>
      <c r="M55" s="97"/>
      <c r="N55" s="97"/>
      <c r="O55" s="124"/>
    </row>
    <row r="56" spans="1:15" x14ac:dyDescent="0.35">
      <c r="A56" s="123"/>
      <c r="B56" s="97"/>
      <c r="C56" s="97"/>
      <c r="D56" s="97"/>
      <c r="E56" s="97"/>
      <c r="F56" s="97"/>
      <c r="G56" s="97"/>
      <c r="H56" s="97"/>
      <c r="I56" s="97"/>
      <c r="J56" s="97"/>
      <c r="K56" s="97"/>
      <c r="L56" s="97"/>
      <c r="M56" s="97"/>
      <c r="N56" s="97"/>
      <c r="O56" s="124"/>
    </row>
    <row r="57" spans="1:15" x14ac:dyDescent="0.35">
      <c r="A57" s="123"/>
      <c r="B57" s="97"/>
      <c r="C57" s="97"/>
      <c r="D57" s="97"/>
      <c r="E57" s="97"/>
      <c r="F57" s="97"/>
      <c r="G57" s="97"/>
      <c r="H57" s="97"/>
      <c r="I57" s="97"/>
      <c r="J57" s="97"/>
      <c r="K57" s="97"/>
      <c r="L57" s="97"/>
      <c r="M57" s="97"/>
      <c r="N57" s="97"/>
      <c r="O57" s="124"/>
    </row>
    <row r="58" spans="1:15" x14ac:dyDescent="0.35">
      <c r="A58" s="123"/>
      <c r="B58" s="97"/>
      <c r="C58" s="97"/>
      <c r="D58" s="97"/>
      <c r="E58" s="97"/>
      <c r="F58" s="97"/>
      <c r="G58" s="97"/>
      <c r="H58" s="97"/>
      <c r="I58" s="97"/>
      <c r="J58" s="97"/>
      <c r="K58" s="97"/>
      <c r="L58" s="97"/>
      <c r="M58" s="97"/>
      <c r="N58" s="97"/>
      <c r="O58" s="124"/>
    </row>
    <row r="59" spans="1:15" x14ac:dyDescent="0.35">
      <c r="A59" s="123"/>
      <c r="B59" s="97"/>
      <c r="C59" s="97"/>
      <c r="D59" s="97"/>
      <c r="E59" s="97"/>
      <c r="F59" s="97"/>
      <c r="G59" s="97"/>
      <c r="H59" s="97"/>
      <c r="I59" s="97"/>
      <c r="J59" s="97"/>
      <c r="K59" s="97"/>
      <c r="L59" s="97"/>
      <c r="M59" s="97"/>
      <c r="N59" s="97"/>
      <c r="O59" s="124"/>
    </row>
    <row r="60" spans="1:15" x14ac:dyDescent="0.35">
      <c r="A60" s="123"/>
      <c r="B60" s="97"/>
      <c r="C60" s="97"/>
      <c r="D60" s="97"/>
      <c r="E60" s="97"/>
      <c r="F60" s="97"/>
      <c r="G60" s="97"/>
      <c r="H60" s="97"/>
      <c r="I60" s="97"/>
      <c r="J60" s="97"/>
      <c r="K60" s="97"/>
      <c r="L60" s="97"/>
      <c r="M60" s="97"/>
      <c r="N60" s="97"/>
      <c r="O60" s="124"/>
    </row>
    <row r="61" spans="1:15" x14ac:dyDescent="0.35">
      <c r="A61" s="123"/>
      <c r="B61" s="97"/>
      <c r="C61" s="97"/>
      <c r="D61" s="97"/>
      <c r="E61" s="97"/>
      <c r="F61" s="97"/>
      <c r="G61" s="97"/>
      <c r="H61" s="97"/>
      <c r="I61" s="97"/>
      <c r="J61" s="97"/>
      <c r="K61" s="97"/>
      <c r="L61" s="97"/>
      <c r="M61" s="97"/>
      <c r="N61" s="97"/>
      <c r="O61" s="124"/>
    </row>
    <row r="62" spans="1:15" x14ac:dyDescent="0.35">
      <c r="A62" s="123"/>
      <c r="B62" s="97"/>
      <c r="C62" s="97"/>
      <c r="D62" s="97"/>
      <c r="E62" s="97"/>
      <c r="F62" s="97"/>
      <c r="G62" s="97"/>
      <c r="H62" s="97"/>
      <c r="I62" s="97"/>
      <c r="J62" s="97"/>
      <c r="K62" s="97"/>
      <c r="L62" s="97"/>
      <c r="M62" s="97"/>
      <c r="N62" s="97"/>
      <c r="O62" s="124"/>
    </row>
    <row r="63" spans="1:15" x14ac:dyDescent="0.35">
      <c r="A63" s="123"/>
      <c r="B63" s="97"/>
      <c r="C63" s="97"/>
      <c r="D63" s="97"/>
      <c r="E63" s="97"/>
      <c r="F63" s="97"/>
      <c r="G63" s="97"/>
      <c r="H63" s="97"/>
      <c r="I63" s="97"/>
      <c r="J63" s="97"/>
      <c r="K63" s="97"/>
      <c r="L63" s="97"/>
      <c r="M63" s="97"/>
      <c r="N63" s="97"/>
      <c r="O63" s="124"/>
    </row>
    <row r="64" spans="1:15" x14ac:dyDescent="0.35">
      <c r="A64" s="123"/>
      <c r="B64" s="97"/>
      <c r="C64" s="97"/>
      <c r="D64" s="97"/>
      <c r="E64" s="97"/>
      <c r="F64" s="97"/>
      <c r="G64" s="97"/>
      <c r="H64" s="97"/>
      <c r="I64" s="97"/>
      <c r="J64" s="97"/>
      <c r="K64" s="97"/>
      <c r="L64" s="97"/>
      <c r="M64" s="97"/>
      <c r="N64" s="97"/>
      <c r="O64" s="124"/>
    </row>
    <row r="65" spans="1:15" x14ac:dyDescent="0.35">
      <c r="A65" s="123"/>
      <c r="B65" s="97"/>
      <c r="C65" s="97"/>
      <c r="D65" s="97"/>
      <c r="E65" s="97"/>
      <c r="F65" s="97"/>
      <c r="G65" s="97"/>
      <c r="H65" s="97"/>
      <c r="I65" s="97"/>
      <c r="J65" s="97"/>
      <c r="K65" s="97"/>
      <c r="L65" s="97"/>
      <c r="M65" s="97"/>
      <c r="N65" s="97"/>
      <c r="O65" s="124"/>
    </row>
    <row r="66" spans="1:15" x14ac:dyDescent="0.35">
      <c r="A66" s="123"/>
      <c r="B66" s="97"/>
      <c r="C66" s="97"/>
      <c r="D66" s="97"/>
      <c r="E66" s="97"/>
      <c r="F66" s="97"/>
      <c r="G66" s="97"/>
      <c r="H66" s="97"/>
      <c r="I66" s="97"/>
      <c r="J66" s="97"/>
      <c r="K66" s="97"/>
      <c r="L66" s="97"/>
      <c r="M66" s="97"/>
      <c r="N66" s="97"/>
      <c r="O66" s="124"/>
    </row>
    <row r="67" spans="1:15" x14ac:dyDescent="0.35">
      <c r="A67" s="123"/>
      <c r="B67" s="97"/>
      <c r="C67" s="97"/>
      <c r="D67" s="97"/>
      <c r="E67" s="97"/>
      <c r="F67" s="97"/>
      <c r="G67" s="97"/>
      <c r="H67" s="97"/>
      <c r="I67" s="97"/>
      <c r="J67" s="97"/>
      <c r="K67" s="97"/>
      <c r="L67" s="97"/>
      <c r="M67" s="97"/>
      <c r="N67" s="97"/>
      <c r="O67" s="124"/>
    </row>
    <row r="68" spans="1:15" ht="27.75" customHeight="1" thickBot="1" x14ac:dyDescent="0.4">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zoomScaleNormal="100" workbookViewId="0"/>
  </sheetViews>
  <sheetFormatPr baseColWidth="10" defaultRowHeight="14.5" x14ac:dyDescent="0.35"/>
  <cols>
    <col min="14" max="14" width="11.453125" style="87"/>
  </cols>
  <sheetData>
    <row r="1" spans="1:24" ht="20.149999999999999" customHeight="1" x14ac:dyDescent="0.35">
      <c r="A1" s="57"/>
      <c r="B1" s="58"/>
      <c r="C1" s="58"/>
      <c r="D1" s="58"/>
      <c r="E1" s="58"/>
      <c r="F1" s="58"/>
      <c r="G1" s="58"/>
      <c r="H1" s="58"/>
      <c r="I1" s="58"/>
      <c r="J1" s="58"/>
      <c r="K1" s="58"/>
      <c r="L1" s="58"/>
      <c r="M1" s="58"/>
      <c r="N1" s="58"/>
      <c r="O1" s="59"/>
    </row>
    <row r="2" spans="1:24" ht="20.149999999999999" customHeight="1" x14ac:dyDescent="0.4">
      <c r="A2" s="53"/>
      <c r="B2" s="45" t="s">
        <v>92</v>
      </c>
      <c r="C2" s="51"/>
      <c r="D2" s="51"/>
      <c r="E2" s="51"/>
      <c r="F2" s="51"/>
      <c r="G2" s="51"/>
      <c r="H2" s="51"/>
      <c r="I2" s="51"/>
      <c r="J2" s="51"/>
      <c r="K2" s="51"/>
      <c r="L2" s="51"/>
      <c r="M2" s="51"/>
      <c r="N2" s="51"/>
      <c r="O2" s="54"/>
    </row>
    <row r="3" spans="1:24" ht="20.149999999999999" customHeight="1" x14ac:dyDescent="0.4">
      <c r="A3" s="53"/>
      <c r="B3" s="51"/>
      <c r="C3" s="60"/>
      <c r="D3" s="60"/>
      <c r="E3" s="60"/>
      <c r="F3" s="60"/>
      <c r="G3" s="60"/>
      <c r="H3" s="51"/>
      <c r="I3" s="51"/>
      <c r="J3" s="51"/>
      <c r="K3" s="51"/>
      <c r="L3" s="51"/>
      <c r="M3" s="51"/>
      <c r="N3" s="51"/>
      <c r="O3" s="54"/>
    </row>
    <row r="4" spans="1:24" ht="20.149999999999999" customHeight="1" x14ac:dyDescent="0.35">
      <c r="A4" s="53"/>
      <c r="B4" s="176" t="s">
        <v>107</v>
      </c>
      <c r="C4" s="49"/>
      <c r="D4" s="49"/>
      <c r="E4" s="50"/>
      <c r="F4" s="51"/>
      <c r="G4" s="51"/>
      <c r="H4" s="51"/>
      <c r="I4" s="51"/>
      <c r="J4" s="51"/>
      <c r="K4" s="51"/>
      <c r="L4" s="51"/>
      <c r="M4" s="51"/>
      <c r="N4" s="51"/>
      <c r="O4" s="54"/>
    </row>
    <row r="5" spans="1:24" ht="20.149999999999999" customHeight="1" thickBot="1" x14ac:dyDescent="0.4">
      <c r="A5" s="53"/>
      <c r="B5" s="51"/>
      <c r="C5" s="51"/>
      <c r="D5" s="51"/>
      <c r="E5" s="52"/>
      <c r="F5" s="51"/>
      <c r="G5" s="51"/>
      <c r="H5" s="51"/>
      <c r="I5" s="51"/>
      <c r="J5" s="51"/>
      <c r="K5" s="51"/>
      <c r="L5" s="51"/>
      <c r="M5" s="51"/>
      <c r="N5" s="51"/>
      <c r="O5" s="54"/>
    </row>
    <row r="6" spans="1:24" ht="20.149999999999999" customHeight="1" x14ac:dyDescent="0.35">
      <c r="A6" s="61"/>
      <c r="B6" s="157" t="str">
        <f>Índice!B6</f>
        <v>Fuente: Registros administrativos ARCOTEL</v>
      </c>
      <c r="C6" s="157"/>
      <c r="D6" s="157"/>
      <c r="E6" s="157"/>
      <c r="F6" s="157"/>
      <c r="G6" s="157"/>
      <c r="H6" s="157"/>
      <c r="I6" s="31"/>
      <c r="J6" s="31"/>
      <c r="K6" s="31"/>
      <c r="L6" s="31"/>
      <c r="M6" s="31"/>
      <c r="N6" s="31"/>
      <c r="O6" s="62"/>
    </row>
    <row r="7" spans="1:24" s="19" customFormat="1" ht="20.149999999999999" customHeight="1" x14ac:dyDescent="0.35">
      <c r="A7" s="55"/>
      <c r="B7" s="155" t="str">
        <f>Índice!B7</f>
        <v>Fecha de Publicación: Mayo 2024</v>
      </c>
      <c r="C7" s="155"/>
      <c r="D7" s="155"/>
      <c r="E7" s="155"/>
      <c r="F7" s="155"/>
      <c r="G7" s="155"/>
      <c r="H7" s="180"/>
      <c r="I7" s="180"/>
      <c r="J7" s="180"/>
      <c r="K7" s="248" t="s">
        <v>99</v>
      </c>
      <c r="L7" s="248"/>
      <c r="M7" s="248"/>
      <c r="N7" s="212"/>
      <c r="O7" s="56"/>
      <c r="P7"/>
      <c r="Q7"/>
      <c r="R7"/>
      <c r="S7"/>
      <c r="T7"/>
      <c r="U7"/>
      <c r="V7"/>
      <c r="W7"/>
      <c r="X7"/>
    </row>
    <row r="8" spans="1:24" s="19" customFormat="1" ht="20.149999999999999" customHeight="1" thickBot="1" x14ac:dyDescent="0.4">
      <c r="A8" s="63"/>
      <c r="B8" s="156" t="str">
        <f>Índice!B8</f>
        <v>Fecha de corte: Abril 2024</v>
      </c>
      <c r="C8" s="156"/>
      <c r="D8" s="156"/>
      <c r="E8" s="156"/>
      <c r="F8" s="156"/>
      <c r="G8" s="156"/>
      <c r="H8" s="156"/>
      <c r="I8" s="64"/>
      <c r="J8" s="64"/>
      <c r="K8" s="64"/>
      <c r="L8" s="64"/>
      <c r="M8" s="64"/>
      <c r="N8" s="64"/>
      <c r="O8" s="65"/>
      <c r="P8"/>
      <c r="Q8"/>
      <c r="R8"/>
      <c r="S8"/>
      <c r="T8"/>
      <c r="U8"/>
      <c r="V8"/>
      <c r="W8"/>
      <c r="X8"/>
    </row>
    <row r="9" spans="1:24" ht="20.149999999999999" customHeight="1" thickBot="1" x14ac:dyDescent="0.4">
      <c r="A9" s="181"/>
      <c r="B9" s="182"/>
      <c r="C9" s="182"/>
      <c r="D9" s="182"/>
      <c r="E9" s="182"/>
      <c r="F9" s="182"/>
      <c r="G9" s="182"/>
      <c r="H9" s="182"/>
      <c r="I9" s="182"/>
      <c r="J9" s="182"/>
      <c r="K9" s="182"/>
      <c r="L9" s="182"/>
      <c r="M9" s="182"/>
      <c r="N9" s="182"/>
      <c r="O9" s="183"/>
    </row>
    <row r="10" spans="1:24" ht="20.149999999999999" customHeight="1" x14ac:dyDescent="0.35">
      <c r="A10" s="184"/>
      <c r="B10" s="121"/>
      <c r="C10" s="121"/>
      <c r="D10" s="121"/>
      <c r="E10" s="121"/>
      <c r="F10" s="121"/>
      <c r="G10" s="121"/>
      <c r="H10" s="121"/>
      <c r="I10" s="121"/>
      <c r="J10" s="121"/>
      <c r="K10" s="121"/>
      <c r="L10" s="121"/>
      <c r="M10" s="121"/>
      <c r="N10" s="121"/>
      <c r="O10" s="185"/>
    </row>
    <row r="11" spans="1:24" ht="20.149999999999999" customHeight="1" x14ac:dyDescent="0.35">
      <c r="A11" s="186"/>
      <c r="B11" s="97"/>
      <c r="C11" s="97"/>
      <c r="D11" s="97"/>
      <c r="E11" s="97"/>
      <c r="F11" s="97"/>
      <c r="G11" s="97"/>
      <c r="H11" s="97"/>
      <c r="I11" s="97"/>
      <c r="J11" s="97"/>
      <c r="K11" s="97"/>
      <c r="L11" s="97"/>
      <c r="M11" s="97"/>
      <c r="N11" s="97"/>
      <c r="O11" s="187"/>
    </row>
    <row r="12" spans="1:24" ht="20.149999999999999" customHeight="1" x14ac:dyDescent="0.35">
      <c r="A12" s="186"/>
      <c r="B12" s="97"/>
      <c r="C12" s="97"/>
      <c r="D12" s="97"/>
      <c r="E12" s="97"/>
      <c r="F12" s="97"/>
      <c r="G12" s="97"/>
      <c r="H12" s="97"/>
      <c r="I12" s="97"/>
      <c r="J12" s="97"/>
      <c r="K12" s="97"/>
      <c r="L12" s="97"/>
      <c r="M12" s="97"/>
      <c r="N12" s="97"/>
      <c r="O12" s="187"/>
    </row>
    <row r="13" spans="1:24" ht="20.149999999999999" customHeight="1" x14ac:dyDescent="0.35">
      <c r="A13" s="186"/>
      <c r="B13" s="97"/>
      <c r="C13" s="97"/>
      <c r="D13" s="97"/>
      <c r="E13" s="97"/>
      <c r="F13" s="97"/>
      <c r="G13" s="97"/>
      <c r="H13" s="97"/>
      <c r="I13" s="97"/>
      <c r="J13" s="97"/>
      <c r="K13" s="97"/>
      <c r="L13" s="97"/>
      <c r="M13" s="97"/>
      <c r="N13" s="97"/>
      <c r="O13" s="187"/>
    </row>
    <row r="14" spans="1:24" ht="20.149999999999999" customHeight="1" x14ac:dyDescent="0.35">
      <c r="A14" s="186"/>
      <c r="B14" s="97"/>
      <c r="C14" s="97"/>
      <c r="D14" s="97"/>
      <c r="E14" s="97"/>
      <c r="F14" s="97"/>
      <c r="G14" s="97"/>
      <c r="H14" s="97"/>
      <c r="I14" s="97"/>
      <c r="J14" s="97"/>
      <c r="K14" s="97"/>
      <c r="L14" s="97"/>
      <c r="M14" s="97"/>
      <c r="N14" s="97"/>
      <c r="O14" s="187"/>
    </row>
    <row r="15" spans="1:24" x14ac:dyDescent="0.35">
      <c r="A15" s="186"/>
      <c r="B15" s="97"/>
      <c r="C15" s="97"/>
      <c r="D15" s="97"/>
      <c r="E15" s="97"/>
      <c r="F15" s="97"/>
      <c r="G15" s="97"/>
      <c r="H15" s="97"/>
      <c r="I15" s="97"/>
      <c r="J15" s="97"/>
      <c r="K15" s="97"/>
      <c r="L15" s="97"/>
      <c r="M15" s="97"/>
      <c r="N15" s="97"/>
      <c r="O15" s="187"/>
    </row>
    <row r="16" spans="1:24" x14ac:dyDescent="0.35">
      <c r="A16" s="186"/>
      <c r="B16" s="97"/>
      <c r="C16" s="97"/>
      <c r="D16" s="97"/>
      <c r="E16" s="97"/>
      <c r="F16" s="97"/>
      <c r="G16" s="97"/>
      <c r="H16" s="97"/>
      <c r="I16" s="97"/>
      <c r="J16" s="97"/>
      <c r="K16" s="97"/>
      <c r="L16" s="97"/>
      <c r="M16" s="97"/>
      <c r="N16" s="97"/>
      <c r="O16" s="187"/>
    </row>
    <row r="17" spans="1:15" x14ac:dyDescent="0.35">
      <c r="A17" s="186"/>
      <c r="B17" s="97"/>
      <c r="C17" s="97"/>
      <c r="D17" s="97"/>
      <c r="E17" s="97"/>
      <c r="F17" s="97"/>
      <c r="G17" s="97"/>
      <c r="H17" s="97"/>
      <c r="I17" s="97"/>
      <c r="J17" s="97"/>
      <c r="K17" s="97"/>
      <c r="L17" s="97"/>
      <c r="M17" s="97"/>
      <c r="N17" s="97"/>
      <c r="O17" s="187"/>
    </row>
    <row r="18" spans="1:15" x14ac:dyDescent="0.35">
      <c r="A18" s="186"/>
      <c r="B18" s="97"/>
      <c r="C18" s="97"/>
      <c r="D18" s="97"/>
      <c r="E18" s="97"/>
      <c r="F18" s="97"/>
      <c r="G18" s="97"/>
      <c r="H18" s="97"/>
      <c r="I18" s="97"/>
      <c r="J18" s="97"/>
      <c r="K18" s="97"/>
      <c r="L18" s="97"/>
      <c r="M18" s="97"/>
      <c r="N18" s="97"/>
      <c r="O18" s="187"/>
    </row>
    <row r="19" spans="1:15" x14ac:dyDescent="0.35">
      <c r="A19" s="186"/>
      <c r="B19" s="97"/>
      <c r="C19" s="97"/>
      <c r="D19" s="97"/>
      <c r="E19" s="97"/>
      <c r="F19" s="97"/>
      <c r="G19" s="97"/>
      <c r="H19" s="97"/>
      <c r="I19" s="97"/>
      <c r="J19" s="97"/>
      <c r="K19" s="97"/>
      <c r="L19" s="97"/>
      <c r="M19" s="97"/>
      <c r="N19" s="97"/>
      <c r="O19" s="187"/>
    </row>
    <row r="20" spans="1:15" x14ac:dyDescent="0.35">
      <c r="A20" s="186"/>
      <c r="B20" s="97"/>
      <c r="C20" s="97"/>
      <c r="D20" s="97"/>
      <c r="E20" s="97"/>
      <c r="F20" s="97"/>
      <c r="G20" s="97"/>
      <c r="H20" s="97"/>
      <c r="I20" s="97"/>
      <c r="J20" s="97"/>
      <c r="K20" s="97"/>
      <c r="L20" s="97"/>
      <c r="M20" s="97"/>
      <c r="N20" s="97"/>
      <c r="O20" s="187"/>
    </row>
    <row r="21" spans="1:15" x14ac:dyDescent="0.35">
      <c r="A21" s="186"/>
      <c r="B21" s="97"/>
      <c r="C21" s="97"/>
      <c r="D21" s="97"/>
      <c r="E21" s="97"/>
      <c r="F21" s="97"/>
      <c r="G21" s="97"/>
      <c r="H21" s="97"/>
      <c r="I21" s="97"/>
      <c r="J21" s="97"/>
      <c r="K21" s="97"/>
      <c r="L21" s="97"/>
      <c r="M21" s="97"/>
      <c r="N21" s="97"/>
      <c r="O21" s="187"/>
    </row>
    <row r="22" spans="1:15" x14ac:dyDescent="0.35">
      <c r="A22" s="186"/>
      <c r="B22" s="97"/>
      <c r="C22" s="97"/>
      <c r="D22" s="97"/>
      <c r="E22" s="97"/>
      <c r="F22" s="97"/>
      <c r="G22" s="97"/>
      <c r="H22" s="97"/>
      <c r="I22" s="97"/>
      <c r="J22" s="97"/>
      <c r="K22" s="97"/>
      <c r="L22" s="97"/>
      <c r="M22" s="97"/>
      <c r="N22" s="97"/>
      <c r="O22" s="187"/>
    </row>
    <row r="23" spans="1:15" x14ac:dyDescent="0.35">
      <c r="A23" s="186"/>
      <c r="B23" s="97"/>
      <c r="C23" s="97"/>
      <c r="D23" s="97"/>
      <c r="E23" s="97"/>
      <c r="F23" s="97"/>
      <c r="G23" s="97"/>
      <c r="H23" s="97"/>
      <c r="I23" s="97"/>
      <c r="J23" s="97"/>
      <c r="K23" s="97"/>
      <c r="L23" s="97"/>
      <c r="M23" s="97"/>
      <c r="N23" s="97"/>
      <c r="O23" s="187"/>
    </row>
    <row r="24" spans="1:15" x14ac:dyDescent="0.35">
      <c r="A24" s="186"/>
      <c r="B24" s="97"/>
      <c r="C24" s="97"/>
      <c r="D24" s="97"/>
      <c r="E24" s="97"/>
      <c r="F24" s="97"/>
      <c r="G24" s="97"/>
      <c r="H24" s="97"/>
      <c r="I24" s="97"/>
      <c r="J24" s="97"/>
      <c r="K24" s="97"/>
      <c r="L24" s="97"/>
      <c r="M24" s="97"/>
      <c r="N24" s="97"/>
      <c r="O24" s="187"/>
    </row>
    <row r="25" spans="1:15" x14ac:dyDescent="0.35">
      <c r="A25" s="186"/>
      <c r="B25" s="97"/>
      <c r="C25" s="97"/>
      <c r="D25" s="97"/>
      <c r="E25" s="97"/>
      <c r="F25" s="97"/>
      <c r="G25" s="97"/>
      <c r="H25" s="97"/>
      <c r="I25" s="97"/>
      <c r="J25" s="97"/>
      <c r="K25" s="97"/>
      <c r="L25" s="97"/>
      <c r="M25" s="97"/>
      <c r="N25" s="97"/>
      <c r="O25" s="187"/>
    </row>
    <row r="26" spans="1:15" x14ac:dyDescent="0.35">
      <c r="A26" s="186"/>
      <c r="B26" s="97"/>
      <c r="C26" s="97"/>
      <c r="D26" s="97"/>
      <c r="E26" s="97"/>
      <c r="F26" s="97"/>
      <c r="G26" s="97"/>
      <c r="H26" s="97"/>
      <c r="I26" s="97"/>
      <c r="J26" s="97"/>
      <c r="K26" s="97"/>
      <c r="L26" s="97"/>
      <c r="M26" s="97"/>
      <c r="N26" s="97"/>
      <c r="O26" s="187"/>
    </row>
    <row r="27" spans="1:15" x14ac:dyDescent="0.35">
      <c r="A27" s="186"/>
      <c r="B27" s="97"/>
      <c r="C27" s="97"/>
      <c r="D27" s="97"/>
      <c r="E27" s="97"/>
      <c r="F27" s="97"/>
      <c r="G27" s="97"/>
      <c r="H27" s="97"/>
      <c r="I27" s="97"/>
      <c r="J27" s="97"/>
      <c r="K27" s="97"/>
      <c r="L27" s="97"/>
      <c r="M27" s="97"/>
      <c r="N27" s="97"/>
      <c r="O27" s="187"/>
    </row>
    <row r="28" spans="1:15" x14ac:dyDescent="0.35">
      <c r="A28" s="186"/>
      <c r="B28" s="97"/>
      <c r="C28" s="97"/>
      <c r="D28" s="97"/>
      <c r="E28" s="97"/>
      <c r="F28" s="97"/>
      <c r="G28" s="97"/>
      <c r="H28" s="97"/>
      <c r="I28" s="97"/>
      <c r="J28" s="97"/>
      <c r="K28" s="97"/>
      <c r="L28" s="97"/>
      <c r="M28" s="97"/>
      <c r="N28" s="97"/>
      <c r="O28" s="187"/>
    </row>
    <row r="29" spans="1:15" x14ac:dyDescent="0.35">
      <c r="A29" s="186"/>
      <c r="B29" s="97"/>
      <c r="C29" s="97"/>
      <c r="D29" s="97"/>
      <c r="E29" s="97"/>
      <c r="F29" s="97"/>
      <c r="G29" s="97"/>
      <c r="H29" s="97"/>
      <c r="I29" s="97"/>
      <c r="J29" s="97"/>
      <c r="K29" s="97"/>
      <c r="L29" s="97"/>
      <c r="M29" s="97"/>
      <c r="N29" s="97"/>
      <c r="O29" s="187"/>
    </row>
    <row r="30" spans="1:15" x14ac:dyDescent="0.35">
      <c r="A30" s="186"/>
      <c r="B30" s="97"/>
      <c r="C30" s="97"/>
      <c r="D30" s="97"/>
      <c r="E30" s="97"/>
      <c r="F30" s="97"/>
      <c r="G30" s="97"/>
      <c r="H30" s="97"/>
      <c r="I30" s="97"/>
      <c r="J30" s="97"/>
      <c r="K30" s="97"/>
      <c r="L30" s="97"/>
      <c r="M30" s="97"/>
      <c r="N30" s="97"/>
      <c r="O30" s="187"/>
    </row>
    <row r="31" spans="1:15" x14ac:dyDescent="0.35">
      <c r="A31" s="186"/>
      <c r="B31" s="97"/>
      <c r="C31" s="97"/>
      <c r="D31" s="97"/>
      <c r="E31" s="97"/>
      <c r="F31" s="97"/>
      <c r="G31" s="97"/>
      <c r="H31" s="97"/>
      <c r="I31" s="97"/>
      <c r="J31" s="97"/>
      <c r="K31" s="97"/>
      <c r="L31" s="97"/>
      <c r="M31" s="97"/>
      <c r="N31" s="97"/>
      <c r="O31" s="187"/>
    </row>
    <row r="32" spans="1:15" x14ac:dyDescent="0.35">
      <c r="A32" s="186"/>
      <c r="B32" s="97"/>
      <c r="C32" s="97"/>
      <c r="D32" s="97"/>
      <c r="E32" s="97"/>
      <c r="F32" s="97"/>
      <c r="G32" s="97"/>
      <c r="H32" s="97"/>
      <c r="I32" s="97"/>
      <c r="J32" s="97"/>
      <c r="K32" s="97"/>
      <c r="L32" s="97"/>
      <c r="M32" s="97"/>
      <c r="N32" s="97"/>
      <c r="O32" s="187"/>
    </row>
    <row r="33" spans="1:15" x14ac:dyDescent="0.35">
      <c r="A33" s="186"/>
      <c r="B33" s="97"/>
      <c r="C33" s="97"/>
      <c r="D33" s="97"/>
      <c r="E33" s="97"/>
      <c r="F33" s="97"/>
      <c r="G33" s="97"/>
      <c r="H33" s="97"/>
      <c r="I33" s="97"/>
      <c r="J33" s="97"/>
      <c r="K33" s="97"/>
      <c r="L33" s="97"/>
      <c r="M33" s="97"/>
      <c r="N33" s="97"/>
      <c r="O33" s="187"/>
    </row>
    <row r="34" spans="1:15" ht="15" thickBot="1" x14ac:dyDescent="0.4">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ESTRELLA PEREZ DANIELA ALEJANDRA</cp:lastModifiedBy>
  <dcterms:created xsi:type="dcterms:W3CDTF">2015-09-25T14:51:52Z</dcterms:created>
  <dcterms:modified xsi:type="dcterms:W3CDTF">2024-05-29T21:22:12Z</dcterms:modified>
</cp:coreProperties>
</file>