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LOURDES\MATEO-LU 2022\01.  Estadísticas\22. ENTIDADES DE CERTIFICACIÓN\ESTADISTICA\2025\II TRIMESTRE\"/>
    </mc:Choice>
  </mc:AlternateContent>
  <bookViews>
    <workbookView xWindow="0" yWindow="0" windowWidth="28800" windowHeight="12315"/>
  </bookViews>
  <sheets>
    <sheet name="Indice" sheetId="7" r:id="rId1"/>
    <sheet name="Por Entidad de Certificación" sheetId="1" r:id="rId2"/>
    <sheet name="Por tipo de certificado" sheetId="5" r:id="rId3"/>
    <sheet name="Participación" sheetId="6" r:id="rId4"/>
    <sheet name="Hoja1" sheetId="8" state="hidden"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7" i="6" l="1"/>
  <c r="N26" i="6"/>
  <c r="N25" i="6"/>
  <c r="N24" i="6"/>
  <c r="N23" i="6"/>
  <c r="N22" i="6"/>
  <c r="N21" i="6"/>
  <c r="N20" i="6"/>
  <c r="N19" i="6"/>
  <c r="N18" i="6"/>
  <c r="N17" i="6"/>
  <c r="N16" i="6"/>
  <c r="N15" i="6"/>
  <c r="N14" i="6"/>
  <c r="N13" i="6"/>
  <c r="M26" i="6"/>
  <c r="M25" i="6"/>
  <c r="M24" i="6"/>
  <c r="M23" i="6"/>
  <c r="M22" i="6"/>
  <c r="M21" i="6"/>
  <c r="M20" i="6"/>
  <c r="M19" i="6"/>
  <c r="M18" i="6"/>
  <c r="M17" i="6"/>
  <c r="M16" i="6"/>
  <c r="M15" i="6"/>
  <c r="M14" i="6"/>
  <c r="M13" i="6"/>
  <c r="F9" i="6"/>
  <c r="G21" i="5"/>
  <c r="G22" i="5"/>
  <c r="G23" i="5"/>
  <c r="P20" i="1"/>
  <c r="P21" i="1"/>
  <c r="P22" i="1"/>
  <c r="G18" i="5" l="1"/>
  <c r="G19" i="5"/>
  <c r="G20" i="5"/>
  <c r="P17" i="1"/>
  <c r="P18" i="1"/>
  <c r="P19" i="1"/>
  <c r="G15" i="5" l="1"/>
  <c r="G16" i="5"/>
  <c r="G17" i="5"/>
  <c r="P14" i="1"/>
  <c r="P15" i="1"/>
  <c r="P16" i="1"/>
  <c r="P11" i="1" l="1"/>
  <c r="B2" i="5" l="1"/>
  <c r="A2" i="1"/>
  <c r="G13" i="5"/>
  <c r="G14" i="5"/>
  <c r="G12" i="5"/>
  <c r="P12" i="1"/>
  <c r="P13" i="1"/>
  <c r="B2" i="6" l="1"/>
  <c r="B7" i="8" l="1"/>
  <c r="C5" i="8" s="1"/>
  <c r="C4" i="8" l="1"/>
  <c r="C6" i="8"/>
  <c r="B8" i="6" l="1"/>
  <c r="B7" i="6"/>
  <c r="B8" i="5"/>
  <c r="B7" i="5"/>
  <c r="A8" i="1"/>
  <c r="A7" i="1"/>
</calcChain>
</file>

<file path=xl/sharedStrings.xml><?xml version="1.0" encoding="utf-8"?>
<sst xmlns="http://schemas.openxmlformats.org/spreadsheetml/2006/main" count="67" uniqueCount="53">
  <si>
    <t>TOTAL</t>
  </si>
  <si>
    <t>CONECEL</t>
  </si>
  <si>
    <t>CNT</t>
  </si>
  <si>
    <t>OTECEL</t>
  </si>
  <si>
    <t>Volver al Indice</t>
  </si>
  <si>
    <t>Fuente: Registros administrativos ARCOTEL</t>
  </si>
  <si>
    <t>Hoja</t>
  </si>
  <si>
    <t>Descripción</t>
  </si>
  <si>
    <t>3. Participación de Mercado</t>
  </si>
  <si>
    <t>1. Certificados vigentes por entidad de certificación</t>
  </si>
  <si>
    <t>Detalle de certificados vigentes desgregado por entidad de certificación</t>
  </si>
  <si>
    <t>2. Certificados vigentes por tipo de certificado</t>
  </si>
  <si>
    <t>Detalle de certificados vigentes desgregado por tipo de certificado</t>
  </si>
  <si>
    <t>Gráfico de participación de mercado de las entidades de certificación</t>
  </si>
  <si>
    <t>INFORMACIÓN Y SERVICIOS RELACIONADOS DE LAS ENTIDADES DE CERTIFICACIÓN ACREDITADAS Y TERCEROS VINCULADOS</t>
  </si>
  <si>
    <t>Categoria: CERTIFICADOS VIGENTES</t>
  </si>
  <si>
    <t>Indicador: Certificados vigentes por entidad de certificación</t>
  </si>
  <si>
    <t>MES</t>
  </si>
  <si>
    <t>ALPHA TECHNOLOGIES CIA. LTDA.</t>
  </si>
  <si>
    <t>ANFAC AUTORIDAD DE CERTIFICACION ECUADOR C.A</t>
  </si>
  <si>
    <t>ARGOSDATA CERTIFICACIÓN DE INFORMACIÓN</t>
  </si>
  <si>
    <t>BANCO CENTRAL DEL ECUADOR</t>
  </si>
  <si>
    <t>CONSEJO DE LA JUDICATURA</t>
  </si>
  <si>
    <t>CORPNEWBEST CIA. LTDA</t>
  </si>
  <si>
    <t>DATILMEDIA S.A</t>
  </si>
  <si>
    <t>ECLIPSOFT S.A.</t>
  </si>
  <si>
    <t>FIRMASEGURA S.A.S</t>
  </si>
  <si>
    <t>LAZZATE CIA. LTDA</t>
  </si>
  <si>
    <t>SECURITY DATA</t>
  </si>
  <si>
    <t>UANATACA</t>
  </si>
  <si>
    <t xml:space="preserve">CERTIFICADO DE MIEMBRO DE EMPRESA O EMPLEADO CON RELACIÓN DE DEPENDENCIA </t>
  </si>
  <si>
    <t>CERTIFICADO DE PERSONA NATURAL</t>
  </si>
  <si>
    <t>CERTIFICADO DE REPRESENTANTE LEGAL</t>
  </si>
  <si>
    <t>CERTIFICADO DE SELLADO DE TIEMPO</t>
  </si>
  <si>
    <t xml:space="preserve">CERTIFICADO DE SELLO ELECTRÓNICO </t>
  </si>
  <si>
    <t>REGISTRO CIVIL</t>
  </si>
  <si>
    <t>-</t>
  </si>
  <si>
    <t>NOTAS</t>
  </si>
  <si>
    <t>Registro Civil tiene la acreditación vigente, y tiene un acuerdo con Banco Central para sea ésta entidad la que emita los certificados, por lo tanto los certificados emitidos por medio de Registro Civil ya están contabilizados en los de Banco Central</t>
  </si>
  <si>
    <t>Certificados vigentes por tipo de certificado</t>
  </si>
  <si>
    <t>Certificados vigentes por entidad de certificación</t>
  </si>
  <si>
    <t>Participación</t>
  </si>
  <si>
    <t>Mediante correo electrónico ingresado el día 13 de enero de 2024, el Consejo de la Judicatura remite una actualización de la información remitida para el III trimestre del año 2024, así también se corrigió un error en la generación de la estadística para que el total de certificados por entidad y por tipo de certificado sean iguales</t>
  </si>
  <si>
    <t>TOTAL DE NUMERO DE CERTIFICADOS VIGENTES:</t>
  </si>
  <si>
    <t>LAZZATE CIA. LTDA no presenta información del cuarto trimestre del año 2024 por lo cual se replica el último dato conocido del mes de septiembre 2024</t>
  </si>
  <si>
    <t>Prestadores que no presentaron el reporte del periodo correspondiente por lo que se replica el último dato reportado.</t>
  </si>
  <si>
    <t>LETMI ECUADOR S.A</t>
  </si>
  <si>
    <t>Mediante RESOLUCIÓN ARCOTEL-2025-0046 ARCOTEL otorgó la Acreditación como Entidad de Certificación de Información y Servicios Relacionados, a favor de la compañía LETMI ECUADOR S.A.</t>
  </si>
  <si>
    <t>Fecha de publicación: Julio 2025</t>
  </si>
  <si>
    <t>Fecha de corte: Junio 2025</t>
  </si>
  <si>
    <t>En julio de 2025 se corrige la información del prestador LAZZATE ya que remite la información del primer trimestre del año 2025</t>
  </si>
  <si>
    <t>PRESTADORES</t>
  </si>
  <si>
    <t>CERTIFICADOS VIGENTES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</si>
</sst>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 #,##0.00_-;_-* &quot;-&quot;??_-;_-@_-"/>
    <numFmt numFmtId="165" formatCode="_(* #,##0.00_);_(* \(#,##0.00\);_(* &quot;-&quot;??_);_(@_)"/>
    <numFmt numFmtId="166" formatCode="m/d/yy"/>
    <numFmt numFmtId="167" formatCode="General_)"/>
    <numFmt numFmtId="168" formatCode="_ [$€]\ * #,##0.00_ ;_ [$€]\ * \-#,##0.00_ ;_ [$€]\ * &quot;-&quot;??_ ;_ @_ "/>
  </numFmts>
  <fonts count="84">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font>
    <font>
      <b/>
      <sz val="11"/>
      <color theme="0"/>
      <name val="Arial"/>
      <family val="2"/>
    </font>
    <font>
      <sz val="11"/>
      <color theme="1"/>
      <name val="Arial"/>
      <family val="2"/>
    </font>
    <font>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sz val="10"/>
      <name val="Century Gothic"/>
      <family val="2"/>
    </font>
    <font>
      <sz val="10.25"/>
      <name val="Arial"/>
      <family val="2"/>
    </font>
    <font>
      <sz val="11"/>
      <color indexed="8"/>
      <name val="Arial"/>
      <family val="2"/>
      <charset val="204"/>
    </font>
    <font>
      <sz val="11"/>
      <color indexed="9"/>
      <name val="Arial"/>
      <family val="2"/>
    </font>
    <font>
      <sz val="11"/>
      <color indexed="20"/>
      <name val="Arial"/>
      <family val="2"/>
      <charset val="204"/>
    </font>
    <font>
      <b/>
      <sz val="11"/>
      <color indexed="52"/>
      <name val="Arial"/>
      <family val="2"/>
      <charset val="204"/>
    </font>
    <font>
      <b/>
      <sz val="11"/>
      <color indexed="9"/>
      <name val="Arial"/>
      <family val="2"/>
      <charset val="204"/>
    </font>
    <font>
      <i/>
      <sz val="11"/>
      <color indexed="23"/>
      <name val="Arial"/>
      <family val="2"/>
      <charset val="204"/>
    </font>
    <font>
      <sz val="11"/>
      <color indexed="17"/>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sz val="11"/>
      <color indexed="62"/>
      <name val="Arial"/>
      <family val="2"/>
      <charset val="204"/>
    </font>
    <font>
      <sz val="11"/>
      <color indexed="52"/>
      <name val="Arial"/>
      <family val="2"/>
      <charset val="204"/>
    </font>
    <font>
      <sz val="11"/>
      <color indexed="60"/>
      <name val="Arial"/>
      <family val="2"/>
      <charset val="204"/>
    </font>
    <font>
      <b/>
      <sz val="11"/>
      <color indexed="63"/>
      <name val="Arial"/>
      <family val="2"/>
      <charset val="204"/>
    </font>
    <font>
      <sz val="10"/>
      <name val="Helv"/>
      <family val="2"/>
    </font>
    <font>
      <b/>
      <sz val="18"/>
      <color indexed="56"/>
      <name val="Cambria"/>
      <family val="2"/>
    </font>
    <font>
      <b/>
      <sz val="11"/>
      <color indexed="8"/>
      <name val="Arial"/>
      <family val="2"/>
      <charset val="204"/>
    </font>
    <font>
      <sz val="11"/>
      <color indexed="10"/>
      <name val="Arial"/>
      <family val="2"/>
      <charset val="204"/>
    </font>
    <font>
      <sz val="11"/>
      <color rgb="FF9C6500"/>
      <name val="Calibri"/>
      <family val="2"/>
      <scheme val="minor"/>
    </font>
    <font>
      <sz val="10"/>
      <name val="Courier"/>
      <family val="3"/>
    </font>
    <font>
      <sz val="11"/>
      <color theme="1"/>
      <name val="Aharon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8"/>
      <name val="Calibri"/>
      <family val="2"/>
    </font>
    <font>
      <sz val="11"/>
      <color indexed="8"/>
      <name val="Calibri"/>
      <family val="2"/>
      <scheme val="minor"/>
    </font>
    <font>
      <sz val="10"/>
      <color indexed="64"/>
      <name val="Arial"/>
      <family val="2"/>
    </font>
    <font>
      <b/>
      <sz val="18"/>
      <color theme="3"/>
      <name val="Calibri Light"/>
      <family val="2"/>
      <scheme val="major"/>
    </font>
    <font>
      <b/>
      <sz val="9"/>
      <color theme="0"/>
      <name val="Arial"/>
      <family val="2"/>
    </font>
    <font>
      <sz val="12"/>
      <color theme="0"/>
      <name val="Arial"/>
      <family val="2"/>
    </font>
    <font>
      <b/>
      <sz val="10"/>
      <name val="Arial"/>
      <family val="2"/>
    </font>
    <font>
      <b/>
      <sz val="10"/>
      <color theme="0"/>
      <name val="Arial"/>
      <family val="2"/>
    </font>
  </fonts>
  <fills count="60">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339966"/>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s>
  <cellStyleXfs count="476">
    <xf numFmtId="0" fontId="0" fillId="0" borderId="0" applyNumberFormat="0" applyFill="0" applyBorder="0" applyAlignment="0" applyProtection="0"/>
    <xf numFmtId="0" fontId="4" fillId="0" borderId="0" applyNumberFormat="0" applyFill="0" applyBorder="0" applyAlignment="0" applyProtection="0"/>
    <xf numFmtId="0" fontId="15" fillId="0" borderId="0" applyNumberFormat="0" applyFill="0" applyBorder="0" applyAlignment="0" applyProtection="0"/>
    <xf numFmtId="0" fontId="3" fillId="0" borderId="0"/>
    <xf numFmtId="0" fontId="2" fillId="0" borderId="0"/>
    <xf numFmtId="0" fontId="9" fillId="0" borderId="0"/>
    <xf numFmtId="0" fontId="22" fillId="0" borderId="14" applyNumberFormat="0" applyFill="0" applyAlignment="0" applyProtection="0"/>
    <xf numFmtId="0" fontId="23" fillId="0" borderId="15" applyNumberFormat="0" applyFill="0" applyAlignment="0" applyProtection="0"/>
    <xf numFmtId="0" fontId="24" fillId="0" borderId="16" applyNumberFormat="0" applyFill="0" applyAlignment="0" applyProtection="0"/>
    <xf numFmtId="0" fontId="24" fillId="0" borderId="0" applyNumberFormat="0" applyFill="0" applyBorder="0" applyAlignment="0" applyProtection="0"/>
    <xf numFmtId="0" fontId="25" fillId="6" borderId="0" applyNumberFormat="0" applyBorder="0" applyAlignment="0" applyProtection="0"/>
    <xf numFmtId="0" fontId="26" fillId="7" borderId="0" applyNumberFormat="0" applyBorder="0" applyAlignment="0" applyProtection="0"/>
    <xf numFmtId="0" fontId="27" fillId="9" borderId="17" applyNumberFormat="0" applyAlignment="0" applyProtection="0"/>
    <xf numFmtId="0" fontId="28" fillId="10" borderId="18" applyNumberFormat="0" applyAlignment="0" applyProtection="0"/>
    <xf numFmtId="0" fontId="29" fillId="10" borderId="17" applyNumberFormat="0" applyAlignment="0" applyProtection="0"/>
    <xf numFmtId="0" fontId="30" fillId="0" borderId="19" applyNumberFormat="0" applyFill="0" applyAlignment="0" applyProtection="0"/>
    <xf numFmtId="0" fontId="31" fillId="11" borderId="20"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22" applyNumberFormat="0" applyFill="0" applyAlignment="0" applyProtection="0"/>
    <xf numFmtId="0" fontId="3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NumberFormat="0" applyFill="0" applyBorder="0" applyAlignment="0" applyProtection="0"/>
    <xf numFmtId="0" fontId="37" fillId="0" borderId="0" applyNumberFormat="0" applyFill="0" applyBorder="0" applyAlignment="0" applyProtection="0"/>
    <xf numFmtId="0" fontId="39" fillId="0" borderId="0" applyNumberForma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46" borderId="0" applyNumberFormat="0" applyBorder="0" applyAlignment="0" applyProtection="0"/>
    <xf numFmtId="0" fontId="41" fillId="47"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54" borderId="0" applyNumberFormat="0" applyBorder="0" applyAlignment="0" applyProtection="0"/>
    <xf numFmtId="0" fontId="42" fillId="38" borderId="0" applyNumberFormat="0" applyBorder="0" applyAlignment="0" applyProtection="0"/>
    <xf numFmtId="0" fontId="43" fillId="55" borderId="23" applyNumberFormat="0" applyAlignment="0" applyProtection="0"/>
    <xf numFmtId="0" fontId="44" fillId="56" borderId="24" applyNumberFormat="0" applyAlignment="0" applyProtection="0"/>
    <xf numFmtId="43" fontId="4" fillId="0" borderId="0" applyFont="0" applyFill="0" applyBorder="0" applyAlignment="0" applyProtection="0"/>
    <xf numFmtId="0" fontId="45" fillId="0" borderId="0" applyNumberFormat="0" applyFill="0" applyBorder="0" applyAlignment="0" applyProtection="0"/>
    <xf numFmtId="0" fontId="46" fillId="39" borderId="0" applyNumberFormat="0" applyBorder="0" applyAlignment="0" applyProtection="0"/>
    <xf numFmtId="0" fontId="47" fillId="0" borderId="25" applyNumberFormat="0" applyFill="0" applyAlignment="0" applyProtection="0"/>
    <xf numFmtId="0" fontId="48" fillId="0" borderId="26" applyNumberFormat="0" applyFill="0" applyAlignment="0" applyProtection="0"/>
    <xf numFmtId="0" fontId="49" fillId="0" borderId="27" applyNumberFormat="0" applyFill="0" applyAlignment="0" applyProtection="0"/>
    <xf numFmtId="0" fontId="49" fillId="0" borderId="0" applyNumberFormat="0" applyFill="0" applyBorder="0" applyAlignment="0" applyProtection="0"/>
    <xf numFmtId="0" fontId="50" fillId="42" borderId="23" applyNumberFormat="0" applyAlignment="0" applyProtection="0"/>
    <xf numFmtId="0" fontId="51" fillId="0" borderId="28" applyNumberFormat="0" applyFill="0" applyAlignment="0" applyProtection="0"/>
    <xf numFmtId="165" fontId="5" fillId="0" borderId="0" applyFont="0" applyFill="0" applyBorder="0" applyAlignment="0" applyProtection="0"/>
    <xf numFmtId="0" fontId="52" fillId="57" borderId="0" applyNumberFormat="0" applyBorder="0" applyAlignment="0" applyProtection="0"/>
    <xf numFmtId="0" fontId="4" fillId="0" borderId="0" applyNumberFormat="0" applyFill="0" applyBorder="0" applyAlignment="0" applyProtection="0"/>
    <xf numFmtId="0" fontId="4" fillId="0" borderId="0"/>
    <xf numFmtId="0" fontId="5" fillId="0" borderId="0"/>
    <xf numFmtId="0" fontId="4" fillId="58" borderId="29" applyNumberFormat="0" applyFont="0" applyAlignment="0" applyProtection="0"/>
    <xf numFmtId="0" fontId="53" fillId="55" borderId="30" applyNumberFormat="0" applyAlignment="0" applyProtection="0"/>
    <xf numFmtId="9" fontId="4" fillId="0" borderId="0" applyFont="0" applyFill="0" applyBorder="0" applyAlignment="0" applyProtection="0"/>
    <xf numFmtId="0" fontId="54" fillId="0" borderId="0"/>
    <xf numFmtId="0" fontId="55" fillId="0" borderId="0" applyNumberFormat="0" applyFill="0" applyBorder="0" applyAlignment="0" applyProtection="0"/>
    <xf numFmtId="0" fontId="56" fillId="0" borderId="31" applyNumberFormat="0" applyFill="0" applyAlignment="0" applyProtection="0"/>
    <xf numFmtId="0" fontId="57"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58" fillId="8" borderId="0" applyNumberFormat="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5" fillId="16" borderId="0" applyNumberFormat="0" applyBorder="0" applyAlignment="0" applyProtection="0"/>
    <xf numFmtId="0" fontId="35" fillId="20" borderId="0" applyNumberFormat="0" applyBorder="0" applyAlignment="0" applyProtection="0"/>
    <xf numFmtId="0" fontId="35" fillId="24" borderId="0" applyNumberFormat="0" applyBorder="0" applyAlignment="0" applyProtection="0"/>
    <xf numFmtId="0" fontId="35" fillId="28" borderId="0" applyNumberFormat="0" applyBorder="0" applyAlignment="0" applyProtection="0"/>
    <xf numFmtId="0" fontId="35" fillId="32" borderId="0" applyNumberFormat="0" applyBorder="0" applyAlignment="0" applyProtection="0"/>
    <xf numFmtId="0" fontId="35" fillId="36" borderId="0" applyNumberFormat="0" applyBorder="0" applyAlignment="0" applyProtection="0"/>
    <xf numFmtId="0" fontId="1" fillId="0" borderId="0"/>
    <xf numFmtId="0" fontId="4" fillId="0" borderId="0" applyNumberFormat="0" applyFill="0" applyBorder="0" applyAlignment="0" applyProtection="0"/>
    <xf numFmtId="0" fontId="37" fillId="0" borderId="0" applyNumberFormat="0" applyFill="0" applyBorder="0" applyAlignment="0" applyProtection="0"/>
    <xf numFmtId="166" fontId="37"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37" fillId="0" borderId="0" applyNumberFormat="0" applyFill="0" applyBorder="0" applyAlignment="0" applyProtection="0"/>
    <xf numFmtId="0" fontId="21" fillId="0" borderId="0" applyNumberFormat="0" applyFill="0" applyBorder="0" applyAlignment="0" applyProtection="0"/>
    <xf numFmtId="0" fontId="1" fillId="12" borderId="21" applyNumberFormat="0" applyFont="0" applyAlignment="0" applyProtection="0"/>
    <xf numFmtId="164" fontId="1" fillId="0" borderId="0" applyFont="0" applyFill="0" applyBorder="0" applyAlignment="0" applyProtection="0"/>
    <xf numFmtId="0" fontId="1" fillId="0" borderId="0"/>
    <xf numFmtId="0" fontId="1"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0" fontId="4"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0" fontId="9"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0" fontId="4" fillId="0" borderId="0"/>
    <xf numFmtId="167" fontId="59" fillId="0" borderId="0"/>
    <xf numFmtId="0" fontId="1" fillId="0" borderId="0"/>
    <xf numFmtId="0" fontId="1" fillId="0" borderId="0"/>
    <xf numFmtId="0" fontId="1" fillId="0" borderId="0"/>
    <xf numFmtId="0" fontId="4" fillId="0" borderId="0"/>
    <xf numFmtId="0" fontId="4" fillId="0" borderId="0"/>
    <xf numFmtId="0" fontId="4" fillId="0" borderId="0"/>
    <xf numFmtId="0" fontId="60" fillId="0" borderId="0"/>
    <xf numFmtId="13" fontId="4" fillId="0" borderId="0" applyFont="0" applyFill="0" applyProtection="0"/>
    <xf numFmtId="0" fontId="1"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1" fillId="0" borderId="0"/>
    <xf numFmtId="0" fontId="38" fillId="0" borderId="0"/>
    <xf numFmtId="165" fontId="38" fillId="0" borderId="0" applyFont="0" applyFill="0" applyBorder="0" applyAlignment="0" applyProtection="0"/>
    <xf numFmtId="0" fontId="1" fillId="0" borderId="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3" fillId="39" borderId="0" applyNumberFormat="0" applyBorder="0" applyAlignment="0" applyProtection="0"/>
    <xf numFmtId="0" fontId="64" fillId="55" borderId="23" applyNumberFormat="0" applyAlignment="0" applyProtection="0"/>
    <xf numFmtId="0" fontId="64" fillId="55" borderId="23" applyNumberFormat="0" applyAlignment="0" applyProtection="0"/>
    <xf numFmtId="0" fontId="64" fillId="55" borderId="23" applyNumberFormat="0" applyAlignment="0" applyProtection="0"/>
    <xf numFmtId="0" fontId="64" fillId="55" borderId="23" applyNumberFormat="0" applyAlignment="0" applyProtection="0"/>
    <xf numFmtId="0" fontId="64" fillId="55" borderId="23" applyNumberFormat="0" applyAlignment="0" applyProtection="0"/>
    <xf numFmtId="0" fontId="64" fillId="55" borderId="23" applyNumberFormat="0" applyAlignment="0" applyProtection="0"/>
    <xf numFmtId="0" fontId="65" fillId="56" borderId="24" applyNumberFormat="0" applyAlignment="0" applyProtection="0"/>
    <xf numFmtId="0" fontId="65" fillId="56" borderId="24" applyNumberFormat="0" applyAlignment="0" applyProtection="0"/>
    <xf numFmtId="0" fontId="65" fillId="56" borderId="24" applyNumberFormat="0" applyAlignment="0" applyProtection="0"/>
    <xf numFmtId="0" fontId="65" fillId="56" borderId="24" applyNumberFormat="0" applyAlignment="0" applyProtection="0"/>
    <xf numFmtId="0" fontId="65" fillId="56" borderId="24" applyNumberFormat="0" applyAlignment="0" applyProtection="0"/>
    <xf numFmtId="0" fontId="65" fillId="56" borderId="24" applyNumberFormat="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68" fillId="42" borderId="23" applyNumberFormat="0" applyAlignment="0" applyProtection="0"/>
    <xf numFmtId="0" fontId="68" fillId="42" borderId="23" applyNumberFormat="0" applyAlignment="0" applyProtection="0"/>
    <xf numFmtId="0" fontId="68" fillId="42" borderId="23" applyNumberFormat="0" applyAlignment="0" applyProtection="0"/>
    <xf numFmtId="0" fontId="68" fillId="42" borderId="23" applyNumberFormat="0" applyAlignment="0" applyProtection="0"/>
    <xf numFmtId="0" fontId="68" fillId="42" borderId="23" applyNumberFormat="0" applyAlignment="0" applyProtection="0"/>
    <xf numFmtId="0" fontId="68" fillId="42" borderId="23" applyNumberFormat="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4" fillId="0" borderId="0"/>
    <xf numFmtId="0" fontId="1" fillId="0" borderId="0"/>
    <xf numFmtId="0" fontId="61" fillId="58" borderId="29" applyNumberFormat="0" applyFont="0" applyAlignment="0" applyProtection="0"/>
    <xf numFmtId="0" fontId="61" fillId="58" borderId="29" applyNumberFormat="0" applyFont="0" applyAlignment="0" applyProtection="0"/>
    <xf numFmtId="0" fontId="61" fillId="58" borderId="29" applyNumberFormat="0" applyFont="0" applyAlignment="0" applyProtection="0"/>
    <xf numFmtId="0" fontId="61" fillId="58" borderId="29" applyNumberFormat="0" applyFont="0" applyAlignment="0" applyProtection="0"/>
    <xf numFmtId="0" fontId="61" fillId="58" borderId="29" applyNumberFormat="0" applyFont="0" applyAlignment="0" applyProtection="0"/>
    <xf numFmtId="0" fontId="61" fillId="58" borderId="29" applyNumberFormat="0" applyFont="0" applyAlignment="0" applyProtection="0"/>
    <xf numFmtId="0" fontId="71" fillId="55" borderId="30" applyNumberFormat="0" applyAlignment="0" applyProtection="0"/>
    <xf numFmtId="0" fontId="71" fillId="55" borderId="30" applyNumberFormat="0" applyAlignment="0" applyProtection="0"/>
    <xf numFmtId="0" fontId="71" fillId="55" borderId="30" applyNumberFormat="0" applyAlignment="0" applyProtection="0"/>
    <xf numFmtId="0" fontId="71" fillId="55" borderId="30" applyNumberFormat="0" applyAlignment="0" applyProtection="0"/>
    <xf numFmtId="0" fontId="71" fillId="55" borderId="30" applyNumberFormat="0" applyAlignment="0" applyProtection="0"/>
    <xf numFmtId="0" fontId="71" fillId="55" borderId="30" applyNumberFormat="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25" applyNumberFormat="0" applyFill="0" applyAlignment="0" applyProtection="0"/>
    <xf numFmtId="0" fontId="74" fillId="0" borderId="25" applyNumberFormat="0" applyFill="0" applyAlignment="0" applyProtection="0"/>
    <xf numFmtId="0" fontId="74" fillId="0" borderId="25" applyNumberFormat="0" applyFill="0" applyAlignment="0" applyProtection="0"/>
    <xf numFmtId="0" fontId="74" fillId="0" borderId="25" applyNumberFormat="0" applyFill="0" applyAlignment="0" applyProtection="0"/>
    <xf numFmtId="0" fontId="74" fillId="0" borderId="25" applyNumberFormat="0" applyFill="0" applyAlignment="0" applyProtection="0"/>
    <xf numFmtId="0" fontId="74" fillId="0" borderId="25" applyNumberFormat="0" applyFill="0" applyAlignment="0" applyProtection="0"/>
    <xf numFmtId="0" fontId="75" fillId="0" borderId="26" applyNumberFormat="0" applyFill="0" applyAlignment="0" applyProtection="0"/>
    <xf numFmtId="0" fontId="75" fillId="0" borderId="26" applyNumberFormat="0" applyFill="0" applyAlignment="0" applyProtection="0"/>
    <xf numFmtId="0" fontId="75" fillId="0" borderId="26" applyNumberFormat="0" applyFill="0" applyAlignment="0" applyProtection="0"/>
    <xf numFmtId="0" fontId="75" fillId="0" borderId="26" applyNumberFormat="0" applyFill="0" applyAlignment="0" applyProtection="0"/>
    <xf numFmtId="0" fontId="75" fillId="0" borderId="26" applyNumberFormat="0" applyFill="0" applyAlignment="0" applyProtection="0"/>
    <xf numFmtId="0" fontId="75" fillId="0" borderId="26" applyNumberFormat="0" applyFill="0" applyAlignment="0" applyProtection="0"/>
    <xf numFmtId="0" fontId="67" fillId="0" borderId="27" applyNumberFormat="0" applyFill="0" applyAlignment="0" applyProtection="0"/>
    <xf numFmtId="0" fontId="67" fillId="0" borderId="27" applyNumberFormat="0" applyFill="0" applyAlignment="0" applyProtection="0"/>
    <xf numFmtId="0" fontId="67" fillId="0" borderId="27" applyNumberFormat="0" applyFill="0" applyAlignment="0" applyProtection="0"/>
    <xf numFmtId="0" fontId="67" fillId="0" borderId="27" applyNumberFormat="0" applyFill="0" applyAlignment="0" applyProtection="0"/>
    <xf numFmtId="0" fontId="67" fillId="0" borderId="27" applyNumberFormat="0" applyFill="0" applyAlignment="0" applyProtection="0"/>
    <xf numFmtId="0" fontId="67" fillId="0" borderId="27"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6" fillId="0" borderId="31" applyNumberFormat="0" applyFill="0" applyAlignment="0" applyProtection="0"/>
    <xf numFmtId="0" fontId="77" fillId="0" borderId="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0" borderId="0"/>
    <xf numFmtId="0" fontId="78" fillId="0" borderId="0"/>
    <xf numFmtId="0" fontId="61" fillId="12" borderId="21" applyNumberFormat="0" applyFont="0" applyAlignment="0" applyProtection="0"/>
    <xf numFmtId="0" fontId="79" fillId="0" borderId="0" applyNumberFormat="0" applyFill="0" applyBorder="0" applyAlignment="0" applyProtection="0"/>
    <xf numFmtId="0" fontId="1" fillId="0" borderId="0"/>
    <xf numFmtId="0" fontId="4" fillId="0" borderId="0"/>
    <xf numFmtId="165" fontId="1" fillId="0" borderId="0" applyFont="0" applyFill="0" applyBorder="0" applyAlignment="0" applyProtection="0"/>
    <xf numFmtId="0" fontId="1" fillId="0" borderId="0"/>
    <xf numFmtId="164" fontId="4" fillId="0" borderId="0" applyFont="0" applyFill="0" applyBorder="0" applyAlignment="0" applyProtection="0"/>
    <xf numFmtId="0" fontId="1" fillId="0" borderId="0"/>
    <xf numFmtId="0" fontId="36" fillId="0" borderId="0" applyNumberFormat="0" applyFill="0" applyBorder="0" applyAlignment="0" applyProtection="0"/>
    <xf numFmtId="0" fontId="36" fillId="0" borderId="0" applyNumberFormat="0" applyFill="0" applyBorder="0" applyAlignment="0" applyProtection="0"/>
    <xf numFmtId="9" fontId="4" fillId="0" borderId="0" applyFont="0" applyFill="0" applyBorder="0" applyAlignment="0" applyProtection="0"/>
  </cellStyleXfs>
  <cellXfs count="118">
    <xf numFmtId="0" fontId="0" fillId="0" borderId="0" xfId="0"/>
    <xf numFmtId="0" fontId="0" fillId="0" borderId="0" xfId="0" applyBorder="1"/>
    <xf numFmtId="0" fontId="0" fillId="4" borderId="0" xfId="0" applyFill="1" applyBorder="1"/>
    <xf numFmtId="0" fontId="6" fillId="5" borderId="0" xfId="0" applyFont="1" applyFill="1" applyBorder="1"/>
    <xf numFmtId="0" fontId="0" fillId="5" borderId="0" xfId="0" applyFill="1" applyBorder="1"/>
    <xf numFmtId="0" fontId="12" fillId="5" borderId="0" xfId="0" applyFont="1" applyFill="1" applyBorder="1" applyAlignment="1"/>
    <xf numFmtId="0" fontId="0" fillId="3" borderId="0" xfId="0" applyFont="1" applyFill="1" applyBorder="1"/>
    <xf numFmtId="0" fontId="10" fillId="5" borderId="4" xfId="0" applyFont="1" applyFill="1" applyBorder="1"/>
    <xf numFmtId="0" fontId="10" fillId="5" borderId="5" xfId="0" applyFont="1" applyFill="1" applyBorder="1"/>
    <xf numFmtId="0" fontId="10" fillId="5" borderId="6" xfId="0" applyFont="1" applyFill="1" applyBorder="1"/>
    <xf numFmtId="0" fontId="0" fillId="5" borderId="7" xfId="0" applyFill="1" applyBorder="1"/>
    <xf numFmtId="0" fontId="0" fillId="5" borderId="8" xfId="0" applyFill="1" applyBorder="1"/>
    <xf numFmtId="0" fontId="0" fillId="3" borderId="7" xfId="0" applyFont="1" applyFill="1" applyBorder="1"/>
    <xf numFmtId="0" fontId="0" fillId="3" borderId="8" xfId="0" applyFont="1" applyFill="1"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3" borderId="4" xfId="0" applyFont="1" applyFill="1" applyBorder="1"/>
    <xf numFmtId="0" fontId="16" fillId="3" borderId="5" xfId="0" applyFont="1" applyFill="1" applyBorder="1"/>
    <xf numFmtId="0" fontId="0" fillId="3" borderId="5" xfId="0" applyFont="1" applyFill="1" applyBorder="1"/>
    <xf numFmtId="0" fontId="0" fillId="3" borderId="6" xfId="0" applyFont="1" applyFill="1" applyBorder="1"/>
    <xf numFmtId="0" fontId="0" fillId="3" borderId="9" xfId="0" applyFont="1" applyFill="1" applyBorder="1"/>
    <xf numFmtId="0" fontId="0" fillId="3" borderId="10" xfId="0" applyFont="1" applyFill="1" applyBorder="1"/>
    <xf numFmtId="0" fontId="0" fillId="3" borderId="11" xfId="0" applyFont="1" applyFill="1" applyBorder="1"/>
    <xf numFmtId="0" fontId="0" fillId="4" borderId="2" xfId="0" applyFill="1" applyBorder="1"/>
    <xf numFmtId="0" fontId="0" fillId="4" borderId="3" xfId="0" applyFill="1" applyBorder="1"/>
    <xf numFmtId="0" fontId="0" fillId="4" borderId="12" xfId="0" applyFill="1" applyBorder="1"/>
    <xf numFmtId="0" fontId="16" fillId="3" borderId="10" xfId="0" applyFont="1" applyFill="1" applyBorder="1"/>
    <xf numFmtId="0" fontId="5" fillId="3" borderId="0" xfId="0" applyFont="1" applyFill="1" applyBorder="1"/>
    <xf numFmtId="0" fontId="5" fillId="3" borderId="10" xfId="0" applyFont="1" applyFill="1" applyBorder="1"/>
    <xf numFmtId="0" fontId="5" fillId="5" borderId="5" xfId="0" applyFont="1" applyFill="1" applyBorder="1"/>
    <xf numFmtId="0" fontId="5" fillId="5" borderId="0" xfId="0" applyFont="1" applyFill="1" applyBorder="1"/>
    <xf numFmtId="0" fontId="8" fillId="5" borderId="0" xfId="0" applyFont="1" applyFill="1" applyBorder="1" applyAlignment="1"/>
    <xf numFmtId="0" fontId="16" fillId="5" borderId="0" xfId="0" applyFont="1" applyFill="1" applyBorder="1"/>
    <xf numFmtId="0" fontId="0" fillId="5" borderId="4" xfId="0" applyFill="1" applyBorder="1"/>
    <xf numFmtId="0" fontId="0" fillId="5" borderId="5" xfId="0" applyFill="1" applyBorder="1"/>
    <xf numFmtId="0" fontId="0" fillId="5" borderId="6" xfId="0" applyFill="1" applyBorder="1"/>
    <xf numFmtId="0" fontId="5" fillId="3" borderId="5" xfId="0" applyFont="1" applyFill="1" applyBorder="1"/>
    <xf numFmtId="0" fontId="2" fillId="2" borderId="4" xfId="4" applyFill="1" applyBorder="1"/>
    <xf numFmtId="0" fontId="0" fillId="0" borderId="9" xfId="0" applyFill="1" applyBorder="1"/>
    <xf numFmtId="0" fontId="0" fillId="2" borderId="0" xfId="0" applyFill="1" applyBorder="1"/>
    <xf numFmtId="0" fontId="0" fillId="2" borderId="8" xfId="0" applyFill="1" applyBorder="1"/>
    <xf numFmtId="0" fontId="7" fillId="0" borderId="0" xfId="0" applyFont="1" applyBorder="1"/>
    <xf numFmtId="0" fontId="16" fillId="3" borderId="0" xfId="0" applyFont="1" applyFill="1" applyBorder="1" applyAlignment="1"/>
    <xf numFmtId="0" fontId="17" fillId="3" borderId="0" xfId="0" applyFont="1" applyFill="1" applyBorder="1"/>
    <xf numFmtId="0" fontId="15" fillId="0" borderId="0" xfId="2" applyFill="1" applyBorder="1" applyAlignment="1"/>
    <xf numFmtId="0" fontId="2" fillId="0" borderId="0" xfId="4" applyFill="1" applyBorder="1"/>
    <xf numFmtId="0" fontId="19" fillId="0" borderId="0" xfId="4" applyFont="1" applyFill="1" applyBorder="1" applyAlignment="1">
      <alignment wrapText="1"/>
    </xf>
    <xf numFmtId="0" fontId="19" fillId="0" borderId="8" xfId="4" applyFont="1" applyFill="1" applyBorder="1" applyAlignment="1">
      <alignment wrapText="1"/>
    </xf>
    <xf numFmtId="0" fontId="19" fillId="0" borderId="10" xfId="4" applyFont="1" applyFill="1" applyBorder="1" applyAlignment="1">
      <alignment wrapText="1"/>
    </xf>
    <xf numFmtId="0" fontId="19" fillId="0" borderId="11" xfId="4" applyFont="1" applyFill="1" applyBorder="1" applyAlignment="1">
      <alignment wrapText="1"/>
    </xf>
    <xf numFmtId="0" fontId="2" fillId="0" borderId="0" xfId="4" applyFill="1" applyBorder="1" applyAlignment="1"/>
    <xf numFmtId="0" fontId="0" fillId="0" borderId="0" xfId="0" applyFill="1" applyBorder="1" applyAlignment="1"/>
    <xf numFmtId="0" fontId="2" fillId="0" borderId="7" xfId="4" applyFill="1" applyBorder="1"/>
    <xf numFmtId="0" fontId="0" fillId="0" borderId="10" xfId="0" applyFill="1" applyBorder="1" applyAlignment="1"/>
    <xf numFmtId="0" fontId="2" fillId="0" borderId="10" xfId="4" applyFill="1" applyBorder="1" applyAlignment="1"/>
    <xf numFmtId="0" fontId="2" fillId="0" borderId="10" xfId="4" applyFill="1" applyBorder="1"/>
    <xf numFmtId="0" fontId="19" fillId="0" borderId="0" xfId="4" applyFont="1" applyFill="1" applyBorder="1" applyAlignment="1">
      <alignment horizontal="left" wrapText="1"/>
    </xf>
    <xf numFmtId="0" fontId="19" fillId="0" borderId="8" xfId="4" applyFont="1" applyFill="1" applyBorder="1" applyAlignment="1">
      <alignment horizontal="left" wrapText="1"/>
    </xf>
    <xf numFmtId="0" fontId="14" fillId="5" borderId="0" xfId="0" applyFont="1" applyFill="1" applyBorder="1" applyAlignment="1"/>
    <xf numFmtId="0" fontId="18" fillId="5" borderId="0" xfId="0" applyFont="1" applyFill="1" applyBorder="1" applyAlignment="1"/>
    <xf numFmtId="0" fontId="0" fillId="5" borderId="9" xfId="0" applyFill="1" applyBorder="1"/>
    <xf numFmtId="0" fontId="0" fillId="5" borderId="10" xfId="0" applyFill="1" applyBorder="1"/>
    <xf numFmtId="0" fontId="0" fillId="5" borderId="11" xfId="0" applyFill="1" applyBorder="1"/>
    <xf numFmtId="10" fontId="0" fillId="0" borderId="0" xfId="475" applyNumberFormat="1" applyFont="1"/>
    <xf numFmtId="0" fontId="20" fillId="0" borderId="0" xfId="0" applyFont="1"/>
    <xf numFmtId="0" fontId="5" fillId="4" borderId="0" xfId="0" applyFont="1" applyFill="1" applyBorder="1"/>
    <xf numFmtId="0" fontId="8" fillId="5" borderId="0" xfId="0" applyFont="1" applyFill="1" applyBorder="1" applyAlignment="1">
      <alignment wrapText="1"/>
    </xf>
    <xf numFmtId="14" fontId="0" fillId="0" borderId="1" xfId="0" applyNumberFormat="1" applyBorder="1"/>
    <xf numFmtId="0" fontId="16" fillId="4" borderId="0" xfId="0" applyFont="1" applyFill="1" applyBorder="1"/>
    <xf numFmtId="0" fontId="0" fillId="4" borderId="0" xfId="0" applyFont="1" applyFill="1" applyBorder="1"/>
    <xf numFmtId="0" fontId="0" fillId="4" borderId="0" xfId="0" applyFill="1"/>
    <xf numFmtId="3" fontId="0" fillId="0" borderId="1" xfId="0" applyNumberFormat="1" applyBorder="1"/>
    <xf numFmtId="3" fontId="0" fillId="0" borderId="13" xfId="0" applyNumberFormat="1" applyBorder="1"/>
    <xf numFmtId="0" fontId="81" fillId="5" borderId="1" xfId="0" applyFont="1" applyFill="1" applyBorder="1" applyAlignment="1">
      <alignment vertical="top" wrapText="1"/>
    </xf>
    <xf numFmtId="3" fontId="82" fillId="0" borderId="1" xfId="0" applyNumberFormat="1" applyFont="1" applyBorder="1"/>
    <xf numFmtId="3" fontId="0" fillId="0" borderId="1" xfId="0" applyNumberFormat="1" applyBorder="1" applyAlignment="1">
      <alignment horizontal="right"/>
    </xf>
    <xf numFmtId="14" fontId="0" fillId="0" borderId="0" xfId="0" applyNumberFormat="1" applyBorder="1"/>
    <xf numFmtId="0" fontId="0" fillId="0" borderId="0" xfId="0" applyNumberFormat="1" applyBorder="1"/>
    <xf numFmtId="3" fontId="0" fillId="0" borderId="0" xfId="0" applyNumberFormat="1" applyBorder="1" applyAlignment="1">
      <alignment horizontal="right"/>
    </xf>
    <xf numFmtId="3" fontId="82" fillId="0" borderId="0" xfId="0" applyNumberFormat="1" applyFont="1" applyBorder="1"/>
    <xf numFmtId="3" fontId="0" fillId="59" borderId="1" xfId="0" applyNumberFormat="1" applyFill="1" applyBorder="1"/>
    <xf numFmtId="0" fontId="18" fillId="2" borderId="5" xfId="4" applyFont="1" applyFill="1" applyBorder="1" applyAlignment="1">
      <alignment horizontal="left"/>
    </xf>
    <xf numFmtId="0" fontId="18" fillId="2" borderId="6" xfId="4" applyFont="1" applyFill="1" applyBorder="1" applyAlignment="1">
      <alignment horizontal="left"/>
    </xf>
    <xf numFmtId="0" fontId="13" fillId="5" borderId="0" xfId="0" applyFont="1" applyFill="1" applyBorder="1" applyAlignment="1">
      <alignment horizontal="left" wrapText="1"/>
    </xf>
    <xf numFmtId="0" fontId="19" fillId="0" borderId="0" xfId="4" applyFont="1" applyFill="1" applyBorder="1" applyAlignment="1">
      <alignment horizontal="left" wrapText="1"/>
    </xf>
    <xf numFmtId="0" fontId="19" fillId="0" borderId="8" xfId="4" applyFont="1" applyFill="1" applyBorder="1" applyAlignment="1">
      <alignment horizontal="left" wrapText="1"/>
    </xf>
    <xf numFmtId="0" fontId="15" fillId="0" borderId="0" xfId="2" applyFill="1" applyBorder="1" applyAlignment="1">
      <alignment horizontal="left"/>
    </xf>
    <xf numFmtId="0" fontId="0" fillId="0" borderId="0" xfId="0" applyAlignment="1">
      <alignment horizontal="left" wrapText="1"/>
    </xf>
    <xf numFmtId="0" fontId="0" fillId="0" borderId="32" xfId="0" applyBorder="1" applyAlignment="1">
      <alignment horizontal="left"/>
    </xf>
    <xf numFmtId="0" fontId="0" fillId="0" borderId="0" xfId="0" applyAlignment="1">
      <alignment horizontal="left"/>
    </xf>
    <xf numFmtId="0" fontId="6" fillId="5" borderId="0" xfId="0" applyFont="1" applyFill="1" applyBorder="1" applyAlignment="1">
      <alignment horizontal="left"/>
    </xf>
    <xf numFmtId="0" fontId="8" fillId="5" borderId="0" xfId="0" applyFont="1" applyFill="1" applyBorder="1" applyAlignment="1">
      <alignment horizontal="center"/>
    </xf>
    <xf numFmtId="0" fontId="11" fillId="5" borderId="0" xfId="0" applyFont="1" applyFill="1" applyBorder="1" applyAlignment="1">
      <alignment horizontal="left"/>
    </xf>
    <xf numFmtId="0" fontId="17" fillId="3" borderId="0" xfId="2" applyFont="1" applyFill="1" applyBorder="1" applyAlignment="1"/>
    <xf numFmtId="0" fontId="0" fillId="2" borderId="7" xfId="0" applyFill="1" applyBorder="1" applyAlignment="1">
      <alignment horizontal="center"/>
    </xf>
    <xf numFmtId="0" fontId="0" fillId="2" borderId="0" xfId="0" applyFill="1" applyBorder="1" applyAlignment="1">
      <alignment horizontal="center"/>
    </xf>
    <xf numFmtId="0" fontId="0" fillId="2" borderId="8" xfId="0" applyFill="1" applyBorder="1" applyAlignment="1">
      <alignment horizontal="center"/>
    </xf>
    <xf numFmtId="0" fontId="17" fillId="3" borderId="8" xfId="2" applyFont="1" applyFill="1" applyBorder="1" applyAlignment="1"/>
    <xf numFmtId="3"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0" xfId="0" applyFont="1" applyFill="1" applyBorder="1" applyAlignment="1">
      <alignment horizontal="center" vertical="center"/>
    </xf>
    <xf numFmtId="0" fontId="7" fillId="5" borderId="0" xfId="0" applyFont="1" applyFill="1" applyBorder="1" applyAlignment="1">
      <alignment horizontal="left"/>
    </xf>
    <xf numFmtId="0" fontId="80" fillId="5" borderId="0" xfId="0" applyFont="1" applyFill="1" applyBorder="1" applyAlignment="1">
      <alignment horizontal="left" vertical="top" wrapText="1"/>
    </xf>
    <xf numFmtId="14" fontId="0" fillId="4" borderId="0" xfId="0" applyNumberFormat="1" applyFill="1" applyBorder="1"/>
    <xf numFmtId="3" fontId="0" fillId="4" borderId="0" xfId="0" applyNumberFormat="1" applyFill="1" applyBorder="1"/>
    <xf numFmtId="3" fontId="0" fillId="4" borderId="0" xfId="0" applyNumberFormat="1" applyFill="1" applyBorder="1" applyAlignment="1">
      <alignment horizontal="right"/>
    </xf>
    <xf numFmtId="3" fontId="82" fillId="4" borderId="0" xfId="0" applyNumberFormat="1" applyFont="1" applyFill="1" applyBorder="1"/>
    <xf numFmtId="14" fontId="0" fillId="4" borderId="1" xfId="0" applyNumberFormat="1" applyFill="1" applyBorder="1"/>
    <xf numFmtId="3" fontId="0" fillId="4" borderId="1" xfId="0" applyNumberFormat="1" applyFill="1" applyBorder="1"/>
    <xf numFmtId="3" fontId="82" fillId="4" borderId="1" xfId="0" applyNumberFormat="1" applyFont="1" applyFill="1" applyBorder="1"/>
    <xf numFmtId="0" fontId="83" fillId="0" borderId="0" xfId="0" applyFont="1" applyBorder="1"/>
    <xf numFmtId="0" fontId="7" fillId="0" borderId="0" xfId="0" applyFont="1" applyBorder="1" applyAlignment="1">
      <alignment wrapText="1"/>
    </xf>
    <xf numFmtId="3" fontId="7" fillId="0" borderId="0" xfId="0" applyNumberFormat="1" applyFont="1" applyBorder="1"/>
    <xf numFmtId="3" fontId="83" fillId="0" borderId="0" xfId="0" applyNumberFormat="1" applyFont="1" applyBorder="1"/>
  </cellXfs>
  <cellStyles count="476">
    <cellStyle name="=C:\WINNT\SYSTEM32\COMMAND.COM" xfId="39"/>
    <cellStyle name="=C:\WINNT\SYSTEM32\COMMAND.COM 2" xfId="43"/>
    <cellStyle name="=C:\WINNT\SYSTEM32\COMMAND.COM 3" xfId="1"/>
    <cellStyle name="=C:\WINNT\SYSTEM32\COMMAND.COM 3 2" xfId="61"/>
    <cellStyle name="=C:\WINNT\SYSTEM32\COMMAND.COM 4" xfId="44"/>
    <cellStyle name="=C:\WINNT\SYSTEM32\COMMAND.COM 5" xfId="59"/>
    <cellStyle name="=C:\WINNT\SYSTEM32\COMMAND.COM 6" xfId="124"/>
    <cellStyle name="20% - Accent1" xfId="62"/>
    <cellStyle name="20% - Accent2" xfId="63"/>
    <cellStyle name="20% - Accent3" xfId="64"/>
    <cellStyle name="20% - Accent4" xfId="65"/>
    <cellStyle name="20% - Accent5" xfId="66"/>
    <cellStyle name="20% - Accent6" xfId="67"/>
    <cellStyle name="20% - Énfasis1" xfId="21" builtinId="30" customBuiltin="1"/>
    <cellStyle name="20% - Énfasis1 2" xfId="191"/>
    <cellStyle name="20% - Énfasis1 2 2" xfId="192"/>
    <cellStyle name="20% - Énfasis1 2 3" xfId="193"/>
    <cellStyle name="20% - Énfasis1 3" xfId="194"/>
    <cellStyle name="20% - Énfasis1 4" xfId="195"/>
    <cellStyle name="20% - Énfasis1 5" xfId="196"/>
    <cellStyle name="20% - Énfasis1 6" xfId="451"/>
    <cellStyle name="20% - Énfasis2" xfId="24" builtinId="34" customBuiltin="1"/>
    <cellStyle name="20% - Énfasis2 2" xfId="197"/>
    <cellStyle name="20% - Énfasis2 2 2" xfId="198"/>
    <cellStyle name="20% - Énfasis2 2 3" xfId="199"/>
    <cellStyle name="20% - Énfasis2 3" xfId="200"/>
    <cellStyle name="20% - Énfasis2 4" xfId="201"/>
    <cellStyle name="20% - Énfasis2 5" xfId="202"/>
    <cellStyle name="20% - Énfasis2 6" xfId="452"/>
    <cellStyle name="20% - Énfasis3" xfId="27" builtinId="38" customBuiltin="1"/>
    <cellStyle name="20% - Énfasis3 2" xfId="203"/>
    <cellStyle name="20% - Énfasis3 2 2" xfId="204"/>
    <cellStyle name="20% - Énfasis3 2 3" xfId="205"/>
    <cellStyle name="20% - Énfasis3 3" xfId="206"/>
    <cellStyle name="20% - Énfasis3 4" xfId="207"/>
    <cellStyle name="20% - Énfasis3 5" xfId="208"/>
    <cellStyle name="20% - Énfasis3 6" xfId="453"/>
    <cellStyle name="20% - Énfasis4" xfId="30" builtinId="42" customBuiltin="1"/>
    <cellStyle name="20% - Énfasis4 2" xfId="209"/>
    <cellStyle name="20% - Énfasis4 2 2" xfId="210"/>
    <cellStyle name="20% - Énfasis4 2 3" xfId="211"/>
    <cellStyle name="20% - Énfasis4 3" xfId="212"/>
    <cellStyle name="20% - Énfasis4 4" xfId="213"/>
    <cellStyle name="20% - Énfasis4 5" xfId="214"/>
    <cellStyle name="20% - Énfasis4 6" xfId="454"/>
    <cellStyle name="20% - Énfasis5" xfId="33" builtinId="46" customBuiltin="1"/>
    <cellStyle name="20% - Énfasis5 2" xfId="215"/>
    <cellStyle name="20% - Énfasis5 2 2" xfId="216"/>
    <cellStyle name="20% - Énfasis5 2 3" xfId="217"/>
    <cellStyle name="20% - Énfasis5 3" xfId="218"/>
    <cellStyle name="20% - Énfasis5 4" xfId="219"/>
    <cellStyle name="20% - Énfasis5 5" xfId="220"/>
    <cellStyle name="20% - Énfasis5 6" xfId="455"/>
    <cellStyle name="20% - Énfasis6" xfId="36" builtinId="50" customBuiltin="1"/>
    <cellStyle name="20% - Énfasis6 2" xfId="221"/>
    <cellStyle name="20% - Énfasis6 2 2" xfId="222"/>
    <cellStyle name="20% - Énfasis6 2 3" xfId="223"/>
    <cellStyle name="20% - Énfasis6 3" xfId="224"/>
    <cellStyle name="20% - Énfasis6 4" xfId="225"/>
    <cellStyle name="20% - Énfasis6 5" xfId="226"/>
    <cellStyle name="20% - Énfasis6 6" xfId="456"/>
    <cellStyle name="40% - Accent1" xfId="68"/>
    <cellStyle name="40% - Accent2" xfId="69"/>
    <cellStyle name="40% - Accent3" xfId="70"/>
    <cellStyle name="40% - Accent4" xfId="71"/>
    <cellStyle name="40% - Accent5" xfId="72"/>
    <cellStyle name="40% - Accent6" xfId="73"/>
    <cellStyle name="40% - Énfasis1" xfId="22" builtinId="31" customBuiltin="1"/>
    <cellStyle name="40% - Énfasis1 2" xfId="227"/>
    <cellStyle name="40% - Énfasis1 2 2" xfId="228"/>
    <cellStyle name="40% - Énfasis1 2 3" xfId="229"/>
    <cellStyle name="40% - Énfasis1 3" xfId="230"/>
    <cellStyle name="40% - Énfasis1 4" xfId="231"/>
    <cellStyle name="40% - Énfasis1 5" xfId="232"/>
    <cellStyle name="40% - Énfasis1 6" xfId="457"/>
    <cellStyle name="40% - Énfasis2" xfId="25" builtinId="35" customBuiltin="1"/>
    <cellStyle name="40% - Énfasis2 2" xfId="233"/>
    <cellStyle name="40% - Énfasis2 2 2" xfId="234"/>
    <cellStyle name="40% - Énfasis2 2 3" xfId="235"/>
    <cellStyle name="40% - Énfasis2 3" xfId="236"/>
    <cellStyle name="40% - Énfasis2 4" xfId="237"/>
    <cellStyle name="40% - Énfasis2 5" xfId="238"/>
    <cellStyle name="40% - Énfasis2 6" xfId="458"/>
    <cellStyle name="40% - Énfasis3" xfId="28" builtinId="39" customBuiltin="1"/>
    <cellStyle name="40% - Énfasis3 2" xfId="239"/>
    <cellStyle name="40% - Énfasis3 2 2" xfId="240"/>
    <cellStyle name="40% - Énfasis3 2 3" xfId="241"/>
    <cellStyle name="40% - Énfasis3 3" xfId="242"/>
    <cellStyle name="40% - Énfasis3 4" xfId="243"/>
    <cellStyle name="40% - Énfasis3 5" xfId="244"/>
    <cellStyle name="40% - Énfasis3 6" xfId="459"/>
    <cellStyle name="40% - Énfasis4" xfId="31" builtinId="43" customBuiltin="1"/>
    <cellStyle name="40% - Énfasis4 2" xfId="245"/>
    <cellStyle name="40% - Énfasis4 2 2" xfId="246"/>
    <cellStyle name="40% - Énfasis4 2 3" xfId="247"/>
    <cellStyle name="40% - Énfasis4 3" xfId="248"/>
    <cellStyle name="40% - Énfasis4 4" xfId="249"/>
    <cellStyle name="40% - Énfasis4 5" xfId="250"/>
    <cellStyle name="40% - Énfasis4 6" xfId="460"/>
    <cellStyle name="40% - Énfasis5" xfId="34" builtinId="47" customBuiltin="1"/>
    <cellStyle name="40% - Énfasis5 2" xfId="251"/>
    <cellStyle name="40% - Énfasis5 2 2" xfId="252"/>
    <cellStyle name="40% - Énfasis5 2 3" xfId="253"/>
    <cellStyle name="40% - Énfasis5 3" xfId="254"/>
    <cellStyle name="40% - Énfasis5 4" xfId="255"/>
    <cellStyle name="40% - Énfasis5 5" xfId="256"/>
    <cellStyle name="40% - Énfasis5 6" xfId="461"/>
    <cellStyle name="40% - Énfasis6" xfId="37" builtinId="51" customBuiltin="1"/>
    <cellStyle name="40% - Énfasis6 2" xfId="257"/>
    <cellStyle name="40% - Énfasis6 2 2" xfId="258"/>
    <cellStyle name="40% - Énfasis6 2 3" xfId="259"/>
    <cellStyle name="40% - Énfasis6 3" xfId="260"/>
    <cellStyle name="40% - Énfasis6 4" xfId="261"/>
    <cellStyle name="40% - Énfasis6 5" xfId="262"/>
    <cellStyle name="40% - Énfasis6 6" xfId="462"/>
    <cellStyle name="60% - Accent1" xfId="74"/>
    <cellStyle name="60% - Accent2" xfId="75"/>
    <cellStyle name="60% - Accent3" xfId="76"/>
    <cellStyle name="60% - Accent4" xfId="77"/>
    <cellStyle name="60% - Accent5" xfId="78"/>
    <cellStyle name="60% - Accent6" xfId="79"/>
    <cellStyle name="60% - Énfasis1 2" xfId="263"/>
    <cellStyle name="60% - Énfasis1 2 2" xfId="264"/>
    <cellStyle name="60% - Énfasis1 2 3" xfId="265"/>
    <cellStyle name="60% - Énfasis1 3" xfId="266"/>
    <cellStyle name="60% - Énfasis1 4" xfId="267"/>
    <cellStyle name="60% - Énfasis1 5" xfId="268"/>
    <cellStyle name="60% - Énfasis1 6" xfId="115"/>
    <cellStyle name="60% - Énfasis2 2" xfId="269"/>
    <cellStyle name="60% - Énfasis2 2 2" xfId="270"/>
    <cellStyle name="60% - Énfasis2 2 3" xfId="271"/>
    <cellStyle name="60% - Énfasis2 3" xfId="272"/>
    <cellStyle name="60% - Énfasis2 4" xfId="273"/>
    <cellStyle name="60% - Énfasis2 5" xfId="274"/>
    <cellStyle name="60% - Énfasis2 6" xfId="116"/>
    <cellStyle name="60% - Énfasis3 2" xfId="275"/>
    <cellStyle name="60% - Énfasis3 2 2" xfId="276"/>
    <cellStyle name="60% - Énfasis3 2 3" xfId="277"/>
    <cellStyle name="60% - Énfasis3 3" xfId="278"/>
    <cellStyle name="60% - Énfasis3 4" xfId="279"/>
    <cellStyle name="60% - Énfasis3 5" xfId="280"/>
    <cellStyle name="60% - Énfasis3 6" xfId="117"/>
    <cellStyle name="60% - Énfasis4 2" xfId="281"/>
    <cellStyle name="60% - Énfasis4 2 2" xfId="282"/>
    <cellStyle name="60% - Énfasis4 2 3" xfId="283"/>
    <cellStyle name="60% - Énfasis4 3" xfId="284"/>
    <cellStyle name="60% - Énfasis4 4" xfId="285"/>
    <cellStyle name="60% - Énfasis4 5" xfId="286"/>
    <cellStyle name="60% - Énfasis4 6" xfId="118"/>
    <cellStyle name="60% - Énfasis5 2" xfId="287"/>
    <cellStyle name="60% - Énfasis5 2 2" xfId="288"/>
    <cellStyle name="60% - Énfasis5 2 3" xfId="289"/>
    <cellStyle name="60% - Énfasis5 3" xfId="290"/>
    <cellStyle name="60% - Énfasis5 4" xfId="291"/>
    <cellStyle name="60% - Énfasis5 5" xfId="292"/>
    <cellStyle name="60% - Énfasis5 6" xfId="119"/>
    <cellStyle name="60% - Énfasis6 2" xfId="293"/>
    <cellStyle name="60% - Énfasis6 2 2" xfId="294"/>
    <cellStyle name="60% - Énfasis6 2 3" xfId="295"/>
    <cellStyle name="60% - Énfasis6 3" xfId="296"/>
    <cellStyle name="60% - Énfasis6 4" xfId="297"/>
    <cellStyle name="60% - Énfasis6 5" xfId="298"/>
    <cellStyle name="60% - Énfasis6 6" xfId="120"/>
    <cellStyle name="Accent1" xfId="80"/>
    <cellStyle name="Accent2" xfId="81"/>
    <cellStyle name="Accent3" xfId="82"/>
    <cellStyle name="Accent4" xfId="83"/>
    <cellStyle name="Accent5" xfId="84"/>
    <cellStyle name="Accent6" xfId="85"/>
    <cellStyle name="Bad" xfId="86"/>
    <cellStyle name="Buena" xfId="10" builtinId="26" customBuiltin="1"/>
    <cellStyle name="Buena 2" xfId="299"/>
    <cellStyle name="Buena 2 2" xfId="300"/>
    <cellStyle name="Buena 2 3" xfId="301"/>
    <cellStyle name="Buena 3" xfId="302"/>
    <cellStyle name="Buena 4" xfId="303"/>
    <cellStyle name="Buena 5" xfId="304"/>
    <cellStyle name="Calculation" xfId="87"/>
    <cellStyle name="Cálculo" xfId="14" builtinId="22" customBuiltin="1"/>
    <cellStyle name="Cálculo 2" xfId="305"/>
    <cellStyle name="Cálculo 2 2" xfId="306"/>
    <cellStyle name="Cálculo 2 3" xfId="307"/>
    <cellStyle name="Cálculo 3" xfId="308"/>
    <cellStyle name="Cálculo 4" xfId="309"/>
    <cellStyle name="Cálculo 5" xfId="310"/>
    <cellStyle name="Celda de comprobación" xfId="16" builtinId="23" customBuiltin="1"/>
    <cellStyle name="Celda de comprobación 2" xfId="311"/>
    <cellStyle name="Celda de comprobación 2 2" xfId="312"/>
    <cellStyle name="Celda de comprobación 2 3" xfId="313"/>
    <cellStyle name="Celda de comprobación 3" xfId="314"/>
    <cellStyle name="Celda de comprobación 4" xfId="315"/>
    <cellStyle name="Celda de comprobación 5" xfId="316"/>
    <cellStyle name="Celda vinculada" xfId="15" builtinId="24" customBuiltin="1"/>
    <cellStyle name="Celda vinculada 2" xfId="317"/>
    <cellStyle name="Celda vinculada 2 2" xfId="318"/>
    <cellStyle name="Celda vinculada 2 3" xfId="319"/>
    <cellStyle name="Celda vinculada 3" xfId="320"/>
    <cellStyle name="Celda vinculada 4" xfId="321"/>
    <cellStyle name="Celda vinculada 5" xfId="322"/>
    <cellStyle name="Check Cell" xfId="88"/>
    <cellStyle name="Comma 2" xfId="89"/>
    <cellStyle name="Comma 2 2" xfId="133"/>
    <cellStyle name="Comma 2 3" xfId="136"/>
    <cellStyle name="Comma 3" xfId="110"/>
    <cellStyle name="Comma 4" xfId="111"/>
    <cellStyle name="Comma 4 2" xfId="137"/>
    <cellStyle name="Comma 5" xfId="138"/>
    <cellStyle name="Comma 6" xfId="139"/>
    <cellStyle name="Encabezado 1" xfId="6" builtinId="16" customBuiltin="1"/>
    <cellStyle name="Encabezado 4" xfId="9" builtinId="19" customBuiltin="1"/>
    <cellStyle name="Encabezado 4 2" xfId="323"/>
    <cellStyle name="Encabezado 4 2 2" xfId="324"/>
    <cellStyle name="Encabezado 4 2 3" xfId="325"/>
    <cellStyle name="Encabezado 4 3" xfId="326"/>
    <cellStyle name="Encabezado 4 4" xfId="327"/>
    <cellStyle name="Encabezado 4 5" xfId="328"/>
    <cellStyle name="Énfasis1" xfId="20" builtinId="29" customBuiltin="1"/>
    <cellStyle name="Énfasis1 2" xfId="329"/>
    <cellStyle name="Énfasis1 2 2" xfId="330"/>
    <cellStyle name="Énfasis1 2 3" xfId="331"/>
    <cellStyle name="Énfasis1 3" xfId="332"/>
    <cellStyle name="Énfasis1 4" xfId="333"/>
    <cellStyle name="Énfasis1 5" xfId="334"/>
    <cellStyle name="Énfasis2" xfId="23" builtinId="33" customBuiltin="1"/>
    <cellStyle name="Énfasis2 2" xfId="335"/>
    <cellStyle name="Énfasis2 2 2" xfId="336"/>
    <cellStyle name="Énfasis2 2 3" xfId="337"/>
    <cellStyle name="Énfasis2 3" xfId="338"/>
    <cellStyle name="Énfasis2 4" xfId="339"/>
    <cellStyle name="Énfasis2 5" xfId="340"/>
    <cellStyle name="Énfasis3" xfId="26" builtinId="37" customBuiltin="1"/>
    <cellStyle name="Énfasis3 2" xfId="341"/>
    <cellStyle name="Énfasis3 2 2" xfId="342"/>
    <cellStyle name="Énfasis3 2 3" xfId="343"/>
    <cellStyle name="Énfasis3 3" xfId="344"/>
    <cellStyle name="Énfasis3 4" xfId="345"/>
    <cellStyle name="Énfasis3 5" xfId="346"/>
    <cellStyle name="Énfasis4" xfId="29" builtinId="41" customBuiltin="1"/>
    <cellStyle name="Énfasis4 2" xfId="347"/>
    <cellStyle name="Énfasis4 2 2" xfId="348"/>
    <cellStyle name="Énfasis4 2 3" xfId="349"/>
    <cellStyle name="Énfasis4 3" xfId="350"/>
    <cellStyle name="Énfasis4 4" xfId="351"/>
    <cellStyle name="Énfasis4 5" xfId="352"/>
    <cellStyle name="Énfasis5" xfId="32" builtinId="45" customBuiltin="1"/>
    <cellStyle name="Énfasis5 2" xfId="353"/>
    <cellStyle name="Énfasis5 2 2" xfId="354"/>
    <cellStyle name="Énfasis5 2 3" xfId="355"/>
    <cellStyle name="Énfasis5 3" xfId="356"/>
    <cellStyle name="Énfasis5 4" xfId="357"/>
    <cellStyle name="Énfasis5 5" xfId="358"/>
    <cellStyle name="Énfasis6" xfId="35" builtinId="49" customBuiltin="1"/>
    <cellStyle name="Énfasis6 2" xfId="359"/>
    <cellStyle name="Énfasis6 2 2" xfId="360"/>
    <cellStyle name="Énfasis6 2 3" xfId="361"/>
    <cellStyle name="Énfasis6 3" xfId="362"/>
    <cellStyle name="Énfasis6 4" xfId="363"/>
    <cellStyle name="Énfasis6 5" xfId="364"/>
    <cellStyle name="Entrada" xfId="12" builtinId="20" customBuiltin="1"/>
    <cellStyle name="Entrada 2" xfId="365"/>
    <cellStyle name="Entrada 2 2" xfId="366"/>
    <cellStyle name="Entrada 2 3" xfId="367"/>
    <cellStyle name="Entrada 3" xfId="368"/>
    <cellStyle name="Entrada 4" xfId="369"/>
    <cellStyle name="Entrada 5" xfId="370"/>
    <cellStyle name="Estilo 1" xfId="123"/>
    <cellStyle name="Euro" xfId="371"/>
    <cellStyle name="Euro 2" xfId="372"/>
    <cellStyle name="Euro 2 2" xfId="373"/>
    <cellStyle name="Euro 2 3" xfId="374"/>
    <cellStyle name="Euro 2 4" xfId="375"/>
    <cellStyle name="Euro 3" xfId="376"/>
    <cellStyle name="Euro 3 2" xfId="377"/>
    <cellStyle name="Euro 3 3" xfId="378"/>
    <cellStyle name="Euro 4" xfId="379"/>
    <cellStyle name="Euro 5" xfId="380"/>
    <cellStyle name="Explanatory Text" xfId="90"/>
    <cellStyle name="Good" xfId="91"/>
    <cellStyle name="Heading 1" xfId="92"/>
    <cellStyle name="Heading 2" xfId="93"/>
    <cellStyle name="Heading 3" xfId="94"/>
    <cellStyle name="Heading 4" xfId="95"/>
    <cellStyle name="Hipervínculo" xfId="2" builtinId="8"/>
    <cellStyle name="Incorrecto" xfId="11" builtinId="27" customBuiltin="1"/>
    <cellStyle name="Incorrecto 2" xfId="381"/>
    <cellStyle name="Incorrecto 2 2" xfId="382"/>
    <cellStyle name="Incorrecto 2 3" xfId="383"/>
    <cellStyle name="Incorrecto 3" xfId="384"/>
    <cellStyle name="Incorrecto 4" xfId="385"/>
    <cellStyle name="Incorrecto 5" xfId="386"/>
    <cellStyle name="Input" xfId="96"/>
    <cellStyle name="Linked Cell" xfId="97"/>
    <cellStyle name="Millares 10" xfId="471"/>
    <cellStyle name="Millares 11" xfId="40"/>
    <cellStyle name="Millares 2" xfId="41"/>
    <cellStyle name="Millares 2 2" xfId="46"/>
    <cellStyle name="Millares 2 2 2" xfId="142"/>
    <cellStyle name="Millares 2 3" xfId="98"/>
    <cellStyle name="Millares 2 3 2" xfId="162"/>
    <cellStyle name="Millares 2 4" xfId="143"/>
    <cellStyle name="Millares 2 5" xfId="189"/>
    <cellStyle name="Millares 2 6" xfId="469"/>
    <cellStyle name="Millares 3" xfId="47"/>
    <cellStyle name="Millares 3 2" xfId="141"/>
    <cellStyle name="Millares 4" xfId="48"/>
    <cellStyle name="Millares 5" xfId="49"/>
    <cellStyle name="Millares 5 2" xfId="146"/>
    <cellStyle name="Millares 6" xfId="50"/>
    <cellStyle name="Millares 6 2" xfId="147"/>
    <cellStyle name="Millares 7" xfId="140"/>
    <cellStyle name="Millares 7 2" xfId="156"/>
    <cellStyle name="Millares 8" xfId="159"/>
    <cellStyle name="Millares 9" xfId="165"/>
    <cellStyle name="Millares 9 2" xfId="183"/>
    <cellStyle name="Neutral 2" xfId="99"/>
    <cellStyle name="Neutral 2 2" xfId="388"/>
    <cellStyle name="Neutral 2 3" xfId="389"/>
    <cellStyle name="Neutral 2 4" xfId="387"/>
    <cellStyle name="Neutral 3" xfId="390"/>
    <cellStyle name="Neutral 4" xfId="391"/>
    <cellStyle name="Neutral 5" xfId="392"/>
    <cellStyle name="Neutral 6" xfId="112"/>
    <cellStyle name="Normal" xfId="0" builtinId="0"/>
    <cellStyle name="Normal 10" xfId="134"/>
    <cellStyle name="Normal 11" xfId="135"/>
    <cellStyle name="Normal 12" xfId="145"/>
    <cellStyle name="Normal 13" xfId="166"/>
    <cellStyle name="Normal 14" xfId="167"/>
    <cellStyle name="Normal 15" xfId="174"/>
    <cellStyle name="Normal 16" xfId="177"/>
    <cellStyle name="Normal 17" xfId="178"/>
    <cellStyle name="Normal 18" xfId="179"/>
    <cellStyle name="Normal 19" xfId="180"/>
    <cellStyle name="Normal 2" xfId="3"/>
    <cellStyle name="Normal 2 2" xfId="100"/>
    <cellStyle name="Normal 2 2 2" xfId="172"/>
    <cellStyle name="Normal 2 3" xfId="101"/>
    <cellStyle name="Normal 2 3 2" xfId="125"/>
    <cellStyle name="Normal 2 4" xfId="102"/>
    <cellStyle name="Normal 2 5" xfId="148"/>
    <cellStyle name="Normal 2 6" xfId="168"/>
    <cellStyle name="Normal 2 7" xfId="188"/>
    <cellStyle name="Normal 2 8" xfId="470"/>
    <cellStyle name="Normal 2 9" xfId="42"/>
    <cellStyle name="Normal 2_12-10GSM-GYE" xfId="393"/>
    <cellStyle name="Normal 20" xfId="184"/>
    <cellStyle name="Normal 21" xfId="187"/>
    <cellStyle name="Normal 22" xfId="190"/>
    <cellStyle name="Normal 23" xfId="450"/>
    <cellStyle name="Normal 24" xfId="467"/>
    <cellStyle name="Normal 25" xfId="468"/>
    <cellStyle name="Normal 26" xfId="472"/>
    <cellStyle name="Normal 27" xfId="38"/>
    <cellStyle name="Normal 28" xfId="114"/>
    <cellStyle name="Normal 29" xfId="473"/>
    <cellStyle name="Normal 3" xfId="4"/>
    <cellStyle name="Normal 3 2" xfId="45"/>
    <cellStyle name="Normal 3 2 2" xfId="126"/>
    <cellStyle name="Normal 3 2 3" xfId="144"/>
    <cellStyle name="Normal 3 3" xfId="127"/>
    <cellStyle name="Normal 3 4" xfId="122"/>
    <cellStyle name="Normal 3 5" xfId="149"/>
    <cellStyle name="Normal 3 6" xfId="169"/>
    <cellStyle name="Normal 3 7" xfId="51"/>
    <cellStyle name="Normal 30" xfId="113"/>
    <cellStyle name="Normal 31" xfId="474"/>
    <cellStyle name="Normal 4" xfId="52"/>
    <cellStyle name="Normal 4 2" xfId="128"/>
    <cellStyle name="Normal 4 2 2" xfId="173"/>
    <cellStyle name="Normal 4 3" xfId="150"/>
    <cellStyle name="Normal 4 4" xfId="170"/>
    <cellStyle name="Normal 4 5" xfId="463"/>
    <cellStyle name="Normal 5" xfId="53"/>
    <cellStyle name="Normal 5 2" xfId="129"/>
    <cellStyle name="Normal 5 3" xfId="151"/>
    <cellStyle name="Normal 5 4" xfId="175"/>
    <cellStyle name="Normal 5 5" xfId="394"/>
    <cellStyle name="Normal 6" xfId="54"/>
    <cellStyle name="Normal 6 2" xfId="155"/>
    <cellStyle name="Normal 6 3" xfId="171"/>
    <cellStyle name="Normal 6 4" xfId="464"/>
    <cellStyle name="Normal 7" xfId="5"/>
    <cellStyle name="Normal 7 2" xfId="157"/>
    <cellStyle name="Normal 8" xfId="58"/>
    <cellStyle name="Normal 8 2" xfId="160"/>
    <cellStyle name="Normal 9" xfId="121"/>
    <cellStyle name="Normal 9 2" xfId="163"/>
    <cellStyle name="Normal 9 2 2" xfId="186"/>
    <cellStyle name="Normal 9 3" xfId="181"/>
    <cellStyle name="Normal 9 4" xfId="449"/>
    <cellStyle name="Notas 2" xfId="132"/>
    <cellStyle name="Notas 2 2" xfId="396"/>
    <cellStyle name="Notas 2 3" xfId="397"/>
    <cellStyle name="Notas 2 4" xfId="395"/>
    <cellStyle name="Notas 3" xfId="398"/>
    <cellStyle name="Notas 4" xfId="399"/>
    <cellStyle name="Notas 5" xfId="400"/>
    <cellStyle name="Notas 6" xfId="465"/>
    <cellStyle name="Note" xfId="103"/>
    <cellStyle name="Output" xfId="104"/>
    <cellStyle name="Porcentaje" xfId="475" builtinId="5"/>
    <cellStyle name="Porcentaje 2" xfId="55"/>
    <cellStyle name="Porcentaje 2 2" xfId="161"/>
    <cellStyle name="Porcentaje 2 3" xfId="152"/>
    <cellStyle name="Porcentaje 3" xfId="56"/>
    <cellStyle name="Porcentaje 3 2" xfId="153"/>
    <cellStyle name="Porcentaje 4" xfId="57"/>
    <cellStyle name="Porcentaje 4 2" xfId="154"/>
    <cellStyle name="Porcentaje 5" xfId="60"/>
    <cellStyle name="Porcentaje 6" xfId="158"/>
    <cellStyle name="Porcentaje 7" xfId="164"/>
    <cellStyle name="Porcentaje 7 2" xfId="182"/>
    <cellStyle name="Porcentaje 8" xfId="185"/>
    <cellStyle name="Porcentual 2" xfId="105"/>
    <cellStyle name="Porcentual 2 2" xfId="176"/>
    <cellStyle name="Salida" xfId="13" builtinId="21" customBuiltin="1"/>
    <cellStyle name="Salida 2" xfId="401"/>
    <cellStyle name="Salida 2 2" xfId="402"/>
    <cellStyle name="Salida 2 3" xfId="403"/>
    <cellStyle name="Salida 3" xfId="404"/>
    <cellStyle name="Salida 4" xfId="405"/>
    <cellStyle name="Salida 5" xfId="406"/>
    <cellStyle name="Style 1" xfId="106"/>
    <cellStyle name="Style 1 2" xfId="130"/>
    <cellStyle name="Texto de advertencia" xfId="17" builtinId="11" customBuiltin="1"/>
    <cellStyle name="Texto de advertencia 2" xfId="407"/>
    <cellStyle name="Texto de advertencia 2 2" xfId="408"/>
    <cellStyle name="Texto de advertencia 2 3" xfId="409"/>
    <cellStyle name="Texto de advertencia 3" xfId="410"/>
    <cellStyle name="Texto de advertencia 4" xfId="411"/>
    <cellStyle name="Texto de advertencia 5" xfId="412"/>
    <cellStyle name="Texto explicativo" xfId="18" builtinId="53" customBuiltin="1"/>
    <cellStyle name="Texto explicativo 2" xfId="413"/>
    <cellStyle name="Texto explicativo 2 2" xfId="414"/>
    <cellStyle name="Texto explicativo 2 3" xfId="415"/>
    <cellStyle name="Texto explicativo 3" xfId="416"/>
    <cellStyle name="Texto explicativo 4" xfId="417"/>
    <cellStyle name="Texto explicativo 5" xfId="418"/>
    <cellStyle name="Title" xfId="107"/>
    <cellStyle name="Título 1 2" xfId="419"/>
    <cellStyle name="Título 1 2 2" xfId="420"/>
    <cellStyle name="Título 1 2 3" xfId="421"/>
    <cellStyle name="Título 1 3" xfId="422"/>
    <cellStyle name="Título 1 4" xfId="423"/>
    <cellStyle name="Título 1 5" xfId="424"/>
    <cellStyle name="Título 2" xfId="7" builtinId="17" customBuiltin="1"/>
    <cellStyle name="Título 2 2" xfId="425"/>
    <cellStyle name="Título 2 2 2" xfId="426"/>
    <cellStyle name="Título 2 2 3" xfId="427"/>
    <cellStyle name="Título 2 3" xfId="428"/>
    <cellStyle name="Título 2 4" xfId="429"/>
    <cellStyle name="Título 2 5" xfId="430"/>
    <cellStyle name="Título 3" xfId="8" builtinId="18" customBuiltin="1"/>
    <cellStyle name="Título 3 2" xfId="431"/>
    <cellStyle name="Título 3 2 2" xfId="432"/>
    <cellStyle name="Título 3 2 3" xfId="433"/>
    <cellStyle name="Título 3 3" xfId="434"/>
    <cellStyle name="Título 3 4" xfId="435"/>
    <cellStyle name="Título 3 5" xfId="436"/>
    <cellStyle name="Título 4" xfId="131"/>
    <cellStyle name="Título 4 2" xfId="438"/>
    <cellStyle name="Título 4 3" xfId="439"/>
    <cellStyle name="Título 4 4" xfId="437"/>
    <cellStyle name="Título 5" xfId="440"/>
    <cellStyle name="Título 6" xfId="441"/>
    <cellStyle name="Título 7" xfId="442"/>
    <cellStyle name="Título 8" xfId="466"/>
    <cellStyle name="Total" xfId="19" builtinId="25" customBuiltin="1"/>
    <cellStyle name="Total 2" xfId="108"/>
    <cellStyle name="Total 2 2" xfId="444"/>
    <cellStyle name="Total 2 3" xfId="445"/>
    <cellStyle name="Total 2 4" xfId="443"/>
    <cellStyle name="Total 3" xfId="446"/>
    <cellStyle name="Total 4" xfId="447"/>
    <cellStyle name="Total 5" xfId="448"/>
    <cellStyle name="Warning Text" xfId="109"/>
  </cellStyles>
  <dxfs count="0"/>
  <tableStyles count="0" defaultTableStyle="TableStyleMedium2" defaultPivotStyle="PivotStyleLight16"/>
  <colors>
    <mruColors>
      <color rgb="FF339966"/>
      <color rgb="FF339933"/>
      <color rgb="FFFF3300"/>
      <color rgb="FFFC3C1C"/>
      <color rgb="FFF19E65"/>
      <color rgb="FFFEC2B8"/>
      <color rgb="FF0C10A2"/>
      <color rgb="FFE09128"/>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Participación!$N$12</c:f>
              <c:strCache>
                <c:ptCount val="1"/>
                <c:pt idx="0">
                  <c:v>CERTIFICADOS VIGENTES</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dPt>
            <c:idx val="10"/>
            <c:bubble3D val="0"/>
            <c:spPr>
              <a:solidFill>
                <a:schemeClr val="accent5">
                  <a:lumMod val="60000"/>
                </a:schemeClr>
              </a:solidFill>
              <a:ln w="19050">
                <a:solidFill>
                  <a:schemeClr val="lt1"/>
                </a:solidFill>
              </a:ln>
              <a:effectLst/>
            </c:spPr>
          </c:dPt>
          <c:dPt>
            <c:idx val="11"/>
            <c:bubble3D val="0"/>
            <c:spPr>
              <a:solidFill>
                <a:schemeClr val="accent6">
                  <a:lumMod val="60000"/>
                </a:schemeClr>
              </a:solidFill>
              <a:ln w="19050">
                <a:solidFill>
                  <a:schemeClr val="lt1"/>
                </a:solidFill>
              </a:ln>
              <a:effectLst/>
            </c:spPr>
          </c:dPt>
          <c:dPt>
            <c:idx val="12"/>
            <c:bubble3D val="0"/>
            <c:spPr>
              <a:solidFill>
                <a:schemeClr val="accent1">
                  <a:lumMod val="80000"/>
                  <a:lumOff val="20000"/>
                </a:schemeClr>
              </a:solidFill>
              <a:ln w="19050">
                <a:solidFill>
                  <a:schemeClr val="lt1"/>
                </a:solidFill>
              </a:ln>
              <a:effectLst/>
            </c:spPr>
          </c:dPt>
          <c:dPt>
            <c:idx val="13"/>
            <c:bubble3D val="0"/>
            <c:spPr>
              <a:solidFill>
                <a:schemeClr val="accent2">
                  <a:lumMod val="80000"/>
                  <a:lumOff val="20000"/>
                </a:schemeClr>
              </a:solidFill>
              <a:ln w="19050">
                <a:solidFill>
                  <a:schemeClr val="lt1"/>
                </a:solidFill>
              </a:ln>
              <a:effectLst/>
            </c:spPr>
          </c:dPt>
          <c:dLbls>
            <c:dLbl>
              <c:idx val="11"/>
              <c:layout/>
              <c:tx>
                <c:rich>
                  <a:bodyPr/>
                  <a:lstStyle/>
                  <a:p>
                    <a:fld id="{32FFEF75-2F12-4991-ADD5-81058079BD40}" type="PERCENTAGE">
                      <a:rPr lang="en-US">
                        <a:solidFill>
                          <a:schemeClr val="bg1"/>
                        </a:solidFill>
                      </a:rPr>
                      <a:pPr/>
                      <a:t>[PORCENTAJE]</a:t>
                    </a:fld>
                    <a:endParaRPr lang="es-EC"/>
                  </a:p>
                </c:rich>
              </c:tx>
              <c:showLegendKey val="0"/>
              <c:showVal val="0"/>
              <c:showCatName val="0"/>
              <c:showSerName val="0"/>
              <c:showPercent val="1"/>
              <c:showBubbleSize val="0"/>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EC"/>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Participación!$M$13:$M$26</c:f>
              <c:strCache>
                <c:ptCount val="14"/>
                <c:pt idx="0">
                  <c:v>ALPHA TECHNOLOGIES CIA. LTDA.</c:v>
                </c:pt>
                <c:pt idx="1">
                  <c:v>ANFAC AUTORIDAD DE CERTIFICACION ECUADOR C.A</c:v>
                </c:pt>
                <c:pt idx="2">
                  <c:v>ARGOSDATA CERTIFICACIÓN DE INFORMACIÓN</c:v>
                </c:pt>
                <c:pt idx="3">
                  <c:v>BANCO CENTRAL DEL ECUADOR</c:v>
                </c:pt>
                <c:pt idx="4">
                  <c:v>CONSEJO DE LA JUDICATURA</c:v>
                </c:pt>
                <c:pt idx="5">
                  <c:v>CORPNEWBEST CIA. LTDA</c:v>
                </c:pt>
                <c:pt idx="6">
                  <c:v>DATILMEDIA S.A</c:v>
                </c:pt>
                <c:pt idx="7">
                  <c:v>ECLIPSOFT S.A.</c:v>
                </c:pt>
                <c:pt idx="8">
                  <c:v>FIRMASEGURA S.A.S</c:v>
                </c:pt>
                <c:pt idx="9">
                  <c:v>LAZZATE CIA. LTDA</c:v>
                </c:pt>
                <c:pt idx="10">
                  <c:v>LETMI ECUADOR S.A</c:v>
                </c:pt>
                <c:pt idx="11">
                  <c:v>SECURITY DATA</c:v>
                </c:pt>
                <c:pt idx="12">
                  <c:v>UANATACA</c:v>
                </c:pt>
                <c:pt idx="13">
                  <c:v>REGISTRO CIVIL</c:v>
                </c:pt>
              </c:strCache>
            </c:strRef>
          </c:cat>
          <c:val>
            <c:numRef>
              <c:f>Participación!$N$13:$N$26</c:f>
              <c:numCache>
                <c:formatCode>#,##0</c:formatCode>
                <c:ptCount val="14"/>
                <c:pt idx="0">
                  <c:v>32</c:v>
                </c:pt>
                <c:pt idx="1">
                  <c:v>111120</c:v>
                </c:pt>
                <c:pt idx="2">
                  <c:v>14302</c:v>
                </c:pt>
                <c:pt idx="3">
                  <c:v>131539</c:v>
                </c:pt>
                <c:pt idx="4">
                  <c:v>23192</c:v>
                </c:pt>
                <c:pt idx="5">
                  <c:v>2951</c:v>
                </c:pt>
                <c:pt idx="6">
                  <c:v>7924</c:v>
                </c:pt>
                <c:pt idx="7">
                  <c:v>6128</c:v>
                </c:pt>
                <c:pt idx="8">
                  <c:v>13088</c:v>
                </c:pt>
                <c:pt idx="9">
                  <c:v>76827</c:v>
                </c:pt>
                <c:pt idx="10">
                  <c:v>0</c:v>
                </c:pt>
                <c:pt idx="11">
                  <c:v>827768</c:v>
                </c:pt>
                <c:pt idx="12">
                  <c:v>479611</c:v>
                </c:pt>
                <c:pt idx="13">
                  <c:v>0</c:v>
                </c:pt>
              </c:numCache>
            </c:numRef>
          </c:val>
        </c:ser>
        <c:dLbls>
          <c:showLegendKey val="0"/>
          <c:showVal val="1"/>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s-EC" sz="1050" b="1"/>
              <a:t>SERVICIO</a:t>
            </a:r>
            <a:r>
              <a:rPr lang="es-EC" sz="1050" b="1" baseline="0"/>
              <a:t> MOVIL AVANZADO</a:t>
            </a:r>
          </a:p>
          <a:p>
            <a:pPr>
              <a:defRPr sz="1050" b="1"/>
            </a:pPr>
            <a:r>
              <a:rPr lang="es-EC" sz="1050" b="1"/>
              <a:t>Participación del Mercado</a:t>
            </a:r>
          </a:p>
          <a:p>
            <a:pPr>
              <a:defRPr sz="1050" b="1"/>
            </a:pPr>
            <a:r>
              <a:rPr lang="es-EC" sz="1050" b="1"/>
              <a:t>Total de líneas activas</a:t>
            </a:r>
          </a:p>
          <a:p>
            <a:pPr>
              <a:defRPr sz="1050" b="1"/>
            </a:pPr>
            <a:r>
              <a:rPr lang="es-EC" sz="1050" b="1"/>
              <a:t>A</a:t>
            </a:r>
            <a:r>
              <a:rPr lang="es-EC" sz="1050" b="1" baseline="0"/>
              <a:t> s</a:t>
            </a:r>
            <a:r>
              <a:rPr lang="es-EC" sz="1050" b="1"/>
              <a:t>eptiembre 2021</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s-EC"/>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33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C99C-4EEA-9F40-F48FC3B0A97D}"/>
              </c:ext>
            </c:extLst>
          </c:dPt>
          <c:dPt>
            <c:idx val="1"/>
            <c:bubble3D val="0"/>
            <c:spPr>
              <a:solidFill>
                <a:schemeClr val="accent1">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C99C-4EEA-9F40-F48FC3B0A97D}"/>
              </c:ext>
            </c:extLst>
          </c:dPt>
          <c:dPt>
            <c:idx val="2"/>
            <c:bubble3D val="0"/>
            <c:spPr>
              <a:solidFill>
                <a:schemeClr val="accent3">
                  <a:lumMod val="60000"/>
                  <a:lumOff val="40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C99C-4EEA-9F40-F48FC3B0A97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Hoja1!$A$4:$A$6</c:f>
              <c:strCache>
                <c:ptCount val="3"/>
                <c:pt idx="0">
                  <c:v>CONECEL</c:v>
                </c:pt>
                <c:pt idx="1">
                  <c:v>OTECEL</c:v>
                </c:pt>
                <c:pt idx="2">
                  <c:v>CNT</c:v>
                </c:pt>
              </c:strCache>
            </c:strRef>
          </c:cat>
          <c:val>
            <c:numRef>
              <c:f>Hoja1!$C$4:$C$6</c:f>
              <c:numCache>
                <c:formatCode>0.00%</c:formatCode>
                <c:ptCount val="3"/>
                <c:pt idx="0">
                  <c:v>0.51767137802060137</c:v>
                </c:pt>
                <c:pt idx="1">
                  <c:v>0.31119418349052957</c:v>
                </c:pt>
                <c:pt idx="2">
                  <c:v>0.17113443848886903</c:v>
                </c:pt>
              </c:numCache>
            </c:numRef>
          </c:val>
          <c:extLst xmlns:c16r2="http://schemas.microsoft.com/office/drawing/2015/06/chart">
            <c:ext xmlns:c16="http://schemas.microsoft.com/office/drawing/2014/chart" uri="{C3380CC4-5D6E-409C-BE32-E72D297353CC}">
              <c16:uniqueId val="{00000000-C99C-4EEA-9F40-F48FC3B0A97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8</xdr:col>
      <xdr:colOff>400050</xdr:colOff>
      <xdr:row>0</xdr:row>
      <xdr:rowOff>180975</xdr:rowOff>
    </xdr:from>
    <xdr:to>
      <xdr:col>11</xdr:col>
      <xdr:colOff>71226</xdr:colOff>
      <xdr:row>4</xdr:row>
      <xdr:rowOff>63120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86550" y="180975"/>
          <a:ext cx="2252451" cy="8727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542925</xdr:colOff>
      <xdr:row>1</xdr:row>
      <xdr:rowOff>85045</xdr:rowOff>
    </xdr:from>
    <xdr:to>
      <xdr:col>14</xdr:col>
      <xdr:colOff>641592</xdr:colOff>
      <xdr:row>4</xdr:row>
      <xdr:rowOff>232371</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25675" y="332695"/>
          <a:ext cx="2279892" cy="8902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522287</xdr:colOff>
      <xdr:row>0</xdr:row>
      <xdr:rowOff>225425</xdr:rowOff>
    </xdr:from>
    <xdr:to>
      <xdr:col>13</xdr:col>
      <xdr:colOff>377144</xdr:colOff>
      <xdr:row>4</xdr:row>
      <xdr:rowOff>52029</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42287" y="225425"/>
          <a:ext cx="2140857" cy="8426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185446</xdr:colOff>
      <xdr:row>0</xdr:row>
      <xdr:rowOff>96805</xdr:rowOff>
    </xdr:from>
    <xdr:to>
      <xdr:col>10</xdr:col>
      <xdr:colOff>770553</xdr:colOff>
      <xdr:row>3</xdr:row>
      <xdr:rowOff>171059</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50344" y="96805"/>
          <a:ext cx="2101331" cy="803208"/>
        </a:xfrm>
        <a:prstGeom prst="rect">
          <a:avLst/>
        </a:prstGeom>
      </xdr:spPr>
    </xdr:pic>
    <xdr:clientData/>
  </xdr:twoCellAnchor>
  <xdr:twoCellAnchor>
    <xdr:from>
      <xdr:col>1</xdr:col>
      <xdr:colOff>454867</xdr:colOff>
      <xdr:row>9</xdr:row>
      <xdr:rowOff>23132</xdr:rowOff>
    </xdr:from>
    <xdr:to>
      <xdr:col>9</xdr:col>
      <xdr:colOff>301300</xdr:colOff>
      <xdr:row>37</xdr:row>
      <xdr:rowOff>106913</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752475</xdr:colOff>
      <xdr:row>2</xdr:row>
      <xdr:rowOff>147637</xdr:rowOff>
    </xdr:from>
    <xdr:to>
      <xdr:col>9</xdr:col>
      <xdr:colOff>752475</xdr:colOff>
      <xdr:row>24</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zoomScaleSheetLayoutView="100" workbookViewId="0"/>
  </sheetViews>
  <sheetFormatPr baseColWidth="10" defaultColWidth="0" defaultRowHeight="12.75" zeroHeight="1"/>
  <cols>
    <col min="1" max="2" width="11.42578125" customWidth="1"/>
    <col min="3" max="3" width="14.28515625" customWidth="1"/>
    <col min="4" max="10" width="11.42578125" customWidth="1"/>
    <col min="11" max="11" width="15.85546875" customWidth="1"/>
    <col min="12" max="12" width="11.42578125" customWidth="1"/>
    <col min="13" max="16384" width="11.42578125" hidden="1"/>
  </cols>
  <sheetData>
    <row r="1" spans="1:11" ht="20.100000000000001" customHeight="1">
      <c r="A1" s="7"/>
      <c r="B1" s="8"/>
      <c r="C1" s="8"/>
      <c r="D1" s="8"/>
      <c r="E1" s="8"/>
      <c r="F1" s="8"/>
      <c r="G1" s="8"/>
      <c r="H1" s="8"/>
      <c r="I1" s="8"/>
      <c r="J1" s="8"/>
      <c r="K1" s="9"/>
    </row>
    <row r="2" spans="1:11" ht="20.100000000000001" customHeight="1">
      <c r="A2" s="10"/>
      <c r="B2" s="86" t="s">
        <v>14</v>
      </c>
      <c r="C2" s="86"/>
      <c r="D2" s="86"/>
      <c r="E2" s="86"/>
      <c r="F2" s="86"/>
      <c r="G2" s="86"/>
      <c r="H2" s="86"/>
      <c r="I2" s="4"/>
      <c r="J2" s="4"/>
      <c r="K2" s="11"/>
    </row>
    <row r="3" spans="1:11" ht="20.100000000000001" customHeight="1">
      <c r="A3" s="10"/>
      <c r="B3" s="86"/>
      <c r="C3" s="86"/>
      <c r="D3" s="86"/>
      <c r="E3" s="86"/>
      <c r="F3" s="86"/>
      <c r="G3" s="86"/>
      <c r="H3" s="86"/>
      <c r="I3" s="4"/>
      <c r="J3" s="4"/>
      <c r="K3" s="11"/>
    </row>
    <row r="4" spans="1:11" ht="20.100000000000001" customHeight="1">
      <c r="A4" s="10"/>
      <c r="B4" s="61" t="s">
        <v>15</v>
      </c>
      <c r="C4" s="5"/>
      <c r="D4" s="5"/>
      <c r="E4" s="5"/>
      <c r="F4" s="4"/>
      <c r="G4" s="4"/>
      <c r="H4" s="4"/>
      <c r="I4" s="4"/>
      <c r="J4" s="4"/>
      <c r="K4" s="11"/>
    </row>
    <row r="5" spans="1:11" ht="20.100000000000001" customHeight="1" thickBot="1">
      <c r="A5" s="10"/>
      <c r="B5" s="61" t="s">
        <v>16</v>
      </c>
      <c r="C5" s="4"/>
      <c r="D5" s="4"/>
      <c r="E5" s="4"/>
      <c r="F5" s="4"/>
      <c r="G5" s="4"/>
      <c r="H5" s="4"/>
      <c r="I5" s="4"/>
      <c r="J5" s="4"/>
      <c r="K5" s="11"/>
    </row>
    <row r="6" spans="1:11" ht="20.100000000000001" customHeight="1">
      <c r="A6" s="19"/>
      <c r="B6" s="20" t="s">
        <v>5</v>
      </c>
      <c r="C6" s="21"/>
      <c r="D6" s="21"/>
      <c r="E6" s="21"/>
      <c r="F6" s="21"/>
      <c r="G6" s="21"/>
      <c r="H6" s="21"/>
      <c r="I6" s="21"/>
      <c r="J6" s="21"/>
      <c r="K6" s="22"/>
    </row>
    <row r="7" spans="1:11" ht="20.100000000000001" customHeight="1">
      <c r="A7" s="12"/>
      <c r="B7" s="45" t="s">
        <v>48</v>
      </c>
      <c r="C7" s="45"/>
      <c r="D7" s="45"/>
      <c r="E7" s="45"/>
      <c r="F7" s="6"/>
      <c r="G7" s="6"/>
      <c r="H7" s="6"/>
      <c r="I7" s="6"/>
      <c r="J7" s="6"/>
      <c r="K7" s="13"/>
    </row>
    <row r="8" spans="1:11" ht="20.100000000000001" customHeight="1" thickBot="1">
      <c r="A8" s="23"/>
      <c r="B8" s="29" t="s">
        <v>49</v>
      </c>
      <c r="C8" s="24"/>
      <c r="D8" s="24"/>
      <c r="E8" s="24"/>
      <c r="F8" s="24"/>
      <c r="G8" s="24"/>
      <c r="H8" s="24"/>
      <c r="I8" s="24"/>
      <c r="J8" s="24"/>
      <c r="K8" s="25"/>
    </row>
    <row r="9" spans="1:11" ht="20.100000000000001" customHeight="1" thickBot="1">
      <c r="A9" s="26"/>
      <c r="B9" s="27"/>
      <c r="C9" s="27"/>
      <c r="D9" s="27"/>
      <c r="E9" s="27"/>
      <c r="F9" s="27"/>
      <c r="G9" s="27"/>
      <c r="H9" s="27"/>
      <c r="I9" s="27"/>
      <c r="J9" s="27"/>
      <c r="K9" s="28"/>
    </row>
    <row r="10" spans="1:11" ht="20.100000000000001" customHeight="1">
      <c r="A10" s="40"/>
      <c r="B10" s="84" t="s">
        <v>6</v>
      </c>
      <c r="C10" s="84"/>
      <c r="D10" s="84"/>
      <c r="E10" s="84"/>
      <c r="F10" s="84" t="s">
        <v>7</v>
      </c>
      <c r="G10" s="84"/>
      <c r="H10" s="84"/>
      <c r="I10" s="84"/>
      <c r="J10" s="84"/>
      <c r="K10" s="85"/>
    </row>
    <row r="11" spans="1:11" ht="15">
      <c r="A11" s="55"/>
      <c r="B11" s="89"/>
      <c r="C11" s="89"/>
      <c r="D11" s="48"/>
      <c r="E11" s="48"/>
      <c r="F11" s="87"/>
      <c r="G11" s="87"/>
      <c r="H11" s="87"/>
      <c r="I11" s="87"/>
      <c r="J11" s="87"/>
      <c r="K11" s="88"/>
    </row>
    <row r="12" spans="1:11" ht="15">
      <c r="A12" s="55"/>
      <c r="B12" s="47" t="s">
        <v>9</v>
      </c>
      <c r="C12" s="47"/>
      <c r="D12" s="48"/>
      <c r="E12" s="48"/>
      <c r="F12" s="87" t="s">
        <v>10</v>
      </c>
      <c r="G12" s="87"/>
      <c r="H12" s="87"/>
      <c r="I12" s="87"/>
      <c r="J12" s="87"/>
      <c r="K12" s="88"/>
    </row>
    <row r="13" spans="1:11" ht="15">
      <c r="A13" s="55"/>
      <c r="B13" s="53"/>
      <c r="C13" s="53"/>
      <c r="D13" s="48"/>
      <c r="E13" s="48"/>
      <c r="F13" s="49"/>
      <c r="G13" s="49"/>
      <c r="H13" s="49"/>
      <c r="I13" s="49"/>
      <c r="J13" s="49"/>
      <c r="K13" s="50"/>
    </row>
    <row r="14" spans="1:11" ht="15" customHeight="1">
      <c r="A14" s="55"/>
      <c r="B14" s="47" t="s">
        <v>11</v>
      </c>
      <c r="C14" s="47"/>
      <c r="D14" s="48"/>
      <c r="E14" s="48"/>
      <c r="F14" s="87" t="s">
        <v>12</v>
      </c>
      <c r="G14" s="87"/>
      <c r="H14" s="87"/>
      <c r="I14" s="87"/>
      <c r="J14" s="87"/>
      <c r="K14" s="88"/>
    </row>
    <row r="15" spans="1:11" ht="15">
      <c r="A15" s="55"/>
      <c r="B15" s="54"/>
      <c r="C15" s="53"/>
      <c r="D15" s="48"/>
      <c r="E15" s="48"/>
      <c r="F15" s="87"/>
      <c r="G15" s="87"/>
      <c r="H15" s="87"/>
      <c r="I15" s="87"/>
      <c r="J15" s="87"/>
      <c r="K15" s="88"/>
    </row>
    <row r="16" spans="1:11" ht="15">
      <c r="A16" s="55"/>
      <c r="B16" s="54"/>
      <c r="C16" s="53"/>
      <c r="D16" s="48"/>
      <c r="E16" s="48"/>
      <c r="F16" s="59"/>
      <c r="G16" s="59"/>
      <c r="H16" s="59"/>
      <c r="I16" s="59"/>
      <c r="J16" s="59"/>
      <c r="K16" s="60"/>
    </row>
    <row r="17" spans="1:11" ht="15">
      <c r="A17" s="55"/>
      <c r="B17" s="47" t="s">
        <v>8</v>
      </c>
      <c r="C17" s="47"/>
      <c r="D17" s="48"/>
      <c r="E17" s="48"/>
      <c r="F17" s="87" t="s">
        <v>13</v>
      </c>
      <c r="G17" s="87"/>
      <c r="H17" s="87"/>
      <c r="I17" s="87"/>
      <c r="J17" s="87"/>
      <c r="K17" s="88"/>
    </row>
    <row r="18" spans="1:11" ht="15.75" thickBot="1">
      <c r="A18" s="41"/>
      <c r="B18" s="56"/>
      <c r="C18" s="57"/>
      <c r="D18" s="58"/>
      <c r="E18" s="58"/>
      <c r="F18" s="51"/>
      <c r="G18" s="51"/>
      <c r="H18" s="51"/>
      <c r="I18" s="51"/>
      <c r="J18" s="51"/>
      <c r="K18" s="52"/>
    </row>
    <row r="19" spans="1:11"/>
  </sheetData>
  <mergeCells count="8">
    <mergeCell ref="F10:K10"/>
    <mergeCell ref="B10:E10"/>
    <mergeCell ref="B2:H3"/>
    <mergeCell ref="F17:K17"/>
    <mergeCell ref="F12:K12"/>
    <mergeCell ref="B11:C11"/>
    <mergeCell ref="F11:K11"/>
    <mergeCell ref="F14:K15"/>
  </mergeCells>
  <hyperlinks>
    <hyperlink ref="B12" location="'Lineas por servicio'!A1" display="1. Lineas por modalidad"/>
    <hyperlink ref="B14" location="Evolucion!A1" display="2. Evolución"/>
    <hyperlink ref="B17" location="Participacion!A1" display="3. Participación"/>
    <hyperlink ref="B12:C12" location="'Líneas por servicio'!A1" display="1. Lineas por servicio"/>
    <hyperlink ref="B14:C14" location="Evolución!A1" display="2. Evolución"/>
    <hyperlink ref="B17:C17" location="Participación!A1" display="3. Participación de Mercado"/>
  </hyperlinks>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showGridLines="0" zoomScaleNormal="100" zoomScaleSheetLayoutView="95" workbookViewId="0">
      <pane xSplit="1" ySplit="8" topLeftCell="F9" activePane="bottomRight" state="frozen"/>
      <selection pane="topRight" activeCell="B1" sqref="B1"/>
      <selection pane="bottomLeft" activeCell="A12" sqref="A12"/>
      <selection pane="bottomRight" activeCell="K25" sqref="K25"/>
    </sheetView>
  </sheetViews>
  <sheetFormatPr baseColWidth="10" defaultRowHeight="12.75"/>
  <cols>
    <col min="1" max="1" width="9.85546875" customWidth="1"/>
    <col min="2" max="2" width="21.5703125" customWidth="1"/>
    <col min="3" max="3" width="22.42578125" customWidth="1"/>
    <col min="4" max="4" width="24" customWidth="1"/>
    <col min="5" max="5" width="18.85546875" customWidth="1"/>
    <col min="6" max="6" width="19.28515625" customWidth="1"/>
    <col min="7" max="7" width="18.42578125" customWidth="1"/>
    <col min="8" max="8" width="17.42578125" customWidth="1"/>
    <col min="9" max="9" width="18.28515625" customWidth="1"/>
    <col min="10" max="10" width="20.28515625" customWidth="1"/>
    <col min="11" max="12" width="21.28515625" customWidth="1"/>
    <col min="13" max="13" width="15.5703125" customWidth="1"/>
    <col min="14" max="15" width="17.140625" customWidth="1"/>
    <col min="16" max="16" width="9.85546875" customWidth="1"/>
    <col min="18" max="18" width="10.42578125" customWidth="1"/>
    <col min="20" max="20" width="10.28515625" customWidth="1"/>
  </cols>
  <sheetData>
    <row r="1" spans="1:20" ht="20.100000000000001" customHeight="1">
      <c r="A1" s="32"/>
      <c r="B1" s="32"/>
      <c r="C1" s="32"/>
      <c r="D1" s="32"/>
      <c r="E1" s="32"/>
      <c r="F1" s="32"/>
      <c r="G1" s="32"/>
      <c r="H1" s="32"/>
      <c r="I1" s="32"/>
      <c r="J1" s="32"/>
      <c r="K1" s="32"/>
      <c r="L1" s="32"/>
      <c r="M1" s="32"/>
      <c r="N1" s="32"/>
      <c r="O1" s="32"/>
      <c r="P1" s="32"/>
    </row>
    <row r="2" spans="1:20" ht="20.100000000000001" customHeight="1">
      <c r="A2" s="3" t="str">
        <f>Indice!B2</f>
        <v>INFORMACIÓN Y SERVICIOS RELACIONADOS DE LAS ENTIDADES DE CERTIFICACIÓN ACREDITADAS Y TERCEROS VINCULADOS</v>
      </c>
      <c r="B2" s="33"/>
      <c r="C2" s="33"/>
      <c r="D2" s="33"/>
      <c r="E2" s="33"/>
      <c r="F2" s="33"/>
      <c r="G2" s="33"/>
      <c r="H2" s="33"/>
      <c r="I2" s="33"/>
      <c r="J2" s="33"/>
      <c r="K2" s="33"/>
      <c r="L2" s="33"/>
      <c r="M2" s="33"/>
      <c r="N2" s="33"/>
      <c r="O2" s="33"/>
      <c r="P2" s="33"/>
    </row>
    <row r="3" spans="1:20" ht="20.100000000000001" customHeight="1">
      <c r="A3" s="93"/>
      <c r="B3" s="93"/>
      <c r="C3" s="93"/>
      <c r="D3" s="93"/>
      <c r="E3" s="93"/>
      <c r="F3" s="33"/>
      <c r="G3" s="33"/>
      <c r="H3" s="33"/>
      <c r="I3" s="33"/>
      <c r="J3" s="33"/>
      <c r="K3" s="33"/>
      <c r="L3" s="33"/>
      <c r="M3" s="33"/>
      <c r="N3" s="33"/>
      <c r="O3" s="33"/>
      <c r="P3" s="33"/>
    </row>
    <row r="4" spans="1:20" ht="20.100000000000001" customHeight="1">
      <c r="A4" s="62" t="s">
        <v>40</v>
      </c>
      <c r="B4" s="34"/>
      <c r="C4" s="35"/>
      <c r="D4" s="35"/>
      <c r="E4" s="33"/>
      <c r="F4" s="33"/>
      <c r="G4" s="33"/>
      <c r="H4" s="33"/>
      <c r="I4" s="33"/>
      <c r="J4" s="33"/>
      <c r="K4" s="33"/>
      <c r="L4" s="33"/>
      <c r="M4" s="33"/>
      <c r="N4" s="33"/>
      <c r="O4" s="33"/>
      <c r="P4" s="33"/>
    </row>
    <row r="5" spans="1:20" ht="20.100000000000001" customHeight="1" thickBot="1">
      <c r="A5" s="33"/>
      <c r="B5" s="94"/>
      <c r="C5" s="94"/>
      <c r="D5" s="94"/>
      <c r="E5" s="94"/>
      <c r="F5" s="33"/>
      <c r="G5" s="33"/>
      <c r="H5" s="33"/>
      <c r="I5" s="33"/>
      <c r="J5" s="33"/>
      <c r="K5" s="33"/>
      <c r="L5" s="33"/>
      <c r="M5" s="33"/>
      <c r="N5" s="33"/>
      <c r="O5" s="33"/>
      <c r="P5" s="33"/>
    </row>
    <row r="6" spans="1:20" ht="20.100000000000001" customHeight="1">
      <c r="A6" s="20" t="s">
        <v>5</v>
      </c>
      <c r="B6" s="21"/>
      <c r="C6" s="21"/>
      <c r="D6" s="21"/>
      <c r="E6" s="21"/>
      <c r="F6" s="39"/>
      <c r="G6" s="39"/>
      <c r="H6" s="39"/>
      <c r="I6" s="39"/>
      <c r="J6" s="39"/>
      <c r="K6" s="39"/>
      <c r="L6" s="39"/>
      <c r="M6" s="39"/>
      <c r="N6" s="39"/>
      <c r="O6" s="39"/>
      <c r="P6" s="39"/>
    </row>
    <row r="7" spans="1:20" ht="20.100000000000001" customHeight="1">
      <c r="A7" s="45" t="str">
        <f>Indice!B7</f>
        <v>Fecha de publicación: Julio 2025</v>
      </c>
      <c r="B7" s="45"/>
      <c r="C7" s="45"/>
      <c r="D7" s="45"/>
      <c r="E7" s="45"/>
      <c r="F7" s="30"/>
      <c r="G7" s="30"/>
      <c r="H7" s="30"/>
      <c r="I7" s="30"/>
      <c r="J7" s="30"/>
      <c r="K7" s="30"/>
      <c r="L7" s="30"/>
      <c r="M7" s="30"/>
      <c r="N7" s="30"/>
      <c r="O7" s="30"/>
      <c r="P7" s="30"/>
    </row>
    <row r="8" spans="1:20" ht="20.100000000000001" customHeight="1" thickBot="1">
      <c r="A8" s="29" t="str">
        <f>Indice!B8</f>
        <v>Fecha de corte: Junio 2025</v>
      </c>
      <c r="B8" s="24"/>
      <c r="C8" s="24"/>
      <c r="D8" s="24"/>
      <c r="E8" s="24"/>
      <c r="F8" s="31"/>
      <c r="G8" s="31"/>
      <c r="H8" s="31"/>
      <c r="I8" s="31"/>
      <c r="J8" s="31"/>
      <c r="K8" s="31"/>
      <c r="L8" s="31"/>
      <c r="M8" s="31"/>
      <c r="N8" s="31"/>
      <c r="O8" s="31"/>
      <c r="P8" s="31"/>
    </row>
    <row r="9" spans="1:20" s="73" customFormat="1" ht="20.100000000000001" customHeight="1">
      <c r="A9" s="71"/>
      <c r="B9" s="72"/>
      <c r="C9" s="72"/>
      <c r="D9" s="72"/>
      <c r="E9" s="72"/>
      <c r="F9" s="68"/>
      <c r="G9" s="68"/>
      <c r="H9" s="68"/>
      <c r="I9" s="68"/>
      <c r="J9" s="68"/>
      <c r="K9" s="68"/>
      <c r="L9" s="68"/>
      <c r="M9" s="68"/>
      <c r="N9" s="68"/>
      <c r="O9" s="68"/>
      <c r="P9" s="68"/>
      <c r="Q9" s="68"/>
      <c r="R9" s="68"/>
      <c r="S9" s="68"/>
      <c r="T9" s="68"/>
    </row>
    <row r="10" spans="1:20" ht="42.75">
      <c r="A10" s="69" t="s">
        <v>17</v>
      </c>
      <c r="B10" s="69" t="s">
        <v>18</v>
      </c>
      <c r="C10" s="69" t="s">
        <v>19</v>
      </c>
      <c r="D10" s="69" t="s">
        <v>20</v>
      </c>
      <c r="E10" s="69" t="s">
        <v>21</v>
      </c>
      <c r="F10" s="69" t="s">
        <v>22</v>
      </c>
      <c r="G10" s="69" t="s">
        <v>23</v>
      </c>
      <c r="H10" s="69" t="s">
        <v>24</v>
      </c>
      <c r="I10" s="69" t="s">
        <v>25</v>
      </c>
      <c r="J10" s="69" t="s">
        <v>26</v>
      </c>
      <c r="K10" s="69" t="s">
        <v>27</v>
      </c>
      <c r="L10" s="69" t="s">
        <v>46</v>
      </c>
      <c r="M10" s="69" t="s">
        <v>28</v>
      </c>
      <c r="N10" s="69" t="s">
        <v>29</v>
      </c>
      <c r="O10" s="69" t="s">
        <v>35</v>
      </c>
      <c r="P10" s="69" t="s">
        <v>0</v>
      </c>
    </row>
    <row r="11" spans="1:20">
      <c r="A11" s="70">
        <v>45474</v>
      </c>
      <c r="B11" s="74">
        <v>19</v>
      </c>
      <c r="C11" s="74">
        <v>131478</v>
      </c>
      <c r="D11" s="74">
        <v>9919</v>
      </c>
      <c r="E11" s="74">
        <v>114471</v>
      </c>
      <c r="F11" s="74">
        <v>29188</v>
      </c>
      <c r="G11" s="74">
        <v>1531</v>
      </c>
      <c r="H11" s="74">
        <v>6397</v>
      </c>
      <c r="I11" s="74">
        <v>4504</v>
      </c>
      <c r="J11" s="74">
        <v>1328</v>
      </c>
      <c r="K11" s="74">
        <v>7797</v>
      </c>
      <c r="L11" s="74"/>
      <c r="M11" s="74">
        <v>799078</v>
      </c>
      <c r="N11" s="74">
        <v>297804</v>
      </c>
      <c r="O11" s="78" t="s">
        <v>36</v>
      </c>
      <c r="P11" s="77">
        <f>SUM(B11:N11)</f>
        <v>1403514</v>
      </c>
    </row>
    <row r="12" spans="1:20">
      <c r="A12" s="70">
        <v>45505</v>
      </c>
      <c r="B12" s="74">
        <v>21</v>
      </c>
      <c r="C12" s="74">
        <v>132065</v>
      </c>
      <c r="D12" s="74">
        <v>10808</v>
      </c>
      <c r="E12" s="74">
        <v>120409</v>
      </c>
      <c r="F12" s="74">
        <v>30403</v>
      </c>
      <c r="G12" s="74">
        <v>3575</v>
      </c>
      <c r="H12" s="74">
        <v>6933</v>
      </c>
      <c r="I12" s="74">
        <v>4709</v>
      </c>
      <c r="J12" s="74">
        <v>2164</v>
      </c>
      <c r="K12" s="74">
        <v>11222</v>
      </c>
      <c r="L12" s="74"/>
      <c r="M12" s="74">
        <v>805219</v>
      </c>
      <c r="N12" s="74">
        <v>344164</v>
      </c>
      <c r="O12" s="78" t="s">
        <v>36</v>
      </c>
      <c r="P12" s="77">
        <f t="shared" ref="P12:P22" si="0">SUM(B12:N12)</f>
        <v>1471692</v>
      </c>
    </row>
    <row r="13" spans="1:20">
      <c r="A13" s="70">
        <v>45536</v>
      </c>
      <c r="B13" s="74">
        <v>27</v>
      </c>
      <c r="C13" s="74">
        <v>131605</v>
      </c>
      <c r="D13" s="74">
        <v>11612</v>
      </c>
      <c r="E13" s="74">
        <v>126425</v>
      </c>
      <c r="F13" s="74">
        <v>31370</v>
      </c>
      <c r="G13" s="74">
        <v>6098</v>
      </c>
      <c r="H13" s="74">
        <v>6912</v>
      </c>
      <c r="I13" s="74">
        <v>4983</v>
      </c>
      <c r="J13" s="74">
        <v>3164</v>
      </c>
      <c r="K13" s="74">
        <v>15874</v>
      </c>
      <c r="L13" s="74"/>
      <c r="M13" s="74">
        <v>808794</v>
      </c>
      <c r="N13" s="74">
        <v>389582</v>
      </c>
      <c r="O13" s="78" t="s">
        <v>36</v>
      </c>
      <c r="P13" s="77">
        <f t="shared" si="0"/>
        <v>1536446</v>
      </c>
    </row>
    <row r="14" spans="1:20">
      <c r="A14" s="70">
        <v>45566</v>
      </c>
      <c r="B14" s="74">
        <v>28</v>
      </c>
      <c r="C14" s="74">
        <v>131355</v>
      </c>
      <c r="D14" s="74">
        <v>11638</v>
      </c>
      <c r="E14" s="74">
        <v>117768</v>
      </c>
      <c r="F14" s="74">
        <v>32407</v>
      </c>
      <c r="G14" s="74">
        <v>3044</v>
      </c>
      <c r="H14" s="74">
        <v>6933</v>
      </c>
      <c r="I14" s="74">
        <v>5456</v>
      </c>
      <c r="J14" s="74">
        <v>4786</v>
      </c>
      <c r="K14" s="74">
        <v>15874</v>
      </c>
      <c r="L14" s="74"/>
      <c r="M14" s="74">
        <v>809570</v>
      </c>
      <c r="N14" s="74">
        <v>459725</v>
      </c>
      <c r="O14" s="78" t="s">
        <v>36</v>
      </c>
      <c r="P14" s="77">
        <f t="shared" si="0"/>
        <v>1598584</v>
      </c>
    </row>
    <row r="15" spans="1:20">
      <c r="A15" s="70">
        <v>45597</v>
      </c>
      <c r="B15" s="74">
        <v>61</v>
      </c>
      <c r="C15" s="74">
        <v>129868</v>
      </c>
      <c r="D15" s="74">
        <v>12894</v>
      </c>
      <c r="E15" s="74">
        <v>124942</v>
      </c>
      <c r="F15" s="74">
        <v>33570</v>
      </c>
      <c r="G15" s="74">
        <v>5679</v>
      </c>
      <c r="H15" s="74">
        <v>7027</v>
      </c>
      <c r="I15" s="74">
        <v>5705</v>
      </c>
      <c r="J15" s="74">
        <v>7399</v>
      </c>
      <c r="K15" s="74">
        <v>15874</v>
      </c>
      <c r="L15" s="74"/>
      <c r="M15" s="74">
        <v>801325</v>
      </c>
      <c r="N15" s="74">
        <v>485772</v>
      </c>
      <c r="O15" s="78" t="s">
        <v>36</v>
      </c>
      <c r="P15" s="77">
        <f t="shared" si="0"/>
        <v>1630116</v>
      </c>
    </row>
    <row r="16" spans="1:20">
      <c r="A16" s="70">
        <v>45627</v>
      </c>
      <c r="B16" s="74">
        <v>32</v>
      </c>
      <c r="C16" s="74">
        <v>123603</v>
      </c>
      <c r="D16" s="74">
        <v>14327</v>
      </c>
      <c r="E16" s="74">
        <v>131728</v>
      </c>
      <c r="F16" s="74">
        <v>34803</v>
      </c>
      <c r="G16" s="74">
        <v>5254</v>
      </c>
      <c r="H16" s="74">
        <v>6787</v>
      </c>
      <c r="I16" s="74">
        <v>5723</v>
      </c>
      <c r="J16" s="74">
        <v>10543</v>
      </c>
      <c r="K16" s="74">
        <v>15874</v>
      </c>
      <c r="L16" s="74"/>
      <c r="M16" s="74">
        <v>798854</v>
      </c>
      <c r="N16" s="74">
        <v>483324</v>
      </c>
      <c r="O16" s="78" t="s">
        <v>36</v>
      </c>
      <c r="P16" s="77">
        <f t="shared" si="0"/>
        <v>1630852</v>
      </c>
    </row>
    <row r="17" spans="1:17">
      <c r="A17" s="70">
        <v>45658</v>
      </c>
      <c r="B17" s="83">
        <v>32</v>
      </c>
      <c r="C17" s="74">
        <v>111817</v>
      </c>
      <c r="D17" s="74">
        <v>13010</v>
      </c>
      <c r="E17" s="74">
        <v>128435</v>
      </c>
      <c r="F17" s="74">
        <v>26492</v>
      </c>
      <c r="G17" s="74">
        <v>5564</v>
      </c>
      <c r="H17" s="74">
        <v>6796</v>
      </c>
      <c r="I17" s="74">
        <v>5168</v>
      </c>
      <c r="J17" s="74">
        <v>3028</v>
      </c>
      <c r="K17" s="112">
        <v>36601</v>
      </c>
      <c r="L17" s="74"/>
      <c r="M17" s="74">
        <v>804439</v>
      </c>
      <c r="N17" s="74">
        <v>422139</v>
      </c>
      <c r="O17" s="78" t="s">
        <v>36</v>
      </c>
      <c r="P17" s="77">
        <f t="shared" si="0"/>
        <v>1563521</v>
      </c>
      <c r="Q17" s="73"/>
    </row>
    <row r="18" spans="1:17">
      <c r="A18" s="70">
        <v>45689</v>
      </c>
      <c r="B18" s="83">
        <v>32</v>
      </c>
      <c r="C18" s="74">
        <v>111013</v>
      </c>
      <c r="D18" s="74">
        <v>13899</v>
      </c>
      <c r="E18" s="74">
        <v>132311</v>
      </c>
      <c r="F18" s="74">
        <v>26430</v>
      </c>
      <c r="G18" s="74">
        <v>6308</v>
      </c>
      <c r="H18" s="74">
        <v>7264</v>
      </c>
      <c r="I18" s="74">
        <v>5449</v>
      </c>
      <c r="J18" s="74">
        <v>5344</v>
      </c>
      <c r="K18" s="112">
        <v>42761</v>
      </c>
      <c r="L18" s="74"/>
      <c r="M18" s="74">
        <v>810761</v>
      </c>
      <c r="N18" s="74">
        <v>452482</v>
      </c>
      <c r="O18" s="78" t="s">
        <v>36</v>
      </c>
      <c r="P18" s="77">
        <f t="shared" si="0"/>
        <v>1614054</v>
      </c>
    </row>
    <row r="19" spans="1:17">
      <c r="A19" s="70">
        <v>45717</v>
      </c>
      <c r="B19" s="83">
        <v>32</v>
      </c>
      <c r="C19" s="74">
        <v>111833</v>
      </c>
      <c r="D19" s="74">
        <v>14854</v>
      </c>
      <c r="E19" s="74">
        <v>136835</v>
      </c>
      <c r="F19" s="74">
        <v>25974</v>
      </c>
      <c r="G19" s="74">
        <v>5852</v>
      </c>
      <c r="H19" s="74">
        <v>7448</v>
      </c>
      <c r="I19" s="74">
        <v>6375</v>
      </c>
      <c r="J19" s="74">
        <v>7805</v>
      </c>
      <c r="K19" s="112">
        <v>49774</v>
      </c>
      <c r="L19" s="74"/>
      <c r="M19" s="74">
        <v>815242</v>
      </c>
      <c r="N19" s="74">
        <v>481046</v>
      </c>
      <c r="O19" s="78" t="s">
        <v>36</v>
      </c>
      <c r="P19" s="77">
        <f t="shared" si="0"/>
        <v>1663070</v>
      </c>
    </row>
    <row r="20" spans="1:17">
      <c r="A20" s="70">
        <v>45748</v>
      </c>
      <c r="B20" s="83">
        <v>32</v>
      </c>
      <c r="C20" s="112">
        <v>111680</v>
      </c>
      <c r="D20" s="112">
        <v>12902</v>
      </c>
      <c r="E20" s="112">
        <v>124205</v>
      </c>
      <c r="F20" s="112">
        <v>23630</v>
      </c>
      <c r="G20" s="112">
        <v>5907</v>
      </c>
      <c r="H20" s="112">
        <v>7622</v>
      </c>
      <c r="I20" s="112">
        <v>5340</v>
      </c>
      <c r="J20" s="112">
        <v>2759</v>
      </c>
      <c r="K20" s="112">
        <v>57980</v>
      </c>
      <c r="L20" s="112"/>
      <c r="M20" s="74">
        <v>819159</v>
      </c>
      <c r="N20" s="74">
        <v>428501</v>
      </c>
      <c r="O20" s="78"/>
      <c r="P20" s="77">
        <f t="shared" si="0"/>
        <v>1599717</v>
      </c>
    </row>
    <row r="21" spans="1:17">
      <c r="A21" s="70">
        <v>45778</v>
      </c>
      <c r="B21" s="83">
        <v>32</v>
      </c>
      <c r="C21" s="112">
        <v>111594</v>
      </c>
      <c r="D21" s="112">
        <v>13603</v>
      </c>
      <c r="E21" s="112">
        <v>127646</v>
      </c>
      <c r="F21" s="112">
        <v>23399</v>
      </c>
      <c r="G21" s="112">
        <v>1970</v>
      </c>
      <c r="H21" s="112">
        <v>7700</v>
      </c>
      <c r="I21" s="112">
        <v>5705</v>
      </c>
      <c r="J21" s="112">
        <v>6902</v>
      </c>
      <c r="K21" s="112">
        <v>66933</v>
      </c>
      <c r="L21" s="112"/>
      <c r="M21" s="74">
        <v>823182</v>
      </c>
      <c r="N21" s="74">
        <v>454916</v>
      </c>
      <c r="O21" s="78"/>
      <c r="P21" s="77">
        <f t="shared" si="0"/>
        <v>1643582</v>
      </c>
    </row>
    <row r="22" spans="1:17">
      <c r="A22" s="70">
        <v>45809</v>
      </c>
      <c r="B22" s="83">
        <v>32</v>
      </c>
      <c r="C22" s="112">
        <v>111120</v>
      </c>
      <c r="D22" s="112">
        <v>14302</v>
      </c>
      <c r="E22" s="112">
        <v>131539</v>
      </c>
      <c r="F22" s="112">
        <v>23192</v>
      </c>
      <c r="G22" s="112">
        <v>2951</v>
      </c>
      <c r="H22" s="112">
        <v>7924</v>
      </c>
      <c r="I22" s="112">
        <v>6128</v>
      </c>
      <c r="J22" s="112">
        <v>13088</v>
      </c>
      <c r="K22" s="112">
        <v>76827</v>
      </c>
      <c r="L22" s="112"/>
      <c r="M22" s="74">
        <v>827768</v>
      </c>
      <c r="N22" s="74">
        <v>479611</v>
      </c>
      <c r="O22" s="78"/>
      <c r="P22" s="77">
        <f t="shared" si="0"/>
        <v>1694482</v>
      </c>
    </row>
    <row r="23" spans="1:17" s="73" customFormat="1">
      <c r="A23" s="107"/>
      <c r="B23" s="108"/>
      <c r="C23" s="108"/>
      <c r="D23" s="108"/>
      <c r="E23" s="108"/>
      <c r="F23" s="108"/>
      <c r="G23" s="108"/>
      <c r="H23" s="108"/>
      <c r="I23" s="108"/>
      <c r="J23" s="108"/>
      <c r="K23" s="108"/>
      <c r="L23" s="108"/>
      <c r="M23" s="108"/>
      <c r="N23" s="108"/>
      <c r="O23" s="109"/>
      <c r="P23" s="110"/>
    </row>
    <row r="24" spans="1:17">
      <c r="A24" s="79"/>
      <c r="B24" s="80"/>
      <c r="C24" s="80"/>
      <c r="D24" s="80"/>
      <c r="E24" s="80"/>
      <c r="F24" s="80"/>
      <c r="G24" s="80"/>
      <c r="H24" s="80"/>
      <c r="I24" s="80"/>
      <c r="J24" s="80"/>
      <c r="K24" s="80"/>
      <c r="L24" s="80"/>
      <c r="M24" s="80"/>
      <c r="N24" s="80"/>
      <c r="O24" s="81"/>
      <c r="P24" s="82"/>
    </row>
    <row r="25" spans="1:17">
      <c r="A25" s="79"/>
      <c r="B25" s="80"/>
      <c r="C25" s="80"/>
      <c r="D25" s="80"/>
      <c r="E25" s="80"/>
      <c r="F25" s="80"/>
      <c r="G25" s="80"/>
      <c r="H25" s="80"/>
      <c r="I25" s="80"/>
      <c r="J25" s="80"/>
      <c r="K25" s="80"/>
      <c r="L25" s="80"/>
      <c r="M25" s="80"/>
      <c r="N25" s="80"/>
      <c r="O25" s="81"/>
      <c r="P25" s="82"/>
    </row>
    <row r="26" spans="1:17">
      <c r="A26" t="s">
        <v>37</v>
      </c>
      <c r="B26" s="92" t="s">
        <v>38</v>
      </c>
      <c r="C26" s="92"/>
      <c r="D26" s="92"/>
      <c r="E26" s="92"/>
      <c r="F26" s="92"/>
      <c r="G26" s="92"/>
      <c r="H26" s="92"/>
      <c r="I26" s="92"/>
      <c r="J26" s="92"/>
      <c r="K26" s="92"/>
      <c r="L26" s="92"/>
      <c r="M26" s="92"/>
      <c r="N26" s="92"/>
      <c r="O26" s="92"/>
      <c r="P26" s="92"/>
    </row>
    <row r="27" spans="1:17">
      <c r="B27" s="90" t="s">
        <v>42</v>
      </c>
      <c r="C27" s="90"/>
      <c r="D27" s="90"/>
      <c r="E27" s="90"/>
      <c r="F27" s="90"/>
      <c r="G27" s="90"/>
      <c r="H27" s="90"/>
      <c r="I27" s="90"/>
      <c r="J27" s="90"/>
      <c r="K27" s="90"/>
      <c r="L27" s="90"/>
      <c r="M27" s="90"/>
      <c r="N27" s="90"/>
      <c r="O27" s="90"/>
      <c r="P27" s="90"/>
    </row>
    <row r="28" spans="1:17">
      <c r="B28" s="92" t="s">
        <v>44</v>
      </c>
      <c r="C28" s="92"/>
      <c r="D28" s="92"/>
      <c r="E28" s="92"/>
      <c r="F28" s="92"/>
      <c r="G28" s="92"/>
      <c r="H28" s="92"/>
      <c r="I28" s="92"/>
      <c r="J28" s="92"/>
      <c r="K28" s="92"/>
      <c r="L28" s="92"/>
      <c r="M28" s="92"/>
      <c r="N28" s="92"/>
      <c r="O28" s="92"/>
      <c r="P28" s="92"/>
    </row>
    <row r="30" spans="1:17">
      <c r="A30" s="83"/>
      <c r="B30" s="91" t="s">
        <v>45</v>
      </c>
      <c r="C30" s="92"/>
      <c r="D30" s="92"/>
      <c r="E30" s="92"/>
      <c r="F30" s="92"/>
      <c r="G30" s="92"/>
      <c r="H30" s="92"/>
      <c r="I30" s="92"/>
      <c r="J30" s="92"/>
      <c r="K30" s="92"/>
      <c r="L30" s="92"/>
      <c r="M30" s="92"/>
      <c r="N30" s="92"/>
      <c r="O30" s="92"/>
      <c r="P30" s="92"/>
    </row>
    <row r="32" spans="1:17">
      <c r="B32" s="90" t="s">
        <v>47</v>
      </c>
      <c r="C32" s="90"/>
      <c r="D32" s="90"/>
      <c r="E32" s="90"/>
      <c r="F32" s="90"/>
      <c r="G32" s="90"/>
      <c r="H32" s="90"/>
      <c r="I32" s="90"/>
      <c r="J32" s="90"/>
      <c r="K32" s="90"/>
      <c r="L32" s="90"/>
      <c r="M32" s="90"/>
      <c r="N32" s="90"/>
      <c r="O32" s="90"/>
      <c r="P32" s="90"/>
    </row>
    <row r="33" spans="2:2">
      <c r="B33" t="s">
        <v>50</v>
      </c>
    </row>
  </sheetData>
  <mergeCells count="7">
    <mergeCell ref="B32:P32"/>
    <mergeCell ref="B30:P30"/>
    <mergeCell ref="B26:P26"/>
    <mergeCell ref="A3:E3"/>
    <mergeCell ref="B5:E5"/>
    <mergeCell ref="B27:P27"/>
    <mergeCell ref="B28:P28"/>
  </mergeCells>
  <phoneticPr fontId="9"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zoomScaleNormal="100" workbookViewId="0">
      <selection activeCell="B32" sqref="B32"/>
    </sheetView>
  </sheetViews>
  <sheetFormatPr baseColWidth="10" defaultRowHeight="12.75"/>
  <cols>
    <col min="2" max="2" width="56.42578125" customWidth="1"/>
    <col min="3" max="3" width="51.5703125" customWidth="1"/>
    <col min="4" max="4" width="50.7109375" customWidth="1"/>
    <col min="5" max="5" width="51.5703125" customWidth="1"/>
    <col min="6" max="6" width="48.42578125" customWidth="1"/>
    <col min="7" max="7" width="26.85546875" customWidth="1"/>
    <col min="14" max="14" width="10.7109375" customWidth="1"/>
  </cols>
  <sheetData>
    <row r="1" spans="1:14" ht="20.100000000000001" customHeight="1">
      <c r="A1" s="7"/>
      <c r="B1" s="8"/>
      <c r="C1" s="8"/>
      <c r="D1" s="8"/>
      <c r="E1" s="8"/>
      <c r="F1" s="8"/>
      <c r="G1" s="8"/>
      <c r="H1" s="8"/>
      <c r="I1" s="8"/>
      <c r="J1" s="8"/>
      <c r="K1" s="8"/>
      <c r="L1" s="8"/>
      <c r="M1" s="8"/>
      <c r="N1" s="9"/>
    </row>
    <row r="2" spans="1:14" ht="20.100000000000001" customHeight="1">
      <c r="A2" s="10"/>
      <c r="B2" s="3" t="str">
        <f>Indice!B2</f>
        <v>INFORMACIÓN Y SERVICIOS RELACIONADOS DE LAS ENTIDADES DE CERTIFICACIÓN ACREDITADAS Y TERCEROS VINCULADOS</v>
      </c>
      <c r="C2" s="4"/>
      <c r="D2" s="4"/>
      <c r="E2" s="4"/>
      <c r="F2" s="4"/>
      <c r="G2" s="4"/>
      <c r="H2" s="4"/>
      <c r="I2" s="4"/>
      <c r="J2" s="4"/>
      <c r="K2" s="4"/>
      <c r="L2" s="4"/>
      <c r="M2" s="4"/>
      <c r="N2" s="11"/>
    </row>
    <row r="3" spans="1:14" ht="20.100000000000001" customHeight="1">
      <c r="A3" s="10"/>
      <c r="B3" s="95"/>
      <c r="C3" s="95"/>
      <c r="D3" s="95"/>
      <c r="E3" s="95"/>
      <c r="F3" s="95"/>
      <c r="G3" s="95"/>
      <c r="H3" s="4"/>
      <c r="I3" s="4"/>
      <c r="J3" s="4"/>
      <c r="K3" s="4"/>
      <c r="L3" s="4"/>
      <c r="M3" s="4"/>
      <c r="N3" s="11"/>
    </row>
    <row r="4" spans="1:14" ht="20.100000000000001" customHeight="1">
      <c r="A4" s="10"/>
      <c r="B4" s="61" t="s">
        <v>39</v>
      </c>
      <c r="C4" s="5"/>
      <c r="D4" s="5"/>
      <c r="E4" s="5"/>
      <c r="F4" s="4"/>
      <c r="G4" s="4"/>
      <c r="H4" s="4"/>
      <c r="I4" s="4"/>
      <c r="J4" s="4"/>
      <c r="K4" s="4"/>
      <c r="L4" s="4"/>
      <c r="M4" s="4"/>
      <c r="N4" s="11"/>
    </row>
    <row r="5" spans="1:14" ht="20.100000000000001" customHeight="1" thickBot="1">
      <c r="A5" s="63"/>
      <c r="B5" s="64"/>
      <c r="C5" s="64"/>
      <c r="D5" s="64"/>
      <c r="E5" s="64"/>
      <c r="F5" s="64"/>
      <c r="G5" s="64"/>
      <c r="H5" s="64"/>
      <c r="I5" s="64"/>
      <c r="J5" s="64"/>
      <c r="K5" s="64"/>
      <c r="L5" s="64"/>
      <c r="M5" s="64"/>
      <c r="N5" s="65"/>
    </row>
    <row r="6" spans="1:14" ht="20.100000000000001" customHeight="1">
      <c r="A6" s="19"/>
      <c r="B6" s="20" t="s">
        <v>5</v>
      </c>
      <c r="C6" s="21"/>
      <c r="D6" s="21"/>
      <c r="E6" s="21"/>
      <c r="F6" s="21"/>
      <c r="G6" s="21"/>
      <c r="H6" s="21"/>
      <c r="I6" s="21"/>
      <c r="J6" s="21"/>
      <c r="K6" s="21"/>
      <c r="L6" s="21"/>
      <c r="M6" s="21"/>
      <c r="N6" s="22"/>
    </row>
    <row r="7" spans="1:14" ht="20.100000000000001" customHeight="1">
      <c r="A7" s="12"/>
      <c r="B7" s="45" t="str">
        <f>Indice!B7</f>
        <v>Fecha de publicación: Julio 2025</v>
      </c>
      <c r="C7" s="45"/>
      <c r="D7" s="45"/>
      <c r="E7" s="45"/>
      <c r="F7" s="45"/>
      <c r="G7" s="6"/>
      <c r="H7" s="6"/>
      <c r="I7" s="6"/>
      <c r="J7" s="96"/>
      <c r="K7" s="96"/>
      <c r="L7" s="6"/>
      <c r="M7" s="96" t="s">
        <v>4</v>
      </c>
      <c r="N7" s="100"/>
    </row>
    <row r="8" spans="1:14" ht="20.100000000000001" customHeight="1" thickBot="1">
      <c r="A8" s="23"/>
      <c r="B8" s="29" t="str">
        <f>Indice!B8</f>
        <v>Fecha de corte: Junio 2025</v>
      </c>
      <c r="C8" s="24"/>
      <c r="D8" s="24"/>
      <c r="E8" s="24"/>
      <c r="F8" s="24"/>
      <c r="G8" s="24"/>
      <c r="H8" s="24"/>
      <c r="I8" s="24"/>
      <c r="J8" s="24"/>
      <c r="K8" s="24"/>
      <c r="L8" s="24"/>
      <c r="M8" s="24"/>
      <c r="N8" s="25"/>
    </row>
    <row r="9" spans="1:14" ht="15" customHeight="1">
      <c r="A9" s="97"/>
      <c r="B9" s="98"/>
      <c r="C9" s="98"/>
      <c r="D9" s="98"/>
      <c r="E9" s="98"/>
      <c r="F9" s="98"/>
      <c r="G9" s="98"/>
      <c r="H9" s="98"/>
      <c r="I9" s="98"/>
      <c r="J9" s="98"/>
      <c r="K9" s="98"/>
      <c r="L9" s="98"/>
      <c r="M9" s="98"/>
      <c r="N9" s="99"/>
    </row>
    <row r="10" spans="1:14" ht="22.5" customHeight="1"/>
    <row r="11" spans="1:14" ht="30">
      <c r="A11" s="69" t="s">
        <v>17</v>
      </c>
      <c r="B11" s="76" t="s">
        <v>30</v>
      </c>
      <c r="C11" s="76" t="s">
        <v>31</v>
      </c>
      <c r="D11" s="76" t="s">
        <v>32</v>
      </c>
      <c r="E11" s="76" t="s">
        <v>33</v>
      </c>
      <c r="F11" s="76" t="s">
        <v>34</v>
      </c>
      <c r="G11" s="76" t="s">
        <v>0</v>
      </c>
    </row>
    <row r="12" spans="1:14">
      <c r="A12" s="70">
        <v>45474</v>
      </c>
      <c r="B12" s="75">
        <v>91912</v>
      </c>
      <c r="C12" s="75">
        <v>1174902</v>
      </c>
      <c r="D12" s="75">
        <v>136677</v>
      </c>
      <c r="E12" s="75">
        <v>3</v>
      </c>
      <c r="F12" s="75">
        <v>20</v>
      </c>
      <c r="G12" s="77">
        <f>SUM(B12:F12)</f>
        <v>1403514</v>
      </c>
    </row>
    <row r="13" spans="1:14">
      <c r="A13" s="70">
        <v>45505</v>
      </c>
      <c r="B13" s="74">
        <v>92868</v>
      </c>
      <c r="C13" s="74">
        <v>1239599</v>
      </c>
      <c r="D13" s="74">
        <v>139199</v>
      </c>
      <c r="E13" s="74">
        <v>3</v>
      </c>
      <c r="F13" s="74">
        <v>23</v>
      </c>
      <c r="G13" s="77">
        <f t="shared" ref="G13:G23" si="0">SUM(B13:F13)</f>
        <v>1471692</v>
      </c>
    </row>
    <row r="14" spans="1:14">
      <c r="A14" s="70">
        <v>45536</v>
      </c>
      <c r="B14" s="74">
        <v>94037</v>
      </c>
      <c r="C14" s="74">
        <v>1301440</v>
      </c>
      <c r="D14" s="74">
        <v>140943</v>
      </c>
      <c r="E14" s="74">
        <v>3</v>
      </c>
      <c r="F14" s="74">
        <v>23</v>
      </c>
      <c r="G14" s="77">
        <f t="shared" si="0"/>
        <v>1536446</v>
      </c>
    </row>
    <row r="15" spans="1:14">
      <c r="A15" s="70">
        <v>45566</v>
      </c>
      <c r="B15" s="74">
        <v>95433</v>
      </c>
      <c r="C15" s="74">
        <v>1360763</v>
      </c>
      <c r="D15" s="74">
        <v>142365</v>
      </c>
      <c r="E15" s="74">
        <v>3</v>
      </c>
      <c r="F15" s="74">
        <v>20</v>
      </c>
      <c r="G15" s="77">
        <f t="shared" si="0"/>
        <v>1598584</v>
      </c>
    </row>
    <row r="16" spans="1:14">
      <c r="A16" s="70">
        <v>45597</v>
      </c>
      <c r="B16" s="74">
        <v>96475</v>
      </c>
      <c r="C16" s="74">
        <v>1391178</v>
      </c>
      <c r="D16" s="74">
        <v>142440</v>
      </c>
      <c r="E16" s="74">
        <v>3</v>
      </c>
      <c r="F16" s="74">
        <v>20</v>
      </c>
      <c r="G16" s="77">
        <f t="shared" si="0"/>
        <v>1630116</v>
      </c>
    </row>
    <row r="17" spans="1:7">
      <c r="A17" s="70">
        <v>45627</v>
      </c>
      <c r="B17" s="74">
        <v>91861</v>
      </c>
      <c r="C17" s="74">
        <v>1397844</v>
      </c>
      <c r="D17" s="74">
        <v>141124</v>
      </c>
      <c r="E17" s="74">
        <v>3</v>
      </c>
      <c r="F17" s="74">
        <v>20</v>
      </c>
      <c r="G17" s="77">
        <f t="shared" si="0"/>
        <v>1630852</v>
      </c>
    </row>
    <row r="18" spans="1:7" s="73" customFormat="1">
      <c r="A18" s="111">
        <v>45658</v>
      </c>
      <c r="B18" s="112">
        <v>83558</v>
      </c>
      <c r="C18" s="112">
        <v>1343054</v>
      </c>
      <c r="D18" s="112">
        <v>136888</v>
      </c>
      <c r="E18" s="112">
        <v>2</v>
      </c>
      <c r="F18" s="112">
        <v>19</v>
      </c>
      <c r="G18" s="113">
        <f t="shared" si="0"/>
        <v>1563521</v>
      </c>
    </row>
    <row r="19" spans="1:7">
      <c r="A19" s="70">
        <v>45689</v>
      </c>
      <c r="B19" s="74">
        <v>83688</v>
      </c>
      <c r="C19" s="74">
        <v>1390817</v>
      </c>
      <c r="D19" s="74">
        <v>139527</v>
      </c>
      <c r="E19" s="74">
        <v>2</v>
      </c>
      <c r="F19" s="74">
        <v>20</v>
      </c>
      <c r="G19" s="77">
        <f t="shared" si="0"/>
        <v>1614054</v>
      </c>
    </row>
    <row r="20" spans="1:7">
      <c r="A20" s="70">
        <v>45717</v>
      </c>
      <c r="B20" s="74">
        <v>83788</v>
      </c>
      <c r="C20" s="74">
        <v>1437998</v>
      </c>
      <c r="D20" s="74">
        <v>141262</v>
      </c>
      <c r="E20" s="74">
        <v>2</v>
      </c>
      <c r="F20" s="74">
        <v>20</v>
      </c>
      <c r="G20" s="77">
        <f t="shared" si="0"/>
        <v>1663070</v>
      </c>
    </row>
    <row r="21" spans="1:7">
      <c r="A21" s="70">
        <v>45748</v>
      </c>
      <c r="B21" s="74">
        <v>82320</v>
      </c>
      <c r="C21" s="74">
        <v>1379759</v>
      </c>
      <c r="D21" s="74">
        <v>137616</v>
      </c>
      <c r="E21" s="74">
        <v>8</v>
      </c>
      <c r="F21" s="74">
        <v>14</v>
      </c>
      <c r="G21" s="77">
        <f t="shared" si="0"/>
        <v>1599717</v>
      </c>
    </row>
    <row r="22" spans="1:7">
      <c r="A22" s="70">
        <v>45778</v>
      </c>
      <c r="B22" s="74">
        <v>82722</v>
      </c>
      <c r="C22" s="74">
        <v>1421066</v>
      </c>
      <c r="D22" s="74">
        <v>139772</v>
      </c>
      <c r="E22" s="74">
        <v>8</v>
      </c>
      <c r="F22" s="74">
        <v>14</v>
      </c>
      <c r="G22" s="77">
        <f t="shared" si="0"/>
        <v>1643582</v>
      </c>
    </row>
    <row r="23" spans="1:7">
      <c r="A23" s="70">
        <v>45809</v>
      </c>
      <c r="B23" s="74">
        <v>83213</v>
      </c>
      <c r="C23" s="74">
        <v>1469081</v>
      </c>
      <c r="D23" s="74">
        <v>142166</v>
      </c>
      <c r="E23" s="74">
        <v>8</v>
      </c>
      <c r="F23" s="74">
        <v>14</v>
      </c>
      <c r="G23" s="77">
        <f t="shared" si="0"/>
        <v>1694482</v>
      </c>
    </row>
    <row r="41" spans="1:14" ht="24" customHeight="1"/>
    <row r="42" spans="1:14" ht="22.5" customHeight="1"/>
    <row r="46" spans="1:14">
      <c r="A46" s="67"/>
      <c r="B46" s="67"/>
      <c r="C46" s="67"/>
      <c r="D46" s="67"/>
      <c r="E46" s="67"/>
      <c r="F46" s="67"/>
      <c r="G46" s="67"/>
      <c r="H46" s="67"/>
      <c r="I46" s="67"/>
      <c r="J46" s="67"/>
      <c r="K46" s="67"/>
      <c r="L46" s="67"/>
      <c r="M46" s="67"/>
      <c r="N46" s="67"/>
    </row>
  </sheetData>
  <mergeCells count="4">
    <mergeCell ref="B3:G3"/>
    <mergeCell ref="J7:K7"/>
    <mergeCell ref="A9:N9"/>
    <mergeCell ref="M7:N7"/>
  </mergeCells>
  <hyperlinks>
    <hyperlink ref="M7" location="Indice!A1" display="Volver al I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zoomScale="98" zoomScaleNormal="98" workbookViewId="0">
      <selection activeCell="L38" sqref="L38"/>
    </sheetView>
  </sheetViews>
  <sheetFormatPr baseColWidth="10" defaultRowHeight="12.75"/>
  <cols>
    <col min="11" max="11" width="15.42578125" customWidth="1"/>
    <col min="13" max="13" width="25" customWidth="1"/>
    <col min="14" max="14" width="25.85546875" customWidth="1"/>
  </cols>
  <sheetData>
    <row r="1" spans="1:15" ht="20.100000000000001" customHeight="1">
      <c r="A1" s="36"/>
      <c r="B1" s="37"/>
      <c r="C1" s="37"/>
      <c r="D1" s="37"/>
      <c r="E1" s="37"/>
      <c r="F1" s="37"/>
      <c r="G1" s="37"/>
      <c r="H1" s="37"/>
      <c r="I1" s="37"/>
      <c r="J1" s="37"/>
      <c r="K1" s="38"/>
    </row>
    <row r="2" spans="1:15" ht="20.100000000000001" customHeight="1">
      <c r="A2" s="10"/>
      <c r="B2" s="106" t="str">
        <f>Indice!B2</f>
        <v>INFORMACIÓN Y SERVICIOS RELACIONADOS DE LAS ENTIDADES DE CERTIFICACIÓN ACREDITADAS Y TERCEROS VINCULADOS</v>
      </c>
      <c r="C2" s="106"/>
      <c r="D2" s="106"/>
      <c r="E2" s="106"/>
      <c r="F2" s="106"/>
      <c r="G2" s="106"/>
      <c r="H2" s="106"/>
      <c r="I2" s="4"/>
      <c r="J2" s="4"/>
      <c r="K2" s="11"/>
    </row>
    <row r="3" spans="1:15" ht="20.100000000000001" customHeight="1">
      <c r="A3" s="10"/>
      <c r="B3" s="106"/>
      <c r="C3" s="106"/>
      <c r="D3" s="106"/>
      <c r="E3" s="106"/>
      <c r="F3" s="106"/>
      <c r="G3" s="106"/>
      <c r="H3" s="106"/>
      <c r="I3" s="4"/>
      <c r="J3" s="4"/>
      <c r="K3" s="11"/>
    </row>
    <row r="4" spans="1:15" ht="20.100000000000001" customHeight="1">
      <c r="A4" s="10"/>
      <c r="B4" s="62" t="s">
        <v>41</v>
      </c>
      <c r="C4" s="4"/>
      <c r="D4" s="4"/>
      <c r="E4" s="4"/>
      <c r="F4" s="4"/>
      <c r="G4" s="4"/>
      <c r="H4" s="4"/>
      <c r="I4" s="4"/>
      <c r="J4" s="4"/>
      <c r="K4" s="11"/>
    </row>
    <row r="5" spans="1:15" ht="20.100000000000001" customHeight="1" thickBot="1">
      <c r="A5" s="10"/>
      <c r="B5" s="105"/>
      <c r="C5" s="105"/>
      <c r="D5" s="105"/>
      <c r="E5" s="105"/>
      <c r="F5" s="4"/>
      <c r="G5" s="4"/>
      <c r="H5" s="4"/>
      <c r="I5" s="4"/>
      <c r="J5" s="4"/>
      <c r="K5" s="11"/>
    </row>
    <row r="6" spans="1:15" ht="20.100000000000001" customHeight="1">
      <c r="A6" s="19"/>
      <c r="B6" s="20" t="s">
        <v>5</v>
      </c>
      <c r="C6" s="21"/>
      <c r="D6" s="21"/>
      <c r="E6" s="21"/>
      <c r="F6" s="21"/>
      <c r="G6" s="21"/>
      <c r="H6" s="21"/>
      <c r="I6" s="21"/>
      <c r="J6" s="21"/>
      <c r="K6" s="22"/>
    </row>
    <row r="7" spans="1:15" ht="20.100000000000001" customHeight="1">
      <c r="A7" s="12"/>
      <c r="B7" s="45" t="str">
        <f>Indice!B7</f>
        <v>Fecha de publicación: Julio 2025</v>
      </c>
      <c r="C7" s="45"/>
      <c r="D7" s="45"/>
      <c r="E7" s="45"/>
      <c r="F7" s="45"/>
      <c r="G7" s="6"/>
      <c r="H7" s="6"/>
      <c r="I7" s="6"/>
      <c r="J7" s="46" t="s">
        <v>4</v>
      </c>
      <c r="K7" s="13"/>
    </row>
    <row r="8" spans="1:15" ht="20.100000000000001" customHeight="1" thickBot="1">
      <c r="A8" s="23"/>
      <c r="B8" s="29" t="str">
        <f>Indice!B8</f>
        <v>Fecha de corte: Junio 2025</v>
      </c>
      <c r="C8" s="24"/>
      <c r="D8" s="24"/>
      <c r="E8" s="24"/>
      <c r="F8" s="24"/>
      <c r="G8" s="24"/>
      <c r="H8" s="24"/>
      <c r="I8" s="24"/>
      <c r="J8" s="24"/>
      <c r="K8" s="25"/>
    </row>
    <row r="9" spans="1:15" ht="20.100000000000001" customHeight="1">
      <c r="A9" s="103" t="s">
        <v>43</v>
      </c>
      <c r="B9" s="104"/>
      <c r="C9" s="104"/>
      <c r="D9" s="104"/>
      <c r="E9" s="104"/>
      <c r="F9" s="101">
        <f>+'Por Entidad de Certificación'!P22</f>
        <v>1694482</v>
      </c>
      <c r="G9" s="102"/>
      <c r="H9" s="42"/>
      <c r="I9" s="42"/>
      <c r="J9" s="42"/>
      <c r="K9" s="43"/>
      <c r="M9" s="44"/>
      <c r="N9" s="44"/>
      <c r="O9" s="44"/>
    </row>
    <row r="10" spans="1:15" ht="12" customHeight="1">
      <c r="A10" s="14"/>
      <c r="B10" s="1"/>
      <c r="C10" s="1"/>
      <c r="D10" s="1"/>
      <c r="E10" s="1"/>
      <c r="F10" s="1"/>
      <c r="G10" s="1"/>
      <c r="H10" s="1"/>
      <c r="I10" s="1"/>
      <c r="J10" s="1"/>
      <c r="K10" s="15"/>
      <c r="M10" s="44"/>
      <c r="N10" s="44"/>
      <c r="O10" s="44"/>
    </row>
    <row r="11" spans="1:15" ht="12" customHeight="1">
      <c r="A11" s="14"/>
      <c r="B11" s="1"/>
      <c r="C11" s="1"/>
      <c r="D11" s="1"/>
      <c r="E11" s="1"/>
      <c r="F11" s="1"/>
      <c r="G11" s="1"/>
      <c r="H11" s="1"/>
      <c r="I11" s="1"/>
      <c r="J11" s="1"/>
      <c r="K11" s="15"/>
      <c r="M11" s="44"/>
      <c r="N11" s="44"/>
      <c r="O11" s="44"/>
    </row>
    <row r="12" spans="1:15" ht="12" customHeight="1">
      <c r="A12" s="14"/>
      <c r="B12" s="1"/>
      <c r="C12" s="1"/>
      <c r="D12" s="1"/>
      <c r="E12" s="1"/>
      <c r="F12" s="1"/>
      <c r="G12" s="1"/>
      <c r="H12" s="1"/>
      <c r="I12" s="1"/>
      <c r="J12" s="1"/>
      <c r="K12" s="15"/>
      <c r="M12" s="114" t="s">
        <v>51</v>
      </c>
      <c r="N12" s="114" t="s">
        <v>52</v>
      </c>
      <c r="O12" s="44"/>
    </row>
    <row r="13" spans="1:15" ht="12" customHeight="1">
      <c r="A13" s="14"/>
      <c r="B13" s="1"/>
      <c r="C13" s="1"/>
      <c r="D13" s="1"/>
      <c r="E13" s="1"/>
      <c r="F13" s="1"/>
      <c r="G13" s="44"/>
      <c r="H13" s="1"/>
      <c r="I13" s="1"/>
      <c r="J13" s="1"/>
      <c r="K13" s="15"/>
      <c r="M13" s="115" t="str">
        <f>'Por Entidad de Certificación'!B10</f>
        <v>ALPHA TECHNOLOGIES CIA. LTDA.</v>
      </c>
      <c r="N13" s="116">
        <f>'Por Entidad de Certificación'!B22</f>
        <v>32</v>
      </c>
      <c r="O13" s="44"/>
    </row>
    <row r="14" spans="1:15" ht="12" customHeight="1">
      <c r="A14" s="14"/>
      <c r="B14" s="1"/>
      <c r="C14" s="1"/>
      <c r="D14" s="1"/>
      <c r="E14" s="1"/>
      <c r="F14" s="1"/>
      <c r="G14" s="1"/>
      <c r="H14" s="2"/>
      <c r="I14" s="1"/>
      <c r="J14" s="1"/>
      <c r="K14" s="15"/>
      <c r="M14" s="115" t="str">
        <f>'Por Entidad de Certificación'!C10</f>
        <v>ANFAC AUTORIDAD DE CERTIFICACION ECUADOR C.A</v>
      </c>
      <c r="N14" s="116">
        <f>'Por Entidad de Certificación'!C22</f>
        <v>111120</v>
      </c>
      <c r="O14" s="44"/>
    </row>
    <row r="15" spans="1:15" ht="12" customHeight="1">
      <c r="A15" s="14"/>
      <c r="B15" s="1"/>
      <c r="C15" s="1"/>
      <c r="D15" s="1"/>
      <c r="E15" s="1"/>
      <c r="F15" s="1"/>
      <c r="G15" s="1"/>
      <c r="H15" s="1"/>
      <c r="I15" s="1"/>
      <c r="J15" s="1"/>
      <c r="K15" s="15"/>
      <c r="M15" s="115" t="str">
        <f>'Por Entidad de Certificación'!D10</f>
        <v>ARGOSDATA CERTIFICACIÓN DE INFORMACIÓN</v>
      </c>
      <c r="N15" s="116">
        <f>'Por Entidad de Certificación'!D22</f>
        <v>14302</v>
      </c>
      <c r="O15" s="44"/>
    </row>
    <row r="16" spans="1:15" ht="12" customHeight="1">
      <c r="A16" s="14"/>
      <c r="B16" s="1"/>
      <c r="C16" s="1"/>
      <c r="D16" s="1"/>
      <c r="E16" s="1"/>
      <c r="F16" s="1"/>
      <c r="G16" s="1"/>
      <c r="H16" s="1"/>
      <c r="I16" s="1"/>
      <c r="J16" s="1"/>
      <c r="K16" s="15"/>
      <c r="M16" s="115" t="str">
        <f>'Por Entidad de Certificación'!E10</f>
        <v>BANCO CENTRAL DEL ECUADOR</v>
      </c>
      <c r="N16" s="116">
        <f>'Por Entidad de Certificación'!E22</f>
        <v>131539</v>
      </c>
      <c r="O16" s="44"/>
    </row>
    <row r="17" spans="1:15" ht="12" customHeight="1">
      <c r="A17" s="14"/>
      <c r="B17" s="1"/>
      <c r="C17" s="1"/>
      <c r="D17" s="1"/>
      <c r="E17" s="1"/>
      <c r="F17" s="1"/>
      <c r="G17" s="1"/>
      <c r="H17" s="1"/>
      <c r="I17" s="1"/>
      <c r="J17" s="1"/>
      <c r="K17" s="15"/>
      <c r="M17" s="115" t="str">
        <f>'Por Entidad de Certificación'!F10</f>
        <v>CONSEJO DE LA JUDICATURA</v>
      </c>
      <c r="N17" s="116">
        <f>'Por Entidad de Certificación'!F22</f>
        <v>23192</v>
      </c>
      <c r="O17" s="44"/>
    </row>
    <row r="18" spans="1:15" ht="12" customHeight="1">
      <c r="A18" s="14"/>
      <c r="B18" s="1"/>
      <c r="C18" s="1"/>
      <c r="D18" s="1"/>
      <c r="E18" s="1"/>
      <c r="F18" s="1"/>
      <c r="G18" s="1"/>
      <c r="H18" s="1"/>
      <c r="I18" s="1"/>
      <c r="J18" s="1"/>
      <c r="K18" s="15"/>
      <c r="M18" s="115" t="str">
        <f>'Por Entidad de Certificación'!G10</f>
        <v>CORPNEWBEST CIA. LTDA</v>
      </c>
      <c r="N18" s="116">
        <f>'Por Entidad de Certificación'!G22</f>
        <v>2951</v>
      </c>
      <c r="O18" s="44"/>
    </row>
    <row r="19" spans="1:15" ht="12" customHeight="1">
      <c r="A19" s="14"/>
      <c r="B19" s="1"/>
      <c r="C19" s="1"/>
      <c r="D19" s="1"/>
      <c r="E19" s="1"/>
      <c r="F19" s="1"/>
      <c r="G19" s="1"/>
      <c r="H19" s="1"/>
      <c r="I19" s="1"/>
      <c r="J19" s="1"/>
      <c r="K19" s="15"/>
      <c r="M19" s="115" t="str">
        <f>'Por Entidad de Certificación'!H10</f>
        <v>DATILMEDIA S.A</v>
      </c>
      <c r="N19" s="116">
        <f>'Por Entidad de Certificación'!H22</f>
        <v>7924</v>
      </c>
      <c r="O19" s="44"/>
    </row>
    <row r="20" spans="1:15" ht="12" customHeight="1">
      <c r="A20" s="14"/>
      <c r="B20" s="1"/>
      <c r="C20" s="1"/>
      <c r="D20" s="1"/>
      <c r="E20" s="1"/>
      <c r="F20" s="1"/>
      <c r="G20" s="1"/>
      <c r="H20" s="1"/>
      <c r="I20" s="1"/>
      <c r="J20" s="1"/>
      <c r="K20" s="15"/>
      <c r="M20" s="115" t="str">
        <f>'Por Entidad de Certificación'!I10</f>
        <v>ECLIPSOFT S.A.</v>
      </c>
      <c r="N20" s="116">
        <f>'Por Entidad de Certificación'!I22</f>
        <v>6128</v>
      </c>
      <c r="O20" s="44"/>
    </row>
    <row r="21" spans="1:15" ht="12" customHeight="1">
      <c r="A21" s="14"/>
      <c r="B21" s="1"/>
      <c r="C21" s="1"/>
      <c r="D21" s="1"/>
      <c r="E21" s="1"/>
      <c r="F21" s="1"/>
      <c r="G21" s="1"/>
      <c r="H21" s="1"/>
      <c r="I21" s="1"/>
      <c r="J21" s="1"/>
      <c r="K21" s="15"/>
      <c r="M21" s="115" t="str">
        <f>'Por Entidad de Certificación'!J10</f>
        <v>FIRMASEGURA S.A.S</v>
      </c>
      <c r="N21" s="116">
        <f>'Por Entidad de Certificación'!J22</f>
        <v>13088</v>
      </c>
      <c r="O21" s="44"/>
    </row>
    <row r="22" spans="1:15" ht="12" customHeight="1">
      <c r="A22" s="14"/>
      <c r="B22" s="1"/>
      <c r="C22" s="1"/>
      <c r="D22" s="1"/>
      <c r="E22" s="1"/>
      <c r="F22" s="1"/>
      <c r="G22" s="1"/>
      <c r="H22" s="1"/>
      <c r="I22" s="1"/>
      <c r="J22" s="1"/>
      <c r="K22" s="15"/>
      <c r="M22" s="115" t="str">
        <f>'Por Entidad de Certificación'!K10</f>
        <v>LAZZATE CIA. LTDA</v>
      </c>
      <c r="N22" s="116">
        <f>'Por Entidad de Certificación'!K22</f>
        <v>76827</v>
      </c>
      <c r="O22" s="44"/>
    </row>
    <row r="23" spans="1:15" ht="12" customHeight="1">
      <c r="A23" s="14"/>
      <c r="B23" s="1"/>
      <c r="C23" s="1"/>
      <c r="D23" s="1"/>
      <c r="E23" s="1"/>
      <c r="F23" s="1"/>
      <c r="G23" s="1"/>
      <c r="H23" s="1"/>
      <c r="I23" s="1"/>
      <c r="J23" s="1"/>
      <c r="K23" s="15"/>
      <c r="M23" s="115" t="str">
        <f>'Por Entidad de Certificación'!L10</f>
        <v>LETMI ECUADOR S.A</v>
      </c>
      <c r="N23" s="116">
        <f>'Por Entidad de Certificación'!L22</f>
        <v>0</v>
      </c>
      <c r="O23" s="44"/>
    </row>
    <row r="24" spans="1:15" ht="12" customHeight="1">
      <c r="A24" s="14"/>
      <c r="B24" s="1"/>
      <c r="C24" s="1"/>
      <c r="D24" s="1"/>
      <c r="E24" s="1"/>
      <c r="F24" s="1"/>
      <c r="G24" s="1"/>
      <c r="H24" s="1"/>
      <c r="I24" s="1"/>
      <c r="J24" s="1"/>
      <c r="K24" s="15"/>
      <c r="M24" s="115" t="str">
        <f>'Por Entidad de Certificación'!M10</f>
        <v>SECURITY DATA</v>
      </c>
      <c r="N24" s="116">
        <f>'Por Entidad de Certificación'!M22</f>
        <v>827768</v>
      </c>
      <c r="O24" s="44"/>
    </row>
    <row r="25" spans="1:15" ht="12" customHeight="1">
      <c r="A25" s="14"/>
      <c r="B25" s="1"/>
      <c r="C25" s="1"/>
      <c r="D25" s="1"/>
      <c r="E25" s="1"/>
      <c r="F25" s="1"/>
      <c r="G25" s="1"/>
      <c r="H25" s="1"/>
      <c r="I25" s="1"/>
      <c r="J25" s="1"/>
      <c r="K25" s="15"/>
      <c r="M25" s="115" t="str">
        <f>'Por Entidad de Certificación'!N10</f>
        <v>UANATACA</v>
      </c>
      <c r="N25" s="116">
        <f>'Por Entidad de Certificación'!N22</f>
        <v>479611</v>
      </c>
      <c r="O25" s="44"/>
    </row>
    <row r="26" spans="1:15" ht="12" customHeight="1">
      <c r="A26" s="14"/>
      <c r="B26" s="1"/>
      <c r="C26" s="1"/>
      <c r="D26" s="1"/>
      <c r="E26" s="1"/>
      <c r="F26" s="1"/>
      <c r="G26" s="1"/>
      <c r="H26" s="1"/>
      <c r="I26" s="1"/>
      <c r="J26" s="1"/>
      <c r="K26" s="15"/>
      <c r="M26" s="115" t="str">
        <f>'Por Entidad de Certificación'!O10</f>
        <v>REGISTRO CIVIL</v>
      </c>
      <c r="N26" s="116">
        <f>'Por Entidad de Certificación'!O22</f>
        <v>0</v>
      </c>
      <c r="O26" s="44"/>
    </row>
    <row r="27" spans="1:15" ht="12" customHeight="1">
      <c r="A27" s="14"/>
      <c r="B27" s="1"/>
      <c r="C27" s="1"/>
      <c r="D27" s="1"/>
      <c r="E27" s="1"/>
      <c r="F27" s="1"/>
      <c r="G27" s="1"/>
      <c r="H27" s="1"/>
      <c r="I27" s="1"/>
      <c r="J27" s="1"/>
      <c r="K27" s="15"/>
      <c r="M27" s="44"/>
      <c r="N27" s="117">
        <f>SUM(N13:N25)</f>
        <v>1694482</v>
      </c>
      <c r="O27" s="44"/>
    </row>
    <row r="28" spans="1:15" ht="12" customHeight="1">
      <c r="A28" s="14"/>
      <c r="B28" s="1"/>
      <c r="C28" s="1"/>
      <c r="D28" s="1"/>
      <c r="E28" s="1"/>
      <c r="F28" s="1"/>
      <c r="G28" s="1"/>
      <c r="H28" s="1"/>
      <c r="I28" s="1"/>
      <c r="J28" s="1"/>
      <c r="K28" s="15"/>
      <c r="M28" s="44"/>
      <c r="N28" s="44"/>
      <c r="O28" s="44"/>
    </row>
    <row r="29" spans="1:15" ht="12" customHeight="1">
      <c r="A29" s="14"/>
      <c r="B29" s="1"/>
      <c r="C29" s="1"/>
      <c r="D29" s="1"/>
      <c r="E29" s="1"/>
      <c r="F29" s="1"/>
      <c r="G29" s="1"/>
      <c r="H29" s="1"/>
      <c r="I29" s="1"/>
      <c r="J29" s="1"/>
      <c r="K29" s="15"/>
    </row>
    <row r="30" spans="1:15" ht="12" customHeight="1">
      <c r="A30" s="14"/>
      <c r="B30" s="1"/>
      <c r="C30" s="1"/>
      <c r="D30" s="1"/>
      <c r="E30" s="1"/>
      <c r="F30" s="1"/>
      <c r="G30" s="1"/>
      <c r="H30" s="1"/>
      <c r="I30" s="1"/>
      <c r="J30" s="1"/>
      <c r="K30" s="15"/>
    </row>
    <row r="31" spans="1:15" ht="12" customHeight="1">
      <c r="A31" s="14"/>
      <c r="B31" s="1"/>
      <c r="C31" s="1"/>
      <c r="D31" s="1"/>
      <c r="E31" s="1"/>
      <c r="F31" s="1"/>
      <c r="G31" s="1"/>
      <c r="H31" s="1"/>
      <c r="I31" s="1"/>
      <c r="J31" s="1"/>
      <c r="K31" s="15"/>
    </row>
    <row r="32" spans="1:15" ht="12" customHeight="1">
      <c r="A32" s="14"/>
      <c r="B32" s="1"/>
      <c r="C32" s="1"/>
      <c r="D32" s="1"/>
      <c r="E32" s="1"/>
      <c r="F32" s="1"/>
      <c r="G32" s="1"/>
      <c r="H32" s="1"/>
      <c r="I32" s="1"/>
      <c r="J32" s="1"/>
      <c r="K32" s="15"/>
    </row>
    <row r="33" spans="1:11" ht="12" customHeight="1">
      <c r="A33" s="14"/>
      <c r="B33" s="1"/>
      <c r="C33" s="1"/>
      <c r="D33" s="1"/>
      <c r="E33" s="1"/>
      <c r="F33" s="1"/>
      <c r="G33" s="1"/>
      <c r="H33" s="1"/>
      <c r="I33" s="1"/>
      <c r="J33" s="1"/>
      <c r="K33" s="15"/>
    </row>
    <row r="34" spans="1:11" ht="12" customHeight="1">
      <c r="A34" s="14"/>
      <c r="B34" s="1"/>
      <c r="C34" s="1"/>
      <c r="D34" s="1"/>
      <c r="E34" s="1"/>
      <c r="F34" s="1"/>
      <c r="G34" s="1"/>
      <c r="H34" s="1"/>
      <c r="I34" s="1"/>
      <c r="J34" s="1"/>
      <c r="K34" s="15"/>
    </row>
    <row r="35" spans="1:11" ht="12" customHeight="1">
      <c r="A35" s="14"/>
      <c r="B35" s="1"/>
      <c r="C35" s="1"/>
      <c r="D35" s="1"/>
      <c r="E35" s="1"/>
      <c r="F35" s="1"/>
      <c r="G35" s="1"/>
      <c r="H35" s="1"/>
      <c r="I35" s="1"/>
      <c r="J35" s="1"/>
      <c r="K35" s="15"/>
    </row>
    <row r="36" spans="1:11" ht="12" customHeight="1">
      <c r="A36" s="14"/>
      <c r="B36" s="1"/>
      <c r="C36" s="1"/>
      <c r="D36" s="1"/>
      <c r="E36" s="1"/>
      <c r="F36" s="1"/>
      <c r="G36" s="1"/>
      <c r="H36" s="1"/>
      <c r="I36" s="1"/>
      <c r="J36" s="1"/>
      <c r="K36" s="15"/>
    </row>
    <row r="37" spans="1:11" ht="12" customHeight="1">
      <c r="A37" s="14"/>
      <c r="B37" s="1"/>
      <c r="C37" s="1"/>
      <c r="D37" s="1"/>
      <c r="E37" s="1"/>
      <c r="F37" s="1"/>
      <c r="G37" s="1"/>
      <c r="H37" s="1"/>
      <c r="I37" s="1"/>
      <c r="J37" s="1"/>
      <c r="K37" s="15"/>
    </row>
    <row r="38" spans="1:11" ht="12" customHeight="1" thickBot="1">
      <c r="A38" s="16"/>
      <c r="B38" s="17"/>
      <c r="C38" s="17"/>
      <c r="D38" s="17"/>
      <c r="E38" s="17"/>
      <c r="F38" s="17"/>
      <c r="G38" s="17"/>
      <c r="H38" s="17"/>
      <c r="I38" s="17"/>
      <c r="J38" s="17"/>
      <c r="K38" s="18"/>
    </row>
  </sheetData>
  <mergeCells count="4">
    <mergeCell ref="F9:G9"/>
    <mergeCell ref="A9:E9"/>
    <mergeCell ref="B5:E5"/>
    <mergeCell ref="B2:H3"/>
  </mergeCells>
  <hyperlinks>
    <hyperlink ref="J7" location="Indice!A1" display="Volver al I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7"/>
  <sheetViews>
    <sheetView workbookViewId="0">
      <selection activeCell="K16" sqref="K16"/>
    </sheetView>
  </sheetViews>
  <sheetFormatPr baseColWidth="10" defaultRowHeight="12.75"/>
  <sheetData>
    <row r="4" spans="1:3">
      <c r="A4" t="s">
        <v>1</v>
      </c>
      <c r="B4">
        <v>8546668</v>
      </c>
      <c r="C4" s="66">
        <f>+B4/$B$7</f>
        <v>0.51767137802060137</v>
      </c>
    </row>
    <row r="5" spans="1:3">
      <c r="A5" t="s">
        <v>3</v>
      </c>
      <c r="B5">
        <v>5137764</v>
      </c>
      <c r="C5" s="66">
        <f t="shared" ref="C5:C6" si="0">+B5/$B$7</f>
        <v>0.31119418349052957</v>
      </c>
    </row>
    <row r="6" spans="1:3">
      <c r="A6" t="s">
        <v>2</v>
      </c>
      <c r="B6">
        <v>2825401</v>
      </c>
      <c r="C6" s="66">
        <f t="shared" si="0"/>
        <v>0.17113443848886903</v>
      </c>
    </row>
    <row r="7" spans="1:3">
      <c r="B7">
        <f>SUM(B4:B6)</f>
        <v>16509833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Por Entidad de Certificación</vt:lpstr>
      <vt:lpstr>Por tipo de certificado</vt:lpstr>
      <vt:lpstr>Participación</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cp:lastPrinted>2015-10-21T15:49:56Z</cp:lastPrinted>
  <dcterms:created xsi:type="dcterms:W3CDTF">2015-09-24T18:50:13Z</dcterms:created>
  <dcterms:modified xsi:type="dcterms:W3CDTF">2025-08-20T14:54:26Z</dcterms:modified>
</cp:coreProperties>
</file>