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hidePivotFieldList="1" defaultThemeVersion="153222"/>
  <mc:AlternateContent xmlns:mc="http://schemas.openxmlformats.org/markup-compatibility/2006">
    <mc:Choice Requires="x15">
      <x15ac:absPath xmlns:x15ac="http://schemas.microsoft.com/office/spreadsheetml/2010/11/ac" url="D:\LOURDES\MATEO-LU 2022\01.  Estadísticas\8. CABLE SUBMARINO\2026\I TRIMESTRE\"/>
    </mc:Choice>
  </mc:AlternateContent>
  <bookViews>
    <workbookView xWindow="0" yWindow="0" windowWidth="28770" windowHeight="11175"/>
  </bookViews>
  <sheets>
    <sheet name="Indice" sheetId="7" r:id="rId1"/>
    <sheet name="CABLE SUMARINO" sheetId="1" r:id="rId2"/>
    <sheet name="G Participación cable submarino" sheetId="6" r:id="rId3"/>
    <sheet name="Hoja1" sheetId="8" state="hidden" r:id="rId4"/>
  </sheets>
  <calcPr calcId="152511"/>
</workbook>
</file>

<file path=xl/calcChain.xml><?xml version="1.0" encoding="utf-8"?>
<calcChain xmlns="http://schemas.openxmlformats.org/spreadsheetml/2006/main">
  <c r="P16" i="6" l="1"/>
  <c r="P15" i="6"/>
  <c r="P14" i="6"/>
  <c r="P13" i="6"/>
  <c r="P12" i="6"/>
  <c r="L143" i="1"/>
  <c r="L144" i="1"/>
  <c r="L145" i="1"/>
  <c r="K143" i="1"/>
  <c r="K144" i="1"/>
  <c r="K145" i="1"/>
  <c r="J143" i="1"/>
  <c r="J144" i="1"/>
  <c r="J145" i="1"/>
  <c r="I143" i="1"/>
  <c r="I144" i="1"/>
  <c r="I145" i="1"/>
  <c r="H145" i="1"/>
  <c r="H143" i="1"/>
  <c r="H144" i="1"/>
  <c r="G143" i="1"/>
  <c r="G144" i="1"/>
  <c r="G145" i="1"/>
  <c r="P17" i="6" l="1"/>
  <c r="O16" i="6"/>
  <c r="O15" i="6"/>
  <c r="O14" i="6"/>
  <c r="O13" i="6"/>
  <c r="O12" i="6"/>
  <c r="G142" i="1" l="1"/>
  <c r="I142" i="1" s="1"/>
  <c r="H142" i="1"/>
  <c r="G141" i="1"/>
  <c r="H141" i="1"/>
  <c r="I141" i="1"/>
  <c r="J141" i="1"/>
  <c r="K141" i="1"/>
  <c r="L141" i="1"/>
  <c r="G140" i="1"/>
  <c r="H140" i="1"/>
  <c r="I140" i="1"/>
  <c r="J140" i="1"/>
  <c r="K140" i="1"/>
  <c r="L140" i="1"/>
  <c r="L142" i="1" l="1"/>
  <c r="K142" i="1"/>
  <c r="J142" i="1"/>
  <c r="G137" i="1"/>
  <c r="K137" i="1" s="1"/>
  <c r="G138" i="1"/>
  <c r="J138" i="1" s="1"/>
  <c r="G139" i="1"/>
  <c r="L139" i="1" s="1"/>
  <c r="K138" i="1" l="1"/>
  <c r="L138" i="1"/>
  <c r="H137" i="1"/>
  <c r="I137" i="1"/>
  <c r="J137" i="1"/>
  <c r="H139" i="1"/>
  <c r="I139" i="1"/>
  <c r="J139" i="1"/>
  <c r="K139" i="1"/>
  <c r="H138" i="1"/>
  <c r="I138" i="1"/>
  <c r="L137" i="1"/>
  <c r="L135" i="1"/>
  <c r="G134" i="1"/>
  <c r="L134" i="1" s="1"/>
  <c r="G135" i="1"/>
  <c r="K135" i="1" s="1"/>
  <c r="G136" i="1"/>
  <c r="L136" i="1" s="1"/>
  <c r="H136" i="1" l="1"/>
  <c r="I136" i="1"/>
  <c r="J136" i="1"/>
  <c r="K136" i="1"/>
  <c r="H135" i="1"/>
  <c r="I135" i="1"/>
  <c r="J135" i="1"/>
  <c r="H134" i="1"/>
  <c r="I134" i="1"/>
  <c r="J134" i="1"/>
  <c r="K134" i="1"/>
  <c r="L133" i="1"/>
  <c r="L131" i="1"/>
  <c r="L132" i="1"/>
  <c r="K131" i="1"/>
  <c r="K132" i="1"/>
  <c r="K133" i="1"/>
  <c r="J131" i="1"/>
  <c r="J132" i="1"/>
  <c r="J133" i="1"/>
  <c r="I131" i="1"/>
  <c r="I132" i="1"/>
  <c r="I133" i="1"/>
  <c r="H131" i="1"/>
  <c r="H132" i="1"/>
  <c r="H133" i="1"/>
  <c r="G131" i="1"/>
  <c r="G132" i="1"/>
  <c r="G133" i="1"/>
  <c r="G130" i="1" l="1"/>
  <c r="I130" i="1" s="1"/>
  <c r="G129" i="1"/>
  <c r="I129" i="1" s="1"/>
  <c r="G128" i="1"/>
  <c r="J128" i="1" s="1"/>
  <c r="H128" i="1"/>
  <c r="I128" i="1"/>
  <c r="H130" i="1" l="1"/>
  <c r="L130" i="1"/>
  <c r="K130" i="1"/>
  <c r="J130" i="1"/>
  <c r="H129" i="1"/>
  <c r="K129" i="1"/>
  <c r="J129" i="1"/>
  <c r="L129" i="1"/>
  <c r="L128" i="1"/>
  <c r="K128" i="1"/>
  <c r="G125" i="1" l="1"/>
  <c r="H125" i="1" s="1"/>
  <c r="G126" i="1"/>
  <c r="J126" i="1" s="1"/>
  <c r="G127" i="1"/>
  <c r="L125" i="1"/>
  <c r="L126" i="1"/>
  <c r="L127" i="1"/>
  <c r="K125" i="1"/>
  <c r="K126" i="1"/>
  <c r="K127" i="1"/>
  <c r="J125" i="1"/>
  <c r="J127" i="1"/>
  <c r="I127" i="1"/>
  <c r="H127" i="1"/>
  <c r="H124" i="1"/>
  <c r="H126" i="1" l="1"/>
  <c r="I126" i="1"/>
  <c r="I125" i="1"/>
  <c r="B8" i="6"/>
  <c r="B7" i="6"/>
  <c r="A8" i="1"/>
  <c r="A7" i="1"/>
  <c r="I123" i="1"/>
  <c r="H123" i="1"/>
  <c r="L124" i="1"/>
  <c r="K124" i="1"/>
  <c r="J124" i="1"/>
  <c r="I124" i="1"/>
  <c r="L121" i="1"/>
  <c r="L122" i="1"/>
  <c r="L123" i="1"/>
  <c r="K121" i="1"/>
  <c r="K122" i="1"/>
  <c r="K123" i="1"/>
  <c r="J121" i="1"/>
  <c r="J122" i="1"/>
  <c r="J123" i="1"/>
  <c r="I121" i="1"/>
  <c r="I122" i="1"/>
  <c r="H121" i="1"/>
  <c r="H122" i="1"/>
  <c r="G121" i="1"/>
  <c r="G122" i="1"/>
  <c r="G123" i="1"/>
  <c r="G124" i="1"/>
  <c r="G120" i="1" l="1"/>
  <c r="I120" i="1" s="1"/>
  <c r="G119" i="1"/>
  <c r="H119" i="1" s="1"/>
  <c r="H120" i="1" l="1"/>
  <c r="L120" i="1"/>
  <c r="K120" i="1"/>
  <c r="J120" i="1"/>
  <c r="I119" i="1"/>
  <c r="L119" i="1"/>
  <c r="K119" i="1"/>
  <c r="J119" i="1"/>
  <c r="G116" i="1"/>
  <c r="K116" i="1" s="1"/>
  <c r="G117" i="1"/>
  <c r="K117" i="1" s="1"/>
  <c r="G118" i="1"/>
  <c r="K118" i="1" s="1"/>
  <c r="L118" i="1" l="1"/>
  <c r="J118" i="1"/>
  <c r="L117" i="1"/>
  <c r="J117" i="1"/>
  <c r="L116" i="1"/>
  <c r="J116" i="1"/>
  <c r="H118" i="1"/>
  <c r="I118" i="1"/>
  <c r="H117" i="1"/>
  <c r="I117" i="1"/>
  <c r="H116" i="1"/>
  <c r="I116" i="1"/>
  <c r="G115" i="1"/>
  <c r="I115" i="1" s="1"/>
  <c r="G114" i="1"/>
  <c r="J114" i="1" s="1"/>
  <c r="H114" i="1"/>
  <c r="I114" i="1"/>
  <c r="G113" i="1"/>
  <c r="H113" i="1"/>
  <c r="I113" i="1"/>
  <c r="J113" i="1"/>
  <c r="K113" i="1"/>
  <c r="L113" i="1"/>
  <c r="H115" i="1" l="1"/>
  <c r="L115" i="1"/>
  <c r="K115" i="1"/>
  <c r="J115" i="1"/>
  <c r="L114" i="1"/>
  <c r="K114" i="1"/>
  <c r="G112" i="1" l="1"/>
  <c r="H112" i="1" l="1"/>
  <c r="I112" i="1"/>
  <c r="J112" i="1"/>
  <c r="K112" i="1"/>
  <c r="L112" i="1"/>
  <c r="G111" i="1"/>
  <c r="K111" i="1" s="1"/>
  <c r="G110" i="1"/>
  <c r="J110" i="1" s="1"/>
  <c r="H110" i="1"/>
  <c r="I110" i="1"/>
  <c r="J111" i="1" l="1"/>
  <c r="I111" i="1"/>
  <c r="H111" i="1"/>
  <c r="L111" i="1"/>
  <c r="L110" i="1"/>
  <c r="K110" i="1"/>
  <c r="G109" i="1"/>
  <c r="J109" i="1" s="1"/>
  <c r="H109" i="1"/>
  <c r="I109" i="1"/>
  <c r="K109" i="1"/>
  <c r="L109" i="1"/>
  <c r="G108" i="1"/>
  <c r="I108" i="1" s="1"/>
  <c r="H108" i="1"/>
  <c r="G107" i="1"/>
  <c r="H107" i="1"/>
  <c r="I107" i="1"/>
  <c r="J107" i="1"/>
  <c r="K107" i="1"/>
  <c r="L107" i="1"/>
  <c r="L108" i="1" l="1"/>
  <c r="K108" i="1"/>
  <c r="J108" i="1"/>
  <c r="L100" i="1"/>
  <c r="L101" i="1"/>
  <c r="L102" i="1"/>
  <c r="L103" i="1"/>
  <c r="L104" i="1"/>
  <c r="L105" i="1"/>
  <c r="L99" i="1"/>
  <c r="K92" i="1"/>
  <c r="K93" i="1"/>
  <c r="K94" i="1"/>
  <c r="K95" i="1"/>
  <c r="K96" i="1"/>
  <c r="K97" i="1"/>
  <c r="K98" i="1"/>
  <c r="K99" i="1"/>
  <c r="K100" i="1"/>
  <c r="K101" i="1"/>
  <c r="K102" i="1"/>
  <c r="K103" i="1"/>
  <c r="K104" i="1"/>
  <c r="K105" i="1"/>
  <c r="G106" i="1"/>
  <c r="J106" i="1" s="1"/>
  <c r="G105" i="1"/>
  <c r="J105" i="1" s="1"/>
  <c r="H105" i="1"/>
  <c r="I105" i="1"/>
  <c r="G104" i="1"/>
  <c r="J104" i="1" s="1"/>
  <c r="L106" i="1" l="1"/>
  <c r="K106" i="1"/>
  <c r="I106" i="1"/>
  <c r="H106" i="1"/>
  <c r="I104" i="1"/>
  <c r="H104" i="1"/>
  <c r="J102" i="1"/>
  <c r="I101" i="1"/>
  <c r="H101" i="1"/>
  <c r="G101" i="1"/>
  <c r="J101" i="1" s="1"/>
  <c r="G102" i="1"/>
  <c r="I102" i="1" s="1"/>
  <c r="G103" i="1"/>
  <c r="H103" i="1" s="1"/>
  <c r="H102" i="1" l="1"/>
  <c r="I103" i="1"/>
  <c r="J103" i="1"/>
  <c r="G100" i="1"/>
  <c r="G99" i="1"/>
  <c r="J98" i="1" l="1"/>
  <c r="I98" i="1"/>
  <c r="G98" i="1"/>
  <c r="H98" i="1" s="1"/>
  <c r="H99" i="1"/>
  <c r="J100" i="1"/>
  <c r="I99" i="1" l="1"/>
  <c r="J99" i="1"/>
  <c r="H100" i="1"/>
  <c r="I100" i="1"/>
  <c r="G97" i="1"/>
  <c r="J97" i="1" s="1"/>
  <c r="G96" i="1"/>
  <c r="G95" i="1"/>
  <c r="I96" i="1" l="1"/>
  <c r="H96" i="1"/>
  <c r="J96" i="1"/>
  <c r="H95" i="1"/>
  <c r="I95" i="1"/>
  <c r="J95" i="1"/>
  <c r="H97" i="1"/>
  <c r="I97" i="1"/>
  <c r="G94" i="1"/>
  <c r="G93" i="1"/>
  <c r="H93" i="1" s="1"/>
  <c r="G92" i="1"/>
  <c r="J92" i="1" l="1"/>
  <c r="I93" i="1"/>
  <c r="I92" i="1"/>
  <c r="J93" i="1"/>
  <c r="H92" i="1"/>
  <c r="J94" i="1"/>
  <c r="H94" i="1"/>
  <c r="I94" i="1"/>
  <c r="G90" i="1"/>
  <c r="G91" i="1"/>
  <c r="J91" i="1" s="1"/>
  <c r="G89" i="1"/>
  <c r="I89" i="1" s="1"/>
  <c r="I90" i="1" l="1"/>
  <c r="K90" i="1"/>
  <c r="H90" i="1"/>
  <c r="I91" i="1"/>
  <c r="K91" i="1"/>
  <c r="H91" i="1"/>
  <c r="J90" i="1"/>
  <c r="J89" i="1"/>
  <c r="H89" i="1"/>
  <c r="G88" i="1"/>
  <c r="H88" i="1" s="1"/>
  <c r="G87" i="1"/>
  <c r="H87" i="1" s="1"/>
  <c r="G86" i="1"/>
  <c r="H86" i="1" s="1"/>
  <c r="J88" i="1" l="1"/>
  <c r="I88" i="1"/>
  <c r="J87" i="1"/>
  <c r="I87" i="1"/>
  <c r="J86" i="1"/>
  <c r="I86" i="1"/>
  <c r="G85" i="1"/>
  <c r="J85" i="1" s="1"/>
  <c r="G84" i="1"/>
  <c r="H84" i="1" s="1"/>
  <c r="G83" i="1"/>
  <c r="H83" i="1" s="1"/>
  <c r="I85" i="1" l="1"/>
  <c r="H85" i="1"/>
  <c r="I84" i="1"/>
  <c r="J84" i="1"/>
  <c r="J83" i="1"/>
  <c r="I83" i="1"/>
  <c r="G82" i="1"/>
  <c r="I82" i="1" s="1"/>
  <c r="G81" i="1"/>
  <c r="I81" i="1" s="1"/>
  <c r="H81" i="1"/>
  <c r="G80" i="1"/>
  <c r="I80" i="1" s="1"/>
  <c r="H80" i="1" l="1"/>
  <c r="H82" i="1"/>
  <c r="J81" i="1"/>
  <c r="J82" i="1"/>
  <c r="J80" i="1"/>
  <c r="G79" i="1"/>
  <c r="I79" i="1" s="1"/>
  <c r="G78" i="1"/>
  <c r="J78" i="1" s="1"/>
  <c r="G77" i="1"/>
  <c r="J77" i="1" s="1"/>
  <c r="H79" i="1" l="1"/>
  <c r="J79" i="1"/>
  <c r="I78" i="1"/>
  <c r="H78" i="1"/>
  <c r="H77" i="1"/>
  <c r="I77" i="1"/>
  <c r="G76" i="1"/>
  <c r="I76" i="1" s="1"/>
  <c r="H76" i="1"/>
  <c r="G75" i="1"/>
  <c r="J75" i="1" s="1"/>
  <c r="H75" i="1"/>
  <c r="G74" i="1"/>
  <c r="J74" i="1" s="1"/>
  <c r="I74" i="1" l="1"/>
  <c r="H74" i="1"/>
  <c r="J76" i="1"/>
  <c r="I75" i="1"/>
  <c r="G71" i="1"/>
  <c r="J71" i="1" s="1"/>
  <c r="G72" i="1"/>
  <c r="J72" i="1" s="1"/>
  <c r="G73" i="1"/>
  <c r="H73" i="1" s="1"/>
  <c r="G70" i="1"/>
  <c r="H70" i="1" s="1"/>
  <c r="G69" i="1"/>
  <c r="I69" i="1" s="1"/>
  <c r="G68" i="1"/>
  <c r="H68" i="1" s="1"/>
  <c r="H69" i="1" l="1"/>
  <c r="J69" i="1"/>
  <c r="J68" i="1"/>
  <c r="I70" i="1"/>
  <c r="I73" i="1"/>
  <c r="J70" i="1"/>
  <c r="J73" i="1"/>
  <c r="I68" i="1"/>
  <c r="H72" i="1"/>
  <c r="H71" i="1"/>
  <c r="I72" i="1"/>
  <c r="I71" i="1"/>
  <c r="G65" i="1"/>
  <c r="J65" i="1" s="1"/>
  <c r="G66" i="1"/>
  <c r="J66" i="1" s="1"/>
  <c r="G67" i="1"/>
  <c r="H67" i="1" s="1"/>
  <c r="H65" i="1" l="1"/>
  <c r="I67" i="1"/>
  <c r="I66" i="1"/>
  <c r="H66" i="1"/>
  <c r="I65" i="1"/>
  <c r="J67" i="1"/>
  <c r="G64" i="1"/>
  <c r="I64" i="1" s="1"/>
  <c r="G63" i="1"/>
  <c r="H63" i="1" s="1"/>
  <c r="G62" i="1"/>
  <c r="I62" i="1" s="1"/>
  <c r="H62" i="1"/>
  <c r="J62" i="1" l="1"/>
  <c r="I63" i="1"/>
  <c r="J63" i="1"/>
  <c r="H64" i="1"/>
  <c r="J64" i="1"/>
  <c r="G59" i="1"/>
  <c r="J59" i="1" s="1"/>
  <c r="G60" i="1"/>
  <c r="J60" i="1" s="1"/>
  <c r="G61" i="1"/>
  <c r="J61" i="1" s="1"/>
  <c r="H61" i="1" l="1"/>
  <c r="I60" i="1"/>
  <c r="H60" i="1"/>
  <c r="I59" i="1"/>
  <c r="H59" i="1"/>
  <c r="I61" i="1"/>
  <c r="G56" i="1"/>
  <c r="J56" i="1" s="1"/>
  <c r="G57" i="1"/>
  <c r="J57" i="1" s="1"/>
  <c r="G58" i="1"/>
  <c r="H58" i="1" s="1"/>
  <c r="J58" i="1" l="1"/>
  <c r="H57" i="1"/>
  <c r="H56" i="1"/>
  <c r="I58" i="1"/>
  <c r="I57" i="1"/>
  <c r="I56" i="1"/>
  <c r="G53" i="1"/>
  <c r="I53" i="1" s="1"/>
  <c r="G54" i="1"/>
  <c r="I54" i="1" s="1"/>
  <c r="G55" i="1"/>
  <c r="I55" i="1" s="1"/>
  <c r="H55" i="1" l="1"/>
  <c r="J55" i="1"/>
  <c r="J54" i="1"/>
  <c r="J53" i="1"/>
  <c r="H54" i="1"/>
  <c r="H53" i="1"/>
  <c r="G50" i="1"/>
  <c r="H50" i="1" s="1"/>
  <c r="G51" i="1"/>
  <c r="J51" i="1" s="1"/>
  <c r="G52" i="1"/>
  <c r="H52" i="1" s="1"/>
  <c r="H51" i="1" l="1"/>
  <c r="I51" i="1"/>
  <c r="J50" i="1"/>
  <c r="I50" i="1"/>
  <c r="I52" i="1"/>
  <c r="J52" i="1"/>
  <c r="G47" i="1"/>
  <c r="I47" i="1" s="1"/>
  <c r="G48" i="1"/>
  <c r="H48" i="1" s="1"/>
  <c r="G49" i="1"/>
  <c r="J49" i="1" s="1"/>
  <c r="I49" i="1" l="1"/>
  <c r="I48" i="1"/>
  <c r="J48" i="1"/>
  <c r="H47" i="1"/>
  <c r="H49" i="1"/>
  <c r="J47" i="1"/>
  <c r="G44" i="1"/>
  <c r="G45" i="1"/>
  <c r="G46" i="1"/>
  <c r="J44" i="1" l="1"/>
  <c r="H44" i="1"/>
  <c r="I44" i="1"/>
  <c r="J46" i="1"/>
  <c r="I46" i="1"/>
  <c r="H46" i="1"/>
  <c r="J45" i="1"/>
  <c r="I45" i="1"/>
  <c r="H45" i="1"/>
  <c r="D41" i="1"/>
  <c r="G41" i="1" l="1"/>
  <c r="J41" i="1" s="1"/>
  <c r="D42" i="1"/>
  <c r="G38" i="1"/>
  <c r="G39" i="1"/>
  <c r="G40" i="1"/>
  <c r="I41" i="1" l="1"/>
  <c r="H41" i="1"/>
  <c r="H40" i="1"/>
  <c r="I40" i="1"/>
  <c r="J40" i="1"/>
  <c r="H39" i="1"/>
  <c r="I39" i="1"/>
  <c r="J39" i="1"/>
  <c r="J38" i="1"/>
  <c r="I38" i="1"/>
  <c r="H38" i="1"/>
  <c r="D43" i="1"/>
  <c r="G42" i="1"/>
  <c r="G35" i="1"/>
  <c r="G36" i="1"/>
  <c r="G37" i="1"/>
  <c r="I37" i="1" l="1"/>
  <c r="J37" i="1"/>
  <c r="H37" i="1"/>
  <c r="J36" i="1"/>
  <c r="H36" i="1"/>
  <c r="I36" i="1"/>
  <c r="I35" i="1"/>
  <c r="H35" i="1"/>
  <c r="J35" i="1"/>
  <c r="I42" i="1"/>
  <c r="H42" i="1"/>
  <c r="G43" i="1"/>
  <c r="J43" i="1" s="1"/>
  <c r="J42" i="1"/>
  <c r="G32" i="1"/>
  <c r="G33" i="1"/>
  <c r="G34" i="1"/>
  <c r="I34" i="1" l="1"/>
  <c r="J34" i="1"/>
  <c r="H34" i="1"/>
  <c r="I33" i="1"/>
  <c r="J33" i="1"/>
  <c r="H33" i="1"/>
  <c r="J32" i="1"/>
  <c r="I32" i="1"/>
  <c r="H32" i="1"/>
  <c r="I43" i="1"/>
  <c r="H43" i="1"/>
  <c r="G29" i="1"/>
  <c r="G30" i="1"/>
  <c r="G31" i="1"/>
  <c r="H31" i="1" l="1"/>
  <c r="J31" i="1"/>
  <c r="I31" i="1"/>
  <c r="J30" i="1"/>
  <c r="I30" i="1"/>
  <c r="H30" i="1"/>
  <c r="H29" i="1"/>
  <c r="J29" i="1"/>
  <c r="I29" i="1"/>
  <c r="G28" i="1"/>
  <c r="J28" i="1" l="1"/>
  <c r="I28" i="1"/>
  <c r="H28" i="1"/>
  <c r="G27" i="1"/>
  <c r="G26" i="1"/>
  <c r="I27" i="1" l="1"/>
  <c r="J27" i="1"/>
  <c r="H27" i="1"/>
  <c r="J26" i="1"/>
  <c r="I26" i="1"/>
  <c r="H26" i="1"/>
  <c r="G23" i="1"/>
  <c r="G24" i="1"/>
  <c r="G25" i="1"/>
  <c r="I25" i="1" l="1"/>
  <c r="H25" i="1"/>
  <c r="J25" i="1"/>
  <c r="H24" i="1"/>
  <c r="J24" i="1"/>
  <c r="I24" i="1"/>
  <c r="H23" i="1"/>
  <c r="I23" i="1"/>
  <c r="J23" i="1"/>
  <c r="G12" i="1"/>
  <c r="G13" i="1"/>
  <c r="G14" i="1"/>
  <c r="G15" i="1"/>
  <c r="G16" i="1"/>
  <c r="G17" i="1"/>
  <c r="G18" i="1"/>
  <c r="G19" i="1"/>
  <c r="G20" i="1"/>
  <c r="G21" i="1"/>
  <c r="G22" i="1"/>
  <c r="G11" i="1"/>
  <c r="H16" i="1" l="1"/>
  <c r="I16" i="1"/>
  <c r="J16" i="1"/>
  <c r="I18" i="1"/>
  <c r="H18" i="1"/>
  <c r="J18" i="1"/>
  <c r="J14" i="1"/>
  <c r="I14" i="1"/>
  <c r="H14" i="1"/>
  <c r="J21" i="1"/>
  <c r="I21" i="1"/>
  <c r="H21" i="1"/>
  <c r="J20" i="1"/>
  <c r="H20" i="1"/>
  <c r="I20" i="1"/>
  <c r="J12" i="1"/>
  <c r="H12" i="1"/>
  <c r="I12" i="1"/>
  <c r="I17" i="1"/>
  <c r="H17" i="1"/>
  <c r="J17" i="1"/>
  <c r="H15" i="1"/>
  <c r="I15" i="1"/>
  <c r="J15" i="1"/>
  <c r="J22" i="1"/>
  <c r="I22" i="1"/>
  <c r="H22" i="1"/>
  <c r="I13" i="1"/>
  <c r="J13" i="1"/>
  <c r="H13" i="1"/>
  <c r="H19" i="1"/>
  <c r="I19" i="1"/>
  <c r="J19" i="1"/>
</calcChain>
</file>

<file path=xl/sharedStrings.xml><?xml version="1.0" encoding="utf-8"?>
<sst xmlns="http://schemas.openxmlformats.org/spreadsheetml/2006/main" count="209" uniqueCount="195">
  <si>
    <t>MES/AÑO</t>
  </si>
  <si>
    <t>Jul 2015</t>
  </si>
  <si>
    <t>Ene 2015</t>
  </si>
  <si>
    <t>Feb 2015</t>
  </si>
  <si>
    <t>Mar 2015</t>
  </si>
  <si>
    <t>Abr 2015</t>
  </si>
  <si>
    <t>May 2015</t>
  </si>
  <si>
    <t>Jun 2015</t>
  </si>
  <si>
    <t>Participación de Mercado</t>
  </si>
  <si>
    <t>Nota 1:</t>
  </si>
  <si>
    <t>Fecha de publicación: 20 de Septiembre de 2015</t>
  </si>
  <si>
    <t>Fecha de Corte: Julio de 2015</t>
  </si>
  <si>
    <t>Volver al Indice</t>
  </si>
  <si>
    <t>Fuente: Registros administrativos ARCOTEL</t>
  </si>
  <si>
    <t>Hoja</t>
  </si>
  <si>
    <t>Descripción</t>
  </si>
  <si>
    <t>Sep 2015</t>
  </si>
  <si>
    <t>Ago 2015</t>
  </si>
  <si>
    <t>Oct 2015</t>
  </si>
  <si>
    <t>Nov 2015</t>
  </si>
  <si>
    <t>Dic 2015</t>
  </si>
  <si>
    <t>-</t>
  </si>
  <si>
    <t>CORPORACIÓN NACIONAL DE TELECOMUNICACIONES - CNT EP</t>
  </si>
  <si>
    <t>CABLE ANDINO S.A. CORPANDINO</t>
  </si>
  <si>
    <t>2. Participación de Mercado</t>
  </si>
  <si>
    <t>Indicador: Número de Abonados, Clientes o Suscriptores</t>
  </si>
  <si>
    <t>Categoria: ABONADOS, CLIENTES O SUSCRIPTORES</t>
  </si>
  <si>
    <t>Detalle de Número de Abonados, Clientes o Suscriptores por Operador de Cable Submarino</t>
  </si>
  <si>
    <t>Gráfico de participación de mercado del Servicio de Capacidad de Cable Submarino</t>
  </si>
  <si>
    <t>TOTAL NACIONAL DE ABONADOS, CLIENTES O SUSCRIPTORES</t>
  </si>
  <si>
    <t>Abonados, Clientes o Suscriptores</t>
  </si>
  <si>
    <t>Estadística obtenida del Formato CS-RT-001: Reporte de Abonados, Clientes o Suscriptores, remitido por los operadores de Cable Submarino</t>
  </si>
  <si>
    <t>Ene 2016</t>
  </si>
  <si>
    <t>Feb 2016</t>
  </si>
  <si>
    <t>Mar 2016</t>
  </si>
  <si>
    <t>Abr 2016</t>
  </si>
  <si>
    <t>May 2016</t>
  </si>
  <si>
    <t>Jun 2016</t>
  </si>
  <si>
    <t>1. Abonados, Clientes o Suscriptores Modalidad Cable Submarino</t>
  </si>
  <si>
    <t>Jul 2016</t>
  </si>
  <si>
    <t>Ago 2016</t>
  </si>
  <si>
    <t>Sep 2016</t>
  </si>
  <si>
    <t>Oct 2016</t>
  </si>
  <si>
    <t>Nov 2016</t>
  </si>
  <si>
    <t>Dic 2016</t>
  </si>
  <si>
    <t>Ene 2017</t>
  </si>
  <si>
    <t>Feb 2017</t>
  </si>
  <si>
    <t>Mar 2017</t>
  </si>
  <si>
    <t>Abr 2017</t>
  </si>
  <si>
    <t>Jun 2017</t>
  </si>
  <si>
    <t>May 2017</t>
  </si>
  <si>
    <t xml:space="preserve">Nota 2: </t>
  </si>
  <si>
    <t xml:space="preserve">El prestador TELEFONICA INTERNATIONAL WHOLESALE SERVICES ECUADOR S.A. - TIWS solicita cambio de su denominación a TELXIUS, requerimiento consta aprobado en el sistema de Registro de Titulo Habilitantes SACOF en el Tomo-Foja 69-6921-1 de fecha 26 de octubre de 2017. </t>
  </si>
  <si>
    <t>TELXIUS</t>
  </si>
  <si>
    <t>Jul 2017</t>
  </si>
  <si>
    <t>Ago 2017</t>
  </si>
  <si>
    <t>sep 2017</t>
  </si>
  <si>
    <t xml:space="preserve">Nota 3: </t>
  </si>
  <si>
    <t>A partir de la publicación de estadísticas realizada en el mes de octubre del 2017 se aplicará código de colores para la presentación de la información. La información histórica se mantiene fija y no se aplica códigos de colores ni tasas de crecimiento ya que se utilizaba otra metodología para los casos en los cuales no se contaba con información del prestador</t>
  </si>
  <si>
    <t>Color celeste</t>
  </si>
  <si>
    <t>Se utiliza este color para indicar que la información publicada ha sido extraida de los reportes presentados por los prestadores para el periodo establecido.</t>
  </si>
  <si>
    <t>Color verde</t>
  </si>
  <si>
    <t>Se utiliza este color en el caso de no contar con la información del prestador, por lo cual se aplica tasa de crecimiento compuesta para los casos que se cuenta con información de otros periodos.</t>
  </si>
  <si>
    <t>nov 2017</t>
  </si>
  <si>
    <t>dic 2017</t>
  </si>
  <si>
    <t>Son los subregistros recuperados (significa actualizaciones de la información dada por el prestador pero que se habia publicado como tasa de crecimiento</t>
  </si>
  <si>
    <t>Color gris</t>
  </si>
  <si>
    <t>Participación TELXIUS</t>
  </si>
  <si>
    <t>Participación CNT EP</t>
  </si>
  <si>
    <t>Participación CABLE ANDINO</t>
  </si>
  <si>
    <t>Fuente: Registros Administrativos ARCOTEL</t>
  </si>
  <si>
    <t>oct 2017</t>
  </si>
  <si>
    <t>ene 2018</t>
  </si>
  <si>
    <t>feb 2018</t>
  </si>
  <si>
    <t>mar 2018</t>
  </si>
  <si>
    <t>abr2018</t>
  </si>
  <si>
    <t>may2018</t>
  </si>
  <si>
    <t>jun2018</t>
  </si>
  <si>
    <t>jul2018</t>
  </si>
  <si>
    <t>ago2018</t>
  </si>
  <si>
    <t>sep2018</t>
  </si>
  <si>
    <t>oct2018</t>
  </si>
  <si>
    <t>nov2018</t>
  </si>
  <si>
    <t>dic2018</t>
  </si>
  <si>
    <t>ene2019</t>
  </si>
  <si>
    <t>feb2019</t>
  </si>
  <si>
    <t>mar2019</t>
  </si>
  <si>
    <t>jun2019</t>
  </si>
  <si>
    <t>Nota 4:</t>
  </si>
  <si>
    <t>El prestador de servicio TELXIUS, no presentó el reporte de Abonados CS-RT-001, correspondiente al segundo trimestre del año 2019 por lo cual se replican los valores presentados en el primer trimestre del año 2019.</t>
  </si>
  <si>
    <t>abri2019</t>
  </si>
  <si>
    <t>may2019</t>
  </si>
  <si>
    <t>jul2019</t>
  </si>
  <si>
    <t>ago2019</t>
  </si>
  <si>
    <t>sep2019</t>
  </si>
  <si>
    <t>oct2019</t>
  </si>
  <si>
    <t>nov2019</t>
  </si>
  <si>
    <t>dic2019</t>
  </si>
  <si>
    <t>SERVICIO DE CABLE SUBMARINO</t>
  </si>
  <si>
    <t>ene2020</t>
  </si>
  <si>
    <t>feb2020</t>
  </si>
  <si>
    <t>mar2020</t>
  </si>
  <si>
    <t>abr2020</t>
  </si>
  <si>
    <t>may2020</t>
  </si>
  <si>
    <t>jun2020</t>
  </si>
  <si>
    <t>jul2020</t>
  </si>
  <si>
    <t>Ago2020</t>
  </si>
  <si>
    <t>Sep2020</t>
  </si>
  <si>
    <t>Oct2020</t>
  </si>
  <si>
    <t>Nov2020</t>
  </si>
  <si>
    <t>Dic2020</t>
  </si>
  <si>
    <t>Ene2021</t>
  </si>
  <si>
    <t>Feb2021</t>
  </si>
  <si>
    <t>Mar2021</t>
  </si>
  <si>
    <t>Jun2021</t>
  </si>
  <si>
    <t>Abr2021</t>
  </si>
  <si>
    <t>May2021</t>
  </si>
  <si>
    <t>Nota 5</t>
  </si>
  <si>
    <t>En el segundo trimestre del año 2021 se replican los datos reportados del primer trimestre del 2021 por el prestador CNT ya que el mismo ha notificado inconvenientes en su red interna por lo cual no puede entregar la información del 2do trimestre</t>
  </si>
  <si>
    <t>Jul2021</t>
  </si>
  <si>
    <t>Ago2021</t>
  </si>
  <si>
    <t>Sep2021</t>
  </si>
  <si>
    <t>Participación COLUMBUS</t>
  </si>
  <si>
    <t>Nota 6</t>
  </si>
  <si>
    <t>CONECEL S.A.</t>
  </si>
  <si>
    <t>Participación CONECEL S.A</t>
  </si>
  <si>
    <t>Oct2021</t>
  </si>
  <si>
    <t>Nov2021</t>
  </si>
  <si>
    <t>Dic2021</t>
  </si>
  <si>
    <t>Feb2022</t>
  </si>
  <si>
    <t>Mar2022</t>
  </si>
  <si>
    <t>Ene2022</t>
  </si>
  <si>
    <t>Abr2022</t>
  </si>
  <si>
    <t>may2022</t>
  </si>
  <si>
    <t>Jun2022</t>
  </si>
  <si>
    <t>Jul2022</t>
  </si>
  <si>
    <t>Ago2022</t>
  </si>
  <si>
    <t>Sep2022</t>
  </si>
  <si>
    <t>Oct2022</t>
  </si>
  <si>
    <t>Nov2022</t>
  </si>
  <si>
    <t>Dic2022</t>
  </si>
  <si>
    <t>Ene2023</t>
  </si>
  <si>
    <t>Feb2023</t>
  </si>
  <si>
    <t>Mar2023</t>
  </si>
  <si>
    <t>Nota7</t>
  </si>
  <si>
    <t>Con fines estadísticos, en el caso de CNT EP, se considera a la CNT EP como un cliente de ella misma ya que gran parte de su capacidad la utiliza para la provición de otros servicios propios</t>
  </si>
  <si>
    <t>Nota 8</t>
  </si>
  <si>
    <t>Jun2023</t>
  </si>
  <si>
    <t>May2023</t>
  </si>
  <si>
    <t>Jul2023</t>
  </si>
  <si>
    <t>Ago2023</t>
  </si>
  <si>
    <t>Sep2023</t>
  </si>
  <si>
    <t>Mediante oficio DR – 0682 – 2023 de 27 de julio ingresado en la ARCOTEL mediante trámite ARCOTEL-DEDA-2023-012090-E el 31 de julio de 2023, el prestador CONECEL indica "Mi representada puso en conocimiento de ARCOTEL, desde el momento de solicitar el título habilitante del servicio, que la inversión producía un efecto económico positivo al generar un ahorro al dejar de pagar por la renta de capacidad a otros proveedores de capacidad internacional, bajo lo señalado parte de la capacidad instalada en el sistema actualmente es utilizado para consumo propio de la operación"
Por lo expuesto, estadísticamente se considera que CONECEL tiene dos clientes, uno que reporta y otro a si mismo por el uso de su propia capacidad, dando así un trato igual que se le ha dado a prestadores que operan de manera similar.</t>
  </si>
  <si>
    <t>Abr2023</t>
  </si>
  <si>
    <t>Oct2023</t>
  </si>
  <si>
    <t>Nov2023</t>
  </si>
  <si>
    <t>Dic2023</t>
  </si>
  <si>
    <t>Ene2024</t>
  </si>
  <si>
    <t>Feb2024</t>
  </si>
  <si>
    <t>Mar2024</t>
  </si>
  <si>
    <t>Abr2024</t>
  </si>
  <si>
    <t>May2024</t>
  </si>
  <si>
    <t>Jun2024</t>
  </si>
  <si>
    <t>Jul2024</t>
  </si>
  <si>
    <t>Ago2024</t>
  </si>
  <si>
    <t>Sep2024</t>
  </si>
  <si>
    <t>Oct2024</t>
  </si>
  <si>
    <t>Nov2024</t>
  </si>
  <si>
    <t>Dic2024</t>
  </si>
  <si>
    <t>Ene2025</t>
  </si>
  <si>
    <t>Feb2025</t>
  </si>
  <si>
    <t>Mar2025</t>
  </si>
  <si>
    <t>Abr2025</t>
  </si>
  <si>
    <t>May2025</t>
  </si>
  <si>
    <t>Jun2025</t>
  </si>
  <si>
    <t>LIBERTYNETWORKS ECUADOR S.A.</t>
  </si>
  <si>
    <t>Para el primer trimestre del año 2023 LIBERTYNETWORKS ECUADOR S.A. no presenta el reporte de abonados, por lo cual se replica el último valor reportado.</t>
  </si>
  <si>
    <t>LIBERTYNETWORKS ECUADOR S.A. y CONECEL S.A.: Sus títulos habilitantes fueron suscritos en mayo de 2021, por lo cual cuentan con un año de permiso para entrar en operaciones y no presentar a la ARCOTEL de manera obligatoria la información de abonados. Para el tercer trimestre del 2021 LIBERTYNETWORKS ECUADOR S.A. aunque no es obligatorio remite el reporte de abonados por lo cual se empieza a incluir en la estadística. Y en el caso de CONECEL no se recibió ningún comunicado entregando dicha información. Para el cuartro trimestre del 2021 LIBERTYNETWORKS ECUADOR S.A. no remitió reporte.</t>
  </si>
  <si>
    <t>Nota 9</t>
  </si>
  <si>
    <t>Nota 10</t>
  </si>
  <si>
    <t>Mediante Resolución Nro. ARCOTEL-2024-0269, Arcotel resuelve unilateralmente la extinción del título habilitante de Cable Andino S.A de manera inmediata. Cabe recalcar que los abonados y suscriptores de Cable Andino S.A y sus afiliados, continuarán recibiendo los servicios con normalidad durante el tiempo estipulado por la ley para la reversión de los bienes afectos al servicio de telecomunicaciones, que es aproximadamente de un año.</t>
  </si>
  <si>
    <t>Jul2025</t>
  </si>
  <si>
    <t>Ago2025</t>
  </si>
  <si>
    <t>Sep2025</t>
  </si>
  <si>
    <t>Oct2025</t>
  </si>
  <si>
    <t>Nov2025</t>
  </si>
  <si>
    <t>Dic2025</t>
  </si>
  <si>
    <t>PRESTADOR</t>
  </si>
  <si>
    <t>ABONADOS</t>
  </si>
  <si>
    <t>Fecha de publicación: Abril 2026</t>
  </si>
  <si>
    <t>Fecha de corte: Marzo 2026 (Actualización trimestral)</t>
  </si>
  <si>
    <t>Ene2026</t>
  </si>
  <si>
    <t>Feb2026</t>
  </si>
  <si>
    <t>Mar2026</t>
  </si>
  <si>
    <t>PARTICIPACIÓN DE MERCADO  I TRIMESTRE 2026</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</si>
</sst>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0"/>
      <name val="Arial"/>
      <family val="2"/>
    </font>
    <font>
      <sz val="11"/>
      <color theme="1"/>
      <name val="Calibri"/>
      <family val="2"/>
      <scheme val="minor"/>
    </font>
    <font>
      <sz val="11"/>
      <color theme="1"/>
      <name val="Calibri"/>
      <family val="2"/>
      <scheme val="minor"/>
    </font>
    <font>
      <sz val="10"/>
      <name val="Arial"/>
      <family val="2"/>
    </font>
    <font>
      <sz val="8"/>
      <name val="Arial"/>
      <family val="2"/>
      <charset val="204"/>
    </font>
    <font>
      <b/>
      <sz val="14"/>
      <color theme="0"/>
      <name val="Arial"/>
      <family val="2"/>
    </font>
    <font>
      <sz val="10"/>
      <color theme="0"/>
      <name val="Arial"/>
      <family val="2"/>
    </font>
    <font>
      <sz val="11"/>
      <color theme="0"/>
      <name val="Arial"/>
      <family val="2"/>
    </font>
    <font>
      <b/>
      <sz val="8"/>
      <color theme="0"/>
      <name val="Arial"/>
      <family val="2"/>
    </font>
    <font>
      <sz val="8"/>
      <name val="Arial"/>
      <family val="2"/>
    </font>
    <font>
      <b/>
      <sz val="8"/>
      <name val="Arial"/>
      <family val="2"/>
    </font>
    <font>
      <sz val="10"/>
      <color theme="0" tint="-4.9989318521683403E-2"/>
      <name val="Arial"/>
      <family val="2"/>
    </font>
    <font>
      <b/>
      <sz val="14"/>
      <color theme="0" tint="-4.9989318521683403E-2"/>
      <name val="Arial"/>
      <family val="2"/>
    </font>
    <font>
      <sz val="11"/>
      <color theme="0" tint="-4.9989318521683403E-2"/>
      <name val="Arial"/>
      <family val="2"/>
    </font>
    <font>
      <b/>
      <sz val="12"/>
      <color theme="0"/>
      <name val="Arial"/>
      <family val="2"/>
    </font>
    <font>
      <b/>
      <sz val="11"/>
      <color theme="0" tint="-4.9989318521683403E-2"/>
      <name val="Arial"/>
      <family val="2"/>
    </font>
    <font>
      <u/>
      <sz val="10"/>
      <color theme="10"/>
      <name val="Arial"/>
      <family val="2"/>
    </font>
    <font>
      <sz val="11"/>
      <name val="Arial"/>
      <family val="2"/>
    </font>
    <font>
      <u/>
      <sz val="10"/>
      <name val="Arial"/>
      <family val="2"/>
    </font>
    <font>
      <b/>
      <sz val="11"/>
      <color theme="0"/>
      <name val="Arial"/>
      <family val="2"/>
    </font>
    <font>
      <sz val="11"/>
      <color theme="1"/>
      <name val="Arial"/>
      <family val="2"/>
    </font>
    <font>
      <sz val="10"/>
      <color theme="1"/>
      <name val="Arial"/>
      <family val="2"/>
    </font>
    <font>
      <sz val="10"/>
      <color rgb="FFFF0000"/>
      <name val="Arial"/>
      <family val="2"/>
    </font>
    <font>
      <b/>
      <sz val="10"/>
      <color theme="0"/>
      <name val="Arial"/>
      <family val="2"/>
    </font>
  </fonts>
  <fills count="10">
    <fill>
      <patternFill patternType="none"/>
    </fill>
    <fill>
      <patternFill patternType="gray125"/>
    </fill>
    <fill>
      <patternFill patternType="solid">
        <fgColor theme="3" tint="-0.249977111117893"/>
        <bgColor indexed="64"/>
      </patternFill>
    </fill>
    <fill>
      <patternFill patternType="solid">
        <fgColor theme="4" tint="0.59999389629810485"/>
        <bgColor indexed="64"/>
      </patternFill>
    </fill>
    <fill>
      <patternFill patternType="solid">
        <fgColor rgb="FF92D050"/>
        <bgColor indexed="64"/>
      </patternFill>
    </fill>
    <fill>
      <patternFill patternType="solid">
        <fgColor theme="0"/>
        <bgColor indexed="64"/>
      </patternFill>
    </fill>
    <fill>
      <patternFill patternType="solid">
        <fgColor theme="3"/>
        <bgColor indexed="64"/>
      </patternFill>
    </fill>
    <fill>
      <patternFill patternType="solid">
        <fgColor rgb="FF95B3D7"/>
        <bgColor indexed="64"/>
      </patternFill>
    </fill>
    <fill>
      <patternFill patternType="solid">
        <fgColor indexed="9"/>
        <bgColor indexed="64"/>
      </patternFill>
    </fill>
    <fill>
      <patternFill patternType="solid">
        <fgColor theme="2" tint="-0.499984740745262"/>
        <bgColor indexed="64"/>
      </patternFill>
    </fill>
  </fills>
  <borders count="2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pplyNumberFormat="0" applyFill="0" applyBorder="0" applyAlignment="0" applyProtection="0"/>
    <xf numFmtId="0" fontId="3" fillId="0" borderId="0" applyNumberFormat="0" applyFill="0" applyBorder="0" applyAlignment="0" applyProtection="0"/>
    <xf numFmtId="0" fontId="16" fillId="0" borderId="0" applyNumberFormat="0" applyFill="0" applyBorder="0" applyAlignment="0" applyProtection="0"/>
    <xf numFmtId="0" fontId="2" fillId="0" borderId="0"/>
    <xf numFmtId="0" fontId="1" fillId="0" borderId="0"/>
    <xf numFmtId="9" fontId="3" fillId="0" borderId="0" applyFont="0" applyFill="0" applyBorder="0" applyAlignment="0" applyProtection="0"/>
  </cellStyleXfs>
  <cellXfs count="135">
    <xf numFmtId="0" fontId="0" fillId="0" borderId="0" xfId="0"/>
    <xf numFmtId="0" fontId="0" fillId="0" borderId="0" xfId="0" applyBorder="1"/>
    <xf numFmtId="0" fontId="3" fillId="5" borderId="0" xfId="0" applyFont="1" applyFill="1" applyBorder="1"/>
    <xf numFmtId="0" fontId="0" fillId="5" borderId="0" xfId="0" applyFill="1" applyBorder="1"/>
    <xf numFmtId="0" fontId="5" fillId="6" borderId="0" xfId="0" applyFont="1" applyFill="1" applyBorder="1"/>
    <xf numFmtId="0" fontId="0" fillId="6" borderId="0" xfId="0" applyFill="1" applyBorder="1"/>
    <xf numFmtId="0" fontId="13" fillId="6" borderId="0" xfId="0" applyFont="1" applyFill="1" applyBorder="1" applyAlignment="1"/>
    <xf numFmtId="0" fontId="0" fillId="3" borderId="0" xfId="0" applyFont="1" applyFill="1" applyBorder="1"/>
    <xf numFmtId="0" fontId="11" fillId="6" borderId="3" xfId="0" applyFont="1" applyFill="1" applyBorder="1"/>
    <xf numFmtId="0" fontId="11" fillId="6" borderId="4" xfId="0" applyFont="1" applyFill="1" applyBorder="1"/>
    <xf numFmtId="0" fontId="11" fillId="6" borderId="5" xfId="0" applyFont="1" applyFill="1" applyBorder="1"/>
    <xf numFmtId="0" fontId="0" fillId="6" borderId="6" xfId="0" applyFill="1" applyBorder="1"/>
    <xf numFmtId="0" fontId="0" fillId="6" borderId="7" xfId="0" applyFill="1" applyBorder="1"/>
    <xf numFmtId="0" fontId="0" fillId="3" borderId="6" xfId="0" applyFont="1" applyFill="1" applyBorder="1"/>
    <xf numFmtId="0" fontId="0" fillId="3" borderId="7" xfId="0" applyFont="1" applyFill="1"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3" borderId="3" xfId="0" applyFont="1" applyFill="1" applyBorder="1"/>
    <xf numFmtId="0" fontId="17" fillId="3" borderId="4" xfId="0" applyFont="1" applyFill="1" applyBorder="1"/>
    <xf numFmtId="0" fontId="0" fillId="3" borderId="4" xfId="0" applyFont="1" applyFill="1" applyBorder="1"/>
    <xf numFmtId="0" fontId="0" fillId="3" borderId="5" xfId="0" applyFont="1" applyFill="1" applyBorder="1"/>
    <xf numFmtId="0" fontId="0" fillId="3" borderId="8" xfId="0" applyFont="1" applyFill="1" applyBorder="1"/>
    <xf numFmtId="0" fontId="0" fillId="3" borderId="9" xfId="0" applyFont="1" applyFill="1" applyBorder="1"/>
    <xf numFmtId="0" fontId="0" fillId="3" borderId="10" xfId="0" applyFont="1" applyFill="1" applyBorder="1"/>
    <xf numFmtId="0" fontId="0" fillId="5" borderId="1" xfId="0" applyFill="1" applyBorder="1"/>
    <xf numFmtId="0" fontId="0" fillId="5" borderId="2" xfId="0" applyFill="1" applyBorder="1"/>
    <xf numFmtId="0" fontId="0" fillId="5" borderId="11" xfId="0" applyFill="1" applyBorder="1"/>
    <xf numFmtId="0" fontId="17" fillId="3" borderId="9" xfId="0" applyFont="1" applyFill="1" applyBorder="1"/>
    <xf numFmtId="0" fontId="4" fillId="3" borderId="0" xfId="0" applyFont="1" applyFill="1" applyBorder="1"/>
    <xf numFmtId="0" fontId="4" fillId="3" borderId="9" xfId="0" applyFont="1" applyFill="1" applyBorder="1"/>
    <xf numFmtId="0" fontId="4" fillId="6" borderId="3" xfId="0" applyFont="1" applyFill="1" applyBorder="1"/>
    <xf numFmtId="0" fontId="4" fillId="6" borderId="4" xfId="0" applyFont="1" applyFill="1" applyBorder="1"/>
    <xf numFmtId="0" fontId="4" fillId="6" borderId="6" xfId="0" applyFont="1" applyFill="1" applyBorder="1"/>
    <xf numFmtId="0" fontId="4" fillId="6" borderId="0" xfId="0" applyFont="1" applyFill="1" applyBorder="1"/>
    <xf numFmtId="0" fontId="7" fillId="6" borderId="0" xfId="0" applyFont="1" applyFill="1" applyBorder="1" applyAlignment="1"/>
    <xf numFmtId="0" fontId="0" fillId="6" borderId="3" xfId="0" applyFill="1" applyBorder="1"/>
    <xf numFmtId="0" fontId="0" fillId="6" borderId="4" xfId="0" applyFill="1" applyBorder="1"/>
    <xf numFmtId="0" fontId="0" fillId="6" borderId="5" xfId="0" applyFill="1" applyBorder="1"/>
    <xf numFmtId="0" fontId="7" fillId="6" borderId="0" xfId="0" applyFont="1" applyFill="1" applyBorder="1" applyAlignment="1">
      <alignment horizontal="left"/>
    </xf>
    <xf numFmtId="0" fontId="0" fillId="5" borderId="1" xfId="0" applyFont="1" applyFill="1" applyBorder="1"/>
    <xf numFmtId="0" fontId="17" fillId="5" borderId="2" xfId="0" applyFont="1" applyFill="1" applyBorder="1" applyAlignment="1">
      <alignment horizontal="left"/>
    </xf>
    <xf numFmtId="0" fontId="0" fillId="5" borderId="2" xfId="0" applyFont="1" applyFill="1" applyBorder="1"/>
    <xf numFmtId="0" fontId="0" fillId="5" borderId="11" xfId="0" applyFont="1" applyFill="1" applyBorder="1"/>
    <xf numFmtId="0" fontId="4" fillId="3" borderId="4" xfId="0" applyFont="1" applyFill="1" applyBorder="1"/>
    <xf numFmtId="0" fontId="1" fillId="2" borderId="3" xfId="4" applyFill="1" applyBorder="1"/>
    <xf numFmtId="0" fontId="0" fillId="2" borderId="0" xfId="0" applyFill="1" applyBorder="1"/>
    <xf numFmtId="0" fontId="0" fillId="2" borderId="7" xfId="0" applyFill="1" applyBorder="1"/>
    <xf numFmtId="0" fontId="6" fillId="0" borderId="0" xfId="0" applyFont="1" applyBorder="1"/>
    <xf numFmtId="0" fontId="17" fillId="3" borderId="0" xfId="0" applyFont="1" applyFill="1" applyBorder="1" applyAlignment="1"/>
    <xf numFmtId="0" fontId="18" fillId="3" borderId="0" xfId="0" applyFont="1" applyFill="1" applyBorder="1"/>
    <xf numFmtId="0" fontId="16" fillId="0" borderId="0" xfId="2" applyFill="1" applyBorder="1" applyAlignment="1"/>
    <xf numFmtId="0" fontId="1" fillId="0" borderId="0" xfId="4" applyFill="1" applyBorder="1"/>
    <xf numFmtId="0" fontId="1" fillId="0" borderId="0" xfId="4" applyFill="1" applyBorder="1" applyAlignment="1"/>
    <xf numFmtId="0" fontId="15" fillId="6" borderId="0" xfId="0" applyFont="1" applyFill="1" applyBorder="1" applyAlignment="1"/>
    <xf numFmtId="0" fontId="19" fillId="6" borderId="0" xfId="0" applyFont="1" applyFill="1" applyBorder="1" applyAlignment="1"/>
    <xf numFmtId="0" fontId="5" fillId="6" borderId="6" xfId="0" applyFont="1" applyFill="1" applyBorder="1"/>
    <xf numFmtId="0" fontId="5" fillId="6" borderId="6" xfId="0" applyFont="1" applyFill="1" applyBorder="1" applyAlignment="1">
      <alignment horizontal="left"/>
    </xf>
    <xf numFmtId="0" fontId="19" fillId="6" borderId="6" xfId="0" applyFont="1" applyFill="1" applyBorder="1" applyAlignment="1"/>
    <xf numFmtId="0" fontId="17" fillId="3" borderId="3" xfId="0" applyFont="1" applyFill="1" applyBorder="1"/>
    <xf numFmtId="0" fontId="17" fillId="3" borderId="6" xfId="0" applyFont="1" applyFill="1" applyBorder="1" applyAlignment="1"/>
    <xf numFmtId="0" fontId="17" fillId="3" borderId="8" xfId="0" applyFont="1" applyFill="1" applyBorder="1"/>
    <xf numFmtId="0" fontId="5" fillId="6" borderId="0" xfId="0" applyFont="1" applyFill="1" applyBorder="1" applyAlignment="1"/>
    <xf numFmtId="49" fontId="9" fillId="5" borderId="0" xfId="1" applyNumberFormat="1" applyFont="1" applyFill="1" applyBorder="1" applyAlignment="1">
      <alignment horizontal="center"/>
    </xf>
    <xf numFmtId="3" fontId="9" fillId="5" borderId="0" xfId="0" applyNumberFormat="1" applyFont="1" applyFill="1" applyBorder="1" applyAlignment="1">
      <alignment horizontal="center"/>
    </xf>
    <xf numFmtId="3" fontId="10" fillId="5" borderId="0" xfId="0" applyNumberFormat="1" applyFont="1" applyFill="1" applyBorder="1" applyAlignment="1">
      <alignment horizontal="center"/>
    </xf>
    <xf numFmtId="0" fontId="20" fillId="0" borderId="0" xfId="4" applyFont="1" applyFill="1" applyBorder="1" applyAlignment="1">
      <alignment wrapText="1"/>
    </xf>
    <xf numFmtId="3" fontId="9" fillId="7" borderId="12" xfId="1" applyNumberFormat="1" applyFont="1" applyFill="1" applyBorder="1" applyAlignment="1">
      <alignment horizontal="center" vertical="center"/>
    </xf>
    <xf numFmtId="0" fontId="3" fillId="4" borderId="12" xfId="1" applyFont="1" applyFill="1" applyBorder="1" applyAlignment="1">
      <alignment horizontal="left" vertical="center"/>
    </xf>
    <xf numFmtId="0" fontId="3" fillId="4" borderId="12" xfId="1" applyFont="1" applyFill="1" applyBorder="1" applyAlignment="1">
      <alignment horizontal="center" vertical="center"/>
    </xf>
    <xf numFmtId="0" fontId="20" fillId="0" borderId="0" xfId="4" applyFont="1" applyFill="1" applyBorder="1" applyAlignment="1">
      <alignment horizontal="left" wrapText="1"/>
    </xf>
    <xf numFmtId="0" fontId="0" fillId="5" borderId="0" xfId="0" applyFill="1"/>
    <xf numFmtId="0" fontId="22" fillId="9" borderId="12" xfId="0" applyFont="1" applyFill="1" applyBorder="1" applyAlignment="1">
      <alignment vertical="center"/>
    </xf>
    <xf numFmtId="0" fontId="0" fillId="0" borderId="0" xfId="0" applyBorder="1" applyAlignment="1">
      <alignment vertical="center"/>
    </xf>
    <xf numFmtId="1" fontId="0" fillId="0" borderId="0" xfId="0" applyNumberFormat="1" applyBorder="1" applyAlignment="1">
      <alignment vertical="center"/>
    </xf>
    <xf numFmtId="0" fontId="0" fillId="0" borderId="0" xfId="0" applyFill="1" applyBorder="1"/>
    <xf numFmtId="0" fontId="0" fillId="0" borderId="0" xfId="0" applyFill="1" applyBorder="1" applyAlignment="1"/>
    <xf numFmtId="0" fontId="1" fillId="0" borderId="14" xfId="4" applyFill="1" applyBorder="1"/>
    <xf numFmtId="0" fontId="1" fillId="0" borderId="13" xfId="4" applyFill="1" applyBorder="1"/>
    <xf numFmtId="0" fontId="1" fillId="0" borderId="16" xfId="4" applyFill="1" applyBorder="1"/>
    <xf numFmtId="0" fontId="20" fillId="0" borderId="17" xfId="4" applyFont="1" applyFill="1" applyBorder="1" applyAlignment="1">
      <alignment horizontal="left" wrapText="1"/>
    </xf>
    <xf numFmtId="0" fontId="1" fillId="0" borderId="18" xfId="4" applyFill="1" applyBorder="1"/>
    <xf numFmtId="0" fontId="16" fillId="0" borderId="19" xfId="2" applyFill="1" applyBorder="1" applyAlignment="1"/>
    <xf numFmtId="0" fontId="1" fillId="0" borderId="19" xfId="4" applyFill="1" applyBorder="1"/>
    <xf numFmtId="9" fontId="0" fillId="0" borderId="12" xfId="5" applyFont="1" applyBorder="1"/>
    <xf numFmtId="0" fontId="4" fillId="3" borderId="13" xfId="0" applyFont="1" applyFill="1" applyBorder="1"/>
    <xf numFmtId="3" fontId="9" fillId="0" borderId="12" xfId="0" applyNumberFormat="1" applyFont="1" applyFill="1" applyBorder="1" applyAlignment="1">
      <alignment horizontal="center"/>
    </xf>
    <xf numFmtId="0" fontId="21" fillId="5" borderId="12" xfId="0" applyFont="1" applyFill="1" applyBorder="1" applyAlignment="1">
      <alignment horizontal="center" vertical="center"/>
    </xf>
    <xf numFmtId="0" fontId="0" fillId="0" borderId="14" xfId="0" applyBorder="1"/>
    <xf numFmtId="0" fontId="0" fillId="0" borderId="13" xfId="0" applyBorder="1"/>
    <xf numFmtId="0" fontId="8" fillId="2" borderId="12" xfId="0" applyFont="1" applyFill="1" applyBorder="1" applyAlignment="1">
      <alignment horizontal="center" vertical="center" wrapText="1"/>
    </xf>
    <xf numFmtId="0" fontId="3" fillId="8" borderId="12" xfId="1" applyFont="1" applyFill="1" applyBorder="1" applyAlignment="1">
      <alignment vertical="center"/>
    </xf>
    <xf numFmtId="0" fontId="0" fillId="0" borderId="12" xfId="0" applyBorder="1" applyAlignment="1">
      <alignment vertical="center"/>
    </xf>
    <xf numFmtId="49" fontId="9" fillId="0" borderId="12" xfId="1" applyNumberFormat="1" applyFont="1" applyFill="1" applyBorder="1" applyAlignment="1">
      <alignment horizontal="center"/>
    </xf>
    <xf numFmtId="3" fontId="10" fillId="5" borderId="12" xfId="0" applyNumberFormat="1" applyFont="1" applyFill="1" applyBorder="1" applyAlignment="1">
      <alignment horizontal="center"/>
    </xf>
    <xf numFmtId="10" fontId="0" fillId="0" borderId="12" xfId="5" applyNumberFormat="1" applyFont="1" applyBorder="1"/>
    <xf numFmtId="0" fontId="0" fillId="0" borderId="17" xfId="0" applyBorder="1"/>
    <xf numFmtId="0" fontId="4" fillId="3" borderId="19" xfId="0" applyFont="1" applyFill="1" applyBorder="1"/>
    <xf numFmtId="0" fontId="0" fillId="0" borderId="12" xfId="0" applyBorder="1"/>
    <xf numFmtId="0" fontId="0" fillId="5" borderId="12" xfId="0" applyFill="1" applyBorder="1"/>
    <xf numFmtId="3" fontId="10" fillId="5" borderId="23" xfId="0" applyNumberFormat="1" applyFont="1" applyFill="1" applyBorder="1" applyAlignment="1">
      <alignment horizontal="center"/>
    </xf>
    <xf numFmtId="10" fontId="0" fillId="5" borderId="12" xfId="5" applyNumberFormat="1" applyFont="1" applyFill="1" applyBorder="1"/>
    <xf numFmtId="0" fontId="21" fillId="5" borderId="0" xfId="0" applyFont="1" applyFill="1" applyBorder="1" applyAlignment="1">
      <alignment vertical="center"/>
    </xf>
    <xf numFmtId="3" fontId="9" fillId="4" borderId="12" xfId="1" applyNumberFormat="1" applyFont="1" applyFill="1" applyBorder="1" applyAlignment="1">
      <alignment horizontal="center" vertical="center"/>
    </xf>
    <xf numFmtId="0" fontId="23" fillId="0" borderId="0" xfId="0" applyFont="1" applyBorder="1"/>
    <xf numFmtId="3" fontId="6" fillId="0" borderId="0" xfId="0" applyNumberFormat="1" applyFont="1" applyBorder="1"/>
    <xf numFmtId="0" fontId="12" fillId="6" borderId="0" xfId="0" applyFont="1" applyFill="1" applyBorder="1" applyAlignment="1">
      <alignment horizontal="left"/>
    </xf>
    <xf numFmtId="0" fontId="16" fillId="0" borderId="13" xfId="2" applyFill="1" applyBorder="1" applyAlignment="1">
      <alignment horizontal="left"/>
    </xf>
    <xf numFmtId="0" fontId="20" fillId="0" borderId="13" xfId="4" applyFont="1" applyFill="1" applyBorder="1" applyAlignment="1">
      <alignment horizontal="left" wrapText="1"/>
    </xf>
    <xf numFmtId="0" fontId="20" fillId="0" borderId="15" xfId="4" applyFont="1" applyFill="1" applyBorder="1" applyAlignment="1">
      <alignment horizontal="left" wrapText="1"/>
    </xf>
    <xf numFmtId="0" fontId="19" fillId="2" borderId="4" xfId="4" applyFont="1" applyFill="1" applyBorder="1" applyAlignment="1">
      <alignment horizontal="left"/>
    </xf>
    <xf numFmtId="0" fontId="19" fillId="2" borderId="5" xfId="4" applyFont="1" applyFill="1" applyBorder="1" applyAlignment="1">
      <alignment horizontal="left"/>
    </xf>
    <xf numFmtId="0" fontId="20" fillId="0" borderId="0" xfId="4" applyFont="1" applyFill="1" applyBorder="1" applyAlignment="1">
      <alignment horizontal="left" wrapText="1"/>
    </xf>
    <xf numFmtId="0" fontId="20" fillId="0" borderId="17" xfId="4" applyFont="1" applyFill="1" applyBorder="1" applyAlignment="1">
      <alignment horizontal="left" wrapText="1"/>
    </xf>
    <xf numFmtId="0" fontId="20" fillId="0" borderId="19" xfId="4" applyFont="1" applyFill="1" applyBorder="1" applyAlignment="1">
      <alignment horizontal="left" wrapText="1"/>
    </xf>
    <xf numFmtId="0" fontId="20" fillId="0" borderId="20" xfId="4" applyFont="1" applyFill="1" applyBorder="1" applyAlignment="1">
      <alignment horizontal="left" wrapText="1"/>
    </xf>
    <xf numFmtId="0" fontId="0" fillId="0" borderId="0" xfId="0" applyFill="1" applyBorder="1" applyAlignment="1">
      <alignment horizontal="left" vertical="center"/>
    </xf>
    <xf numFmtId="0" fontId="16" fillId="0" borderId="0" xfId="2" applyFill="1" applyBorder="1" applyAlignment="1">
      <alignment horizontal="left" vertical="center"/>
    </xf>
    <xf numFmtId="0" fontId="0" fillId="0" borderId="12" xfId="0" applyBorder="1" applyAlignment="1">
      <alignment horizontal="left" vertical="center" wrapText="1"/>
    </xf>
    <xf numFmtId="0" fontId="3" fillId="8" borderId="12" xfId="1" applyFont="1" applyFill="1" applyBorder="1" applyAlignment="1">
      <alignment horizontal="left" vertical="center" wrapText="1"/>
    </xf>
    <xf numFmtId="0" fontId="3" fillId="8" borderId="12" xfId="1" applyFont="1" applyFill="1" applyBorder="1" applyAlignment="1">
      <alignment horizontal="left" wrapText="1"/>
    </xf>
    <xf numFmtId="0" fontId="4" fillId="5" borderId="3" xfId="0" applyFont="1" applyFill="1" applyBorder="1" applyAlignment="1">
      <alignment horizontal="center"/>
    </xf>
    <xf numFmtId="0" fontId="4" fillId="5" borderId="4" xfId="0" applyFont="1" applyFill="1" applyBorder="1" applyAlignment="1">
      <alignment horizontal="center"/>
    </xf>
    <xf numFmtId="0" fontId="21" fillId="5" borderId="12" xfId="0" applyFont="1" applyFill="1" applyBorder="1" applyAlignment="1">
      <alignment horizontal="left" vertical="center" wrapText="1"/>
    </xf>
    <xf numFmtId="0" fontId="21" fillId="5" borderId="21" xfId="0" applyFont="1" applyFill="1" applyBorder="1" applyAlignment="1">
      <alignment horizontal="left" vertical="center" wrapText="1"/>
    </xf>
    <xf numFmtId="0" fontId="21" fillId="5" borderId="22" xfId="0" applyFont="1" applyFill="1" applyBorder="1" applyAlignment="1">
      <alignment horizontal="left" vertical="center" wrapText="1"/>
    </xf>
    <xf numFmtId="0" fontId="21" fillId="5" borderId="23" xfId="0" applyFont="1" applyFill="1" applyBorder="1" applyAlignment="1">
      <alignment horizontal="left" vertical="center" wrapText="1"/>
    </xf>
    <xf numFmtId="3" fontId="5" fillId="2" borderId="4" xfId="0" applyNumberFormat="1" applyFont="1" applyFill="1" applyBorder="1" applyAlignment="1">
      <alignment horizontal="center" vertical="center"/>
    </xf>
    <xf numFmtId="0" fontId="6" fillId="6" borderId="0" xfId="0" applyFont="1" applyFill="1" applyBorder="1" applyAlignment="1">
      <alignment horizontal="left"/>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0" fillId="0" borderId="0" xfId="0" applyFont="1"/>
    <xf numFmtId="0" fontId="6" fillId="0" borderId="0" xfId="0" applyFont="1"/>
  </cellXfs>
  <cellStyles count="6">
    <cellStyle name="=C:\WINNT\SYSTEM32\COMMAND.COM 3" xfId="1"/>
    <cellStyle name="Hipervínculo" xfId="2" builtinId="8"/>
    <cellStyle name="Normal" xfId="0" builtinId="0"/>
    <cellStyle name="Normal 2" xfId="3"/>
    <cellStyle name="Normal 3" xfId="4"/>
    <cellStyle name="Porcentaje" xfId="5" builtinId="5"/>
  </cellStyles>
  <dxfs count="0"/>
  <tableStyles count="0" defaultTableStyle="TableStyleMedium2" defaultPivotStyle="PivotStyleLight16"/>
  <colors>
    <mruColors>
      <color rgb="FFE09128"/>
      <color rgb="FFFEC2B8"/>
      <color rgb="FF0C10A2"/>
      <color rgb="FFFC3C1C"/>
      <color rgb="FFFC39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ABONADOS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C"/>
        </a:p>
      </c:txPr>
    </c:title>
    <c:autoTitleDeleted val="0"/>
    <c:plotArea>
      <c:layout/>
      <c:pieChart>
        <c:varyColors val="1"/>
        <c:ser>
          <c:idx val="0"/>
          <c:order val="0"/>
          <c:tx>
            <c:strRef>
              <c:f>'G Participación cable submarino'!$P$11</c:f>
              <c:strCache>
                <c:ptCount val="1"/>
                <c:pt idx="0">
                  <c:v>ABONADOS</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es-EC"/>
              </a:p>
            </c:txPr>
            <c:dLblPos val="ct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'G Participación cable submarino'!$O$12:$O$16</c:f>
              <c:strCache>
                <c:ptCount val="5"/>
                <c:pt idx="0">
                  <c:v>TELXIUS</c:v>
                </c:pt>
                <c:pt idx="1">
                  <c:v>CORPORACIÓN NACIONAL DE TELECOMUNICACIONES - CNT EP</c:v>
                </c:pt>
                <c:pt idx="2">
                  <c:v>CABLE ANDINO S.A. CORPANDINO</c:v>
                </c:pt>
                <c:pt idx="3">
                  <c:v>LIBERTYNETWORKS ECUADOR S.A.</c:v>
                </c:pt>
                <c:pt idx="4">
                  <c:v>CONECEL S.A.</c:v>
                </c:pt>
              </c:strCache>
            </c:strRef>
          </c:cat>
          <c:val>
            <c:numRef>
              <c:f>'G Participación cable submarino'!$P$12:$P$16</c:f>
              <c:numCache>
                <c:formatCode>#,##0</c:formatCode>
                <c:ptCount val="5"/>
                <c:pt idx="0">
                  <c:v>12</c:v>
                </c:pt>
                <c:pt idx="1">
                  <c:v>2</c:v>
                </c:pt>
                <c:pt idx="2">
                  <c:v>2</c:v>
                </c:pt>
                <c:pt idx="3">
                  <c:v>0</c:v>
                </c:pt>
                <c:pt idx="4">
                  <c:v>3</c:v>
                </c:pt>
              </c:numCache>
            </c:numRef>
          </c:val>
        </c:ser>
        <c:dLbls>
          <c:dLblPos val="ctr"/>
          <c:showLegendKey val="0"/>
          <c:showVal val="1"/>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250429</xdr:colOff>
      <xdr:row>1</xdr:row>
      <xdr:rowOff>161925</xdr:rowOff>
    </xdr:from>
    <xdr:to>
      <xdr:col>10</xdr:col>
      <xdr:colOff>876301</xdr:colOff>
      <xdr:row>3</xdr:row>
      <xdr:rowOff>219075</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41779" y="409575"/>
          <a:ext cx="2911872"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133350</xdr:colOff>
      <xdr:row>1</xdr:row>
      <xdr:rowOff>9525</xdr:rowOff>
    </xdr:from>
    <xdr:to>
      <xdr:col>11</xdr:col>
      <xdr:colOff>759222</xdr:colOff>
      <xdr:row>3</xdr:row>
      <xdr:rowOff>66675</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01100" y="257175"/>
          <a:ext cx="2911872" cy="552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92926</xdr:colOff>
      <xdr:row>1</xdr:row>
      <xdr:rowOff>46463</xdr:rowOff>
    </xdr:from>
    <xdr:to>
      <xdr:col>11</xdr:col>
      <xdr:colOff>704859</xdr:colOff>
      <xdr:row>3</xdr:row>
      <xdr:rowOff>111047</xdr:rowOff>
    </xdr:to>
    <xdr:pic>
      <xdr:nvPicPr>
        <xdr:cNvPr id="6" name="Imagen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26097" y="290396"/>
          <a:ext cx="2911872" cy="552450"/>
        </a:xfrm>
        <a:prstGeom prst="rect">
          <a:avLst/>
        </a:prstGeom>
      </xdr:spPr>
    </xdr:pic>
    <xdr:clientData/>
  </xdr:twoCellAnchor>
  <xdr:twoCellAnchor>
    <xdr:from>
      <xdr:col>0</xdr:col>
      <xdr:colOff>629579</xdr:colOff>
      <xdr:row>10</xdr:row>
      <xdr:rowOff>155883</xdr:rowOff>
    </xdr:from>
    <xdr:to>
      <xdr:col>10</xdr:col>
      <xdr:colOff>313628</xdr:colOff>
      <xdr:row>39</xdr:row>
      <xdr:rowOff>127773</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tabSelected="1" zoomScaleSheetLayoutView="100" workbookViewId="0"/>
  </sheetViews>
  <sheetFormatPr baseColWidth="10" defaultRowHeight="12.75" x14ac:dyDescent="0.2"/>
  <cols>
    <col min="1" max="1" width="4.42578125" customWidth="1"/>
    <col min="3" max="3" width="14.28515625" customWidth="1"/>
    <col min="4" max="4" width="33.42578125" customWidth="1"/>
    <col min="11" max="11" width="15.85546875" customWidth="1"/>
  </cols>
  <sheetData>
    <row r="1" spans="1:11" ht="12" customHeight="1" x14ac:dyDescent="0.2">
      <c r="A1" s="8"/>
      <c r="B1" s="9"/>
      <c r="C1" s="9"/>
      <c r="D1" s="9"/>
      <c r="E1" s="9"/>
      <c r="F1" s="9"/>
      <c r="G1" s="9"/>
      <c r="H1" s="9"/>
      <c r="I1" s="9"/>
      <c r="J1" s="9"/>
      <c r="K1" s="10"/>
    </row>
    <row r="2" spans="1:11" ht="20.100000000000001" customHeight="1" x14ac:dyDescent="0.25">
      <c r="A2" s="11"/>
      <c r="B2" s="4" t="s">
        <v>98</v>
      </c>
      <c r="C2" s="5"/>
      <c r="D2" s="5"/>
      <c r="E2" s="5"/>
      <c r="F2" s="5"/>
      <c r="G2" s="5"/>
      <c r="H2" s="5"/>
      <c r="I2" s="5"/>
      <c r="J2" s="5"/>
      <c r="K2" s="12"/>
    </row>
    <row r="3" spans="1:11" ht="20.100000000000001" customHeight="1" x14ac:dyDescent="0.25">
      <c r="A3" s="11"/>
      <c r="B3" s="108"/>
      <c r="C3" s="108"/>
      <c r="D3" s="108"/>
      <c r="E3" s="108"/>
      <c r="F3" s="108"/>
      <c r="G3" s="5"/>
      <c r="H3" s="5"/>
      <c r="I3" s="5"/>
      <c r="J3" s="5"/>
      <c r="K3" s="12"/>
    </row>
    <row r="4" spans="1:11" ht="20.100000000000001" customHeight="1" x14ac:dyDescent="0.25">
      <c r="A4" s="11"/>
      <c r="B4" s="56" t="s">
        <v>26</v>
      </c>
      <c r="C4" s="6"/>
      <c r="D4" s="6"/>
      <c r="E4" s="6"/>
      <c r="F4" s="5"/>
      <c r="G4" s="5"/>
      <c r="H4" s="5"/>
      <c r="I4" s="5"/>
      <c r="J4" s="5"/>
      <c r="K4" s="12"/>
    </row>
    <row r="5" spans="1:11" ht="20.100000000000001" customHeight="1" thickBot="1" x14ac:dyDescent="0.3">
      <c r="A5" s="11"/>
      <c r="B5" s="56" t="s">
        <v>25</v>
      </c>
      <c r="C5" s="5"/>
      <c r="D5" s="5"/>
      <c r="E5" s="5"/>
      <c r="F5" s="5"/>
      <c r="G5" s="5"/>
      <c r="H5" s="5"/>
      <c r="I5" s="5"/>
      <c r="J5" s="5"/>
      <c r="K5" s="12"/>
    </row>
    <row r="6" spans="1:11" ht="20.100000000000001" customHeight="1" x14ac:dyDescent="0.2">
      <c r="A6" s="20"/>
      <c r="B6" s="21" t="s">
        <v>70</v>
      </c>
      <c r="C6" s="22"/>
      <c r="D6" s="22"/>
      <c r="E6" s="22"/>
      <c r="F6" s="22"/>
      <c r="G6" s="22"/>
      <c r="H6" s="22"/>
      <c r="I6" s="22"/>
      <c r="J6" s="22"/>
      <c r="K6" s="23"/>
    </row>
    <row r="7" spans="1:11" ht="20.100000000000001" customHeight="1" x14ac:dyDescent="0.2">
      <c r="A7" s="13"/>
      <c r="B7" s="51" t="s">
        <v>189</v>
      </c>
      <c r="C7" s="51"/>
      <c r="D7" s="51"/>
      <c r="E7" s="51"/>
      <c r="F7" s="7"/>
      <c r="G7" s="7"/>
      <c r="H7" s="7"/>
      <c r="I7" s="7"/>
      <c r="J7" s="7"/>
      <c r="K7" s="14"/>
    </row>
    <row r="8" spans="1:11" ht="20.100000000000001" customHeight="1" thickBot="1" x14ac:dyDescent="0.25">
      <c r="A8" s="24"/>
      <c r="B8" s="30" t="s">
        <v>190</v>
      </c>
      <c r="C8" s="25"/>
      <c r="D8" s="25"/>
      <c r="E8" s="25"/>
      <c r="F8" s="25"/>
      <c r="G8" s="25"/>
      <c r="H8" s="25"/>
      <c r="I8" s="25"/>
      <c r="J8" s="25"/>
      <c r="K8" s="26"/>
    </row>
    <row r="9" spans="1:11" ht="20.100000000000001" customHeight="1" thickBot="1" x14ac:dyDescent="0.25">
      <c r="A9" s="27"/>
      <c r="B9" s="28"/>
      <c r="C9" s="28"/>
      <c r="D9" s="28"/>
      <c r="E9" s="28"/>
      <c r="F9" s="28"/>
      <c r="G9" s="28"/>
      <c r="H9" s="28"/>
      <c r="I9" s="28"/>
      <c r="J9" s="28"/>
      <c r="K9" s="29"/>
    </row>
    <row r="10" spans="1:11" ht="20.100000000000001" customHeight="1" x14ac:dyDescent="0.25">
      <c r="A10" s="47"/>
      <c r="B10" s="112" t="s">
        <v>14</v>
      </c>
      <c r="C10" s="112"/>
      <c r="D10" s="112"/>
      <c r="E10" s="112"/>
      <c r="F10" s="112" t="s">
        <v>15</v>
      </c>
      <c r="G10" s="112"/>
      <c r="H10" s="112"/>
      <c r="I10" s="112"/>
      <c r="J10" s="112"/>
      <c r="K10" s="113"/>
    </row>
    <row r="11" spans="1:11" ht="15" x14ac:dyDescent="0.25">
      <c r="A11" s="79"/>
      <c r="B11" s="109"/>
      <c r="C11" s="109"/>
      <c r="D11" s="80"/>
      <c r="E11" s="80"/>
      <c r="F11" s="110"/>
      <c r="G11" s="110"/>
      <c r="H11" s="110"/>
      <c r="I11" s="110"/>
      <c r="J11" s="110"/>
      <c r="K11" s="111"/>
    </row>
    <row r="12" spans="1:11" ht="15" customHeight="1" x14ac:dyDescent="0.25">
      <c r="A12" s="81"/>
      <c r="B12" s="119" t="s">
        <v>38</v>
      </c>
      <c r="C12" s="119"/>
      <c r="D12" s="119"/>
      <c r="E12" s="54"/>
      <c r="F12" s="114" t="s">
        <v>27</v>
      </c>
      <c r="G12" s="114"/>
      <c r="H12" s="114"/>
      <c r="I12" s="114"/>
      <c r="J12" s="114"/>
      <c r="K12" s="115"/>
    </row>
    <row r="13" spans="1:11" ht="15" x14ac:dyDescent="0.25">
      <c r="A13" s="81"/>
      <c r="B13" s="119"/>
      <c r="C13" s="119"/>
      <c r="D13" s="119"/>
      <c r="E13" s="54"/>
      <c r="F13" s="114"/>
      <c r="G13" s="114"/>
      <c r="H13" s="114"/>
      <c r="I13" s="114"/>
      <c r="J13" s="114"/>
      <c r="K13" s="115"/>
    </row>
    <row r="14" spans="1:11" ht="15" x14ac:dyDescent="0.25">
      <c r="A14" s="81"/>
      <c r="B14" s="55"/>
      <c r="C14" s="55"/>
      <c r="D14" s="54"/>
      <c r="E14" s="54"/>
      <c r="F14" s="72"/>
      <c r="G14" s="72"/>
      <c r="H14" s="72"/>
      <c r="I14" s="72"/>
      <c r="J14" s="72"/>
      <c r="K14" s="82"/>
    </row>
    <row r="15" spans="1:11" ht="15" customHeight="1" x14ac:dyDescent="0.25">
      <c r="A15" s="81"/>
      <c r="B15" s="53" t="s">
        <v>24</v>
      </c>
      <c r="C15" s="53"/>
      <c r="D15" s="54"/>
      <c r="E15" s="54"/>
      <c r="F15" s="114" t="s">
        <v>28</v>
      </c>
      <c r="G15" s="114"/>
      <c r="H15" s="114"/>
      <c r="I15" s="114"/>
      <c r="J15" s="114"/>
      <c r="K15" s="115"/>
    </row>
    <row r="16" spans="1:11" ht="15" customHeight="1" x14ac:dyDescent="0.25">
      <c r="A16" s="83"/>
      <c r="B16" s="84"/>
      <c r="C16" s="84"/>
      <c r="D16" s="85"/>
      <c r="E16" s="85"/>
      <c r="F16" s="116"/>
      <c r="G16" s="116"/>
      <c r="H16" s="116"/>
      <c r="I16" s="116"/>
      <c r="J16" s="116"/>
      <c r="K16" s="117"/>
    </row>
    <row r="17" spans="1:11" ht="15" customHeight="1" x14ac:dyDescent="0.25">
      <c r="A17" s="54"/>
      <c r="B17" s="53"/>
      <c r="C17" s="53"/>
      <c r="D17" s="54"/>
      <c r="E17" s="54"/>
      <c r="F17" s="68"/>
      <c r="G17" s="68"/>
      <c r="H17" s="68"/>
      <c r="I17" s="68"/>
      <c r="J17" s="68"/>
      <c r="K17" s="68"/>
    </row>
    <row r="18" spans="1:11" ht="15" customHeight="1" x14ac:dyDescent="0.25">
      <c r="A18" s="54"/>
      <c r="B18" s="118"/>
      <c r="C18" s="118"/>
      <c r="D18" s="118"/>
      <c r="E18" s="54"/>
      <c r="F18" s="114"/>
      <c r="G18" s="114"/>
      <c r="H18" s="114"/>
      <c r="I18" s="114"/>
      <c r="J18" s="114"/>
      <c r="K18" s="114"/>
    </row>
    <row r="19" spans="1:11" ht="15" customHeight="1" x14ac:dyDescent="0.25">
      <c r="A19" s="54"/>
      <c r="B19" s="118"/>
      <c r="C19" s="118"/>
      <c r="D19" s="118"/>
      <c r="E19" s="54"/>
      <c r="F19" s="114"/>
      <c r="G19" s="114"/>
      <c r="H19" s="114"/>
      <c r="I19" s="114"/>
      <c r="J19" s="114"/>
      <c r="K19" s="114"/>
    </row>
    <row r="20" spans="1:11" ht="15" customHeight="1" x14ac:dyDescent="0.25">
      <c r="A20" s="54"/>
      <c r="B20" s="53"/>
      <c r="C20" s="53"/>
      <c r="D20" s="54"/>
      <c r="E20" s="54"/>
      <c r="F20" s="68"/>
      <c r="G20" s="68"/>
      <c r="H20" s="68"/>
      <c r="I20" s="68"/>
      <c r="J20" s="68"/>
      <c r="K20" s="68"/>
    </row>
    <row r="21" spans="1:11" ht="15" customHeight="1" x14ac:dyDescent="0.25">
      <c r="A21" s="54"/>
      <c r="B21" s="53"/>
      <c r="C21" s="53"/>
      <c r="D21" s="54"/>
      <c r="E21" s="54"/>
      <c r="F21" s="68"/>
      <c r="G21" s="68"/>
      <c r="H21" s="68"/>
      <c r="I21" s="68"/>
      <c r="J21" s="68"/>
      <c r="K21" s="68"/>
    </row>
    <row r="22" spans="1:11" ht="15" x14ac:dyDescent="0.25">
      <c r="A22" s="77"/>
      <c r="B22" s="78"/>
      <c r="C22" s="55"/>
      <c r="D22" s="54"/>
      <c r="E22" s="54"/>
      <c r="F22" s="68"/>
      <c r="G22" s="68"/>
      <c r="H22" s="68"/>
      <c r="I22" s="68"/>
      <c r="J22" s="68"/>
      <c r="K22" s="68"/>
    </row>
  </sheetData>
  <mergeCells count="10">
    <mergeCell ref="F15:K16"/>
    <mergeCell ref="B18:D19"/>
    <mergeCell ref="F18:K19"/>
    <mergeCell ref="F12:K13"/>
    <mergeCell ref="B12:D13"/>
    <mergeCell ref="B3:F3"/>
    <mergeCell ref="B11:C11"/>
    <mergeCell ref="F11:K11"/>
    <mergeCell ref="F10:K10"/>
    <mergeCell ref="B10:E10"/>
  </mergeCells>
  <hyperlinks>
    <hyperlink ref="B12" location="'Lineas por servicio'!A1" display="1. Lineas por modalidad"/>
    <hyperlink ref="B12:C12" location="'Líneas por servicio'!A1" display="1. Lineas por servicio"/>
    <hyperlink ref="B12:D13" location="'CABLE SUMARINO'!A1" display="1. Abonados, Clientes o Suscriptores Modalidad Cable Submarino"/>
    <hyperlink ref="B15" location="'G Participación cable submarino'!A1" display="2. Participación de Mercado"/>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0"/>
  <sheetViews>
    <sheetView showGridLines="0" workbookViewId="0">
      <pane xSplit="1" ySplit="10" topLeftCell="B140" activePane="bottomRight" state="frozen"/>
      <selection pane="topRight" activeCell="B1" sqref="B1"/>
      <selection pane="bottomLeft" activeCell="A14" sqref="A14"/>
      <selection pane="bottomRight" activeCell="L145" sqref="L145"/>
    </sheetView>
  </sheetViews>
  <sheetFormatPr baseColWidth="10" defaultRowHeight="12.75" x14ac:dyDescent="0.2"/>
  <cols>
    <col min="1" max="1" width="21.28515625" customWidth="1"/>
    <col min="2" max="2" width="12.7109375" customWidth="1"/>
    <col min="3" max="3" width="18.5703125" customWidth="1"/>
    <col min="4" max="4" width="17.85546875" customWidth="1"/>
    <col min="5" max="6" width="15.42578125" customWidth="1"/>
    <col min="7" max="7" width="17.28515625" customWidth="1"/>
  </cols>
  <sheetData>
    <row r="1" spans="1:12" ht="20.100000000000001" customHeight="1" x14ac:dyDescent="0.2">
      <c r="A1" s="33"/>
      <c r="B1" s="34"/>
      <c r="C1" s="34"/>
      <c r="D1" s="34"/>
      <c r="E1" s="34"/>
      <c r="F1" s="34"/>
      <c r="G1" s="34"/>
      <c r="H1" s="36"/>
      <c r="I1" s="36"/>
      <c r="J1" s="36"/>
      <c r="K1" s="36"/>
      <c r="L1" s="36"/>
    </row>
    <row r="2" spans="1:12" ht="20.100000000000001" customHeight="1" x14ac:dyDescent="0.25">
      <c r="A2" s="58" t="s">
        <v>98</v>
      </c>
      <c r="B2" s="36"/>
      <c r="C2" s="36"/>
      <c r="D2" s="36"/>
      <c r="E2" s="36"/>
      <c r="F2" s="36"/>
      <c r="G2" s="36"/>
      <c r="H2" s="36"/>
      <c r="I2" s="36"/>
      <c r="J2" s="36"/>
      <c r="K2" s="36"/>
      <c r="L2" s="36"/>
    </row>
    <row r="3" spans="1:12" ht="20.100000000000001" customHeight="1" x14ac:dyDescent="0.25">
      <c r="A3" s="59"/>
      <c r="B3" s="36"/>
      <c r="C3" s="36"/>
      <c r="D3" s="36"/>
      <c r="E3" s="36"/>
      <c r="F3" s="36"/>
      <c r="G3" s="36"/>
      <c r="H3" s="36"/>
      <c r="I3" s="36"/>
      <c r="J3" s="36"/>
      <c r="K3" s="36"/>
      <c r="L3" s="36"/>
    </row>
    <row r="4" spans="1:12" ht="20.100000000000001" customHeight="1" x14ac:dyDescent="0.25">
      <c r="A4" s="60" t="s">
        <v>30</v>
      </c>
      <c r="B4" s="36"/>
      <c r="C4" s="36"/>
      <c r="D4" s="36"/>
      <c r="E4" s="36"/>
      <c r="F4" s="36"/>
      <c r="G4" s="36"/>
      <c r="H4" s="36"/>
      <c r="I4" s="36"/>
      <c r="J4" s="36"/>
      <c r="K4" s="36"/>
      <c r="L4" s="36"/>
    </row>
    <row r="5" spans="1:12" ht="20.100000000000001" customHeight="1" thickBot="1" x14ac:dyDescent="0.25">
      <c r="A5" s="35"/>
      <c r="B5" s="36"/>
      <c r="C5" s="36"/>
      <c r="D5" s="36"/>
      <c r="E5" s="36"/>
      <c r="F5" s="36"/>
      <c r="G5" s="36"/>
      <c r="H5" s="36"/>
      <c r="I5" s="36"/>
      <c r="J5" s="36"/>
      <c r="K5" s="36"/>
      <c r="L5" s="36"/>
    </row>
    <row r="6" spans="1:12" ht="20.100000000000001" customHeight="1" x14ac:dyDescent="0.2">
      <c r="A6" s="61" t="s">
        <v>13</v>
      </c>
      <c r="B6" s="46"/>
      <c r="C6" s="46"/>
      <c r="D6" s="46"/>
      <c r="E6" s="46"/>
      <c r="F6" s="46"/>
      <c r="G6" s="46"/>
      <c r="H6" s="87"/>
      <c r="I6" s="87"/>
      <c r="J6" s="87"/>
      <c r="K6" s="87"/>
      <c r="L6" s="87"/>
    </row>
    <row r="7" spans="1:12" ht="20.100000000000001" customHeight="1" x14ac:dyDescent="0.2">
      <c r="A7" s="62" t="str">
        <f>Indice!B7</f>
        <v>Fecha de publicación: Abril 2026</v>
      </c>
      <c r="B7" s="31"/>
      <c r="C7" s="31"/>
      <c r="D7" s="52" t="s">
        <v>12</v>
      </c>
      <c r="E7" s="52"/>
      <c r="F7" s="52"/>
      <c r="G7" s="31"/>
      <c r="H7" s="31"/>
      <c r="I7" s="31"/>
      <c r="J7" s="31"/>
      <c r="K7" s="31"/>
      <c r="L7" s="31"/>
    </row>
    <row r="8" spans="1:12" ht="20.100000000000001" customHeight="1" thickBot="1" x14ac:dyDescent="0.25">
      <c r="A8" s="63" t="str">
        <f>Indice!B8</f>
        <v>Fecha de corte: Marzo 2026 (Actualización trimestral)</v>
      </c>
      <c r="B8" s="32"/>
      <c r="C8" s="32"/>
      <c r="D8" s="32"/>
      <c r="E8" s="32"/>
      <c r="F8" s="32"/>
      <c r="G8" s="32"/>
      <c r="H8" s="31"/>
      <c r="I8" s="31"/>
      <c r="J8" s="99"/>
      <c r="K8" s="99"/>
      <c r="L8" s="99"/>
    </row>
    <row r="9" spans="1:12" ht="20.100000000000001" customHeight="1" x14ac:dyDescent="0.2">
      <c r="A9" s="123"/>
      <c r="B9" s="124"/>
      <c r="C9" s="124"/>
      <c r="D9" s="124"/>
      <c r="E9" s="124"/>
      <c r="F9" s="124"/>
      <c r="G9" s="124"/>
      <c r="H9" s="90"/>
      <c r="I9" s="91"/>
      <c r="J9" s="98"/>
    </row>
    <row r="10" spans="1:12" ht="61.5" customHeight="1" x14ac:dyDescent="0.2">
      <c r="A10" s="92" t="s">
        <v>0</v>
      </c>
      <c r="B10" s="92" t="s">
        <v>53</v>
      </c>
      <c r="C10" s="92" t="s">
        <v>22</v>
      </c>
      <c r="D10" s="92" t="s">
        <v>23</v>
      </c>
      <c r="E10" s="92" t="s">
        <v>175</v>
      </c>
      <c r="F10" s="92" t="s">
        <v>124</v>
      </c>
      <c r="G10" s="92" t="s">
        <v>29</v>
      </c>
      <c r="H10" s="92" t="s">
        <v>67</v>
      </c>
      <c r="I10" s="92" t="s">
        <v>68</v>
      </c>
      <c r="J10" s="92" t="s">
        <v>69</v>
      </c>
      <c r="K10" s="92" t="s">
        <v>122</v>
      </c>
      <c r="L10" s="92" t="s">
        <v>125</v>
      </c>
    </row>
    <row r="11" spans="1:12" x14ac:dyDescent="0.2">
      <c r="A11" s="95" t="s">
        <v>2</v>
      </c>
      <c r="B11" s="88" t="s">
        <v>21</v>
      </c>
      <c r="C11" s="88" t="s">
        <v>21</v>
      </c>
      <c r="D11" s="88" t="s">
        <v>21</v>
      </c>
      <c r="E11" s="88"/>
      <c r="F11" s="88"/>
      <c r="G11" s="96">
        <f>SUM(B11:D11)</f>
        <v>0</v>
      </c>
      <c r="H11" s="86"/>
      <c r="I11" s="86"/>
      <c r="J11" s="86"/>
      <c r="K11" s="100"/>
      <c r="L11" s="100"/>
    </row>
    <row r="12" spans="1:12" x14ac:dyDescent="0.2">
      <c r="A12" s="95" t="s">
        <v>3</v>
      </c>
      <c r="B12" s="88">
        <v>4</v>
      </c>
      <c r="C12" s="88">
        <v>1</v>
      </c>
      <c r="D12" s="88">
        <v>0</v>
      </c>
      <c r="E12" s="88"/>
      <c r="F12" s="88"/>
      <c r="G12" s="96">
        <f t="shared" ref="G12:G25" si="0">SUM(B12:D12)</f>
        <v>5</v>
      </c>
      <c r="H12" s="86">
        <f>B12/G12</f>
        <v>0.8</v>
      </c>
      <c r="I12" s="86">
        <f t="shared" ref="I12:I90" si="1">C12/G12</f>
        <v>0.2</v>
      </c>
      <c r="J12" s="86">
        <f t="shared" ref="J12:J90" si="2">D12/G12</f>
        <v>0</v>
      </c>
      <c r="K12" s="100"/>
      <c r="L12" s="100"/>
    </row>
    <row r="13" spans="1:12" x14ac:dyDescent="0.2">
      <c r="A13" s="95" t="s">
        <v>4</v>
      </c>
      <c r="B13" s="88">
        <v>4</v>
      </c>
      <c r="C13" s="88">
        <v>1</v>
      </c>
      <c r="D13" s="88">
        <v>0</v>
      </c>
      <c r="E13" s="88"/>
      <c r="F13" s="88"/>
      <c r="G13" s="96">
        <f t="shared" si="0"/>
        <v>5</v>
      </c>
      <c r="H13" s="86">
        <f t="shared" ref="H13:H63" si="3">B13/G13</f>
        <v>0.8</v>
      </c>
      <c r="I13" s="86">
        <f t="shared" si="1"/>
        <v>0.2</v>
      </c>
      <c r="J13" s="86">
        <f t="shared" si="2"/>
        <v>0</v>
      </c>
      <c r="K13" s="100"/>
      <c r="L13" s="100"/>
    </row>
    <row r="14" spans="1:12" x14ac:dyDescent="0.2">
      <c r="A14" s="95" t="s">
        <v>5</v>
      </c>
      <c r="B14" s="88">
        <v>4</v>
      </c>
      <c r="C14" s="88">
        <v>1</v>
      </c>
      <c r="D14" s="88">
        <v>0</v>
      </c>
      <c r="E14" s="88"/>
      <c r="F14" s="88"/>
      <c r="G14" s="96">
        <f t="shared" si="0"/>
        <v>5</v>
      </c>
      <c r="H14" s="86">
        <f t="shared" si="3"/>
        <v>0.8</v>
      </c>
      <c r="I14" s="86">
        <f t="shared" si="1"/>
        <v>0.2</v>
      </c>
      <c r="J14" s="86">
        <f t="shared" si="2"/>
        <v>0</v>
      </c>
      <c r="K14" s="100"/>
      <c r="L14" s="100"/>
    </row>
    <row r="15" spans="1:12" x14ac:dyDescent="0.2">
      <c r="A15" s="95" t="s">
        <v>6</v>
      </c>
      <c r="B15" s="88">
        <v>4</v>
      </c>
      <c r="C15" s="88">
        <v>1</v>
      </c>
      <c r="D15" s="88">
        <v>0</v>
      </c>
      <c r="E15" s="88"/>
      <c r="F15" s="88"/>
      <c r="G15" s="96">
        <f t="shared" si="0"/>
        <v>5</v>
      </c>
      <c r="H15" s="86">
        <f t="shared" si="3"/>
        <v>0.8</v>
      </c>
      <c r="I15" s="86">
        <f t="shared" si="1"/>
        <v>0.2</v>
      </c>
      <c r="J15" s="86">
        <f t="shared" si="2"/>
        <v>0</v>
      </c>
      <c r="K15" s="100"/>
      <c r="L15" s="100"/>
    </row>
    <row r="16" spans="1:12" x14ac:dyDescent="0.2">
      <c r="A16" s="95" t="s">
        <v>7</v>
      </c>
      <c r="B16" s="88">
        <v>4</v>
      </c>
      <c r="C16" s="88">
        <v>1</v>
      </c>
      <c r="D16" s="88">
        <v>0</v>
      </c>
      <c r="E16" s="88"/>
      <c r="F16" s="88"/>
      <c r="G16" s="96">
        <f t="shared" si="0"/>
        <v>5</v>
      </c>
      <c r="H16" s="86">
        <f t="shared" si="3"/>
        <v>0.8</v>
      </c>
      <c r="I16" s="86">
        <f t="shared" si="1"/>
        <v>0.2</v>
      </c>
      <c r="J16" s="86">
        <f t="shared" si="2"/>
        <v>0</v>
      </c>
      <c r="K16" s="100"/>
      <c r="L16" s="100"/>
    </row>
    <row r="17" spans="1:12" x14ac:dyDescent="0.2">
      <c r="A17" s="95" t="s">
        <v>1</v>
      </c>
      <c r="B17" s="88">
        <v>5</v>
      </c>
      <c r="C17" s="88">
        <v>1</v>
      </c>
      <c r="D17" s="88">
        <v>0</v>
      </c>
      <c r="E17" s="88"/>
      <c r="F17" s="88"/>
      <c r="G17" s="96">
        <f t="shared" si="0"/>
        <v>6</v>
      </c>
      <c r="H17" s="86">
        <f t="shared" si="3"/>
        <v>0.83333333333333337</v>
      </c>
      <c r="I17" s="86">
        <f t="shared" si="1"/>
        <v>0.16666666666666666</v>
      </c>
      <c r="J17" s="86">
        <f t="shared" si="2"/>
        <v>0</v>
      </c>
      <c r="K17" s="100"/>
      <c r="L17" s="100"/>
    </row>
    <row r="18" spans="1:12" x14ac:dyDescent="0.2">
      <c r="A18" s="95" t="s">
        <v>17</v>
      </c>
      <c r="B18" s="88">
        <v>5</v>
      </c>
      <c r="C18" s="88">
        <v>1</v>
      </c>
      <c r="D18" s="88">
        <v>0</v>
      </c>
      <c r="E18" s="88"/>
      <c r="F18" s="88"/>
      <c r="G18" s="96">
        <f t="shared" si="0"/>
        <v>6</v>
      </c>
      <c r="H18" s="86">
        <f t="shared" si="3"/>
        <v>0.83333333333333337</v>
      </c>
      <c r="I18" s="86">
        <f t="shared" si="1"/>
        <v>0.16666666666666666</v>
      </c>
      <c r="J18" s="86">
        <f t="shared" si="2"/>
        <v>0</v>
      </c>
      <c r="K18" s="100"/>
      <c r="L18" s="100"/>
    </row>
    <row r="19" spans="1:12" x14ac:dyDescent="0.2">
      <c r="A19" s="95" t="s">
        <v>16</v>
      </c>
      <c r="B19" s="88">
        <v>5</v>
      </c>
      <c r="C19" s="88">
        <v>1</v>
      </c>
      <c r="D19" s="88">
        <v>0</v>
      </c>
      <c r="E19" s="88"/>
      <c r="F19" s="88"/>
      <c r="G19" s="96">
        <f t="shared" si="0"/>
        <v>6</v>
      </c>
      <c r="H19" s="86">
        <f t="shared" si="3"/>
        <v>0.83333333333333337</v>
      </c>
      <c r="I19" s="86">
        <f t="shared" si="1"/>
        <v>0.16666666666666666</v>
      </c>
      <c r="J19" s="86">
        <f t="shared" si="2"/>
        <v>0</v>
      </c>
      <c r="K19" s="100"/>
      <c r="L19" s="100"/>
    </row>
    <row r="20" spans="1:12" x14ac:dyDescent="0.2">
      <c r="A20" s="95" t="s">
        <v>18</v>
      </c>
      <c r="B20" s="88">
        <v>5</v>
      </c>
      <c r="C20" s="88">
        <v>1</v>
      </c>
      <c r="D20" s="88">
        <v>1</v>
      </c>
      <c r="E20" s="88"/>
      <c r="F20" s="88"/>
      <c r="G20" s="96">
        <f t="shared" si="0"/>
        <v>7</v>
      </c>
      <c r="H20" s="86">
        <f t="shared" si="3"/>
        <v>0.7142857142857143</v>
      </c>
      <c r="I20" s="86">
        <f t="shared" si="1"/>
        <v>0.14285714285714285</v>
      </c>
      <c r="J20" s="86">
        <f t="shared" si="2"/>
        <v>0.14285714285714285</v>
      </c>
      <c r="K20" s="100"/>
      <c r="L20" s="100"/>
    </row>
    <row r="21" spans="1:12" x14ac:dyDescent="0.2">
      <c r="A21" s="95" t="s">
        <v>19</v>
      </c>
      <c r="B21" s="88">
        <v>5</v>
      </c>
      <c r="C21" s="88">
        <v>1</v>
      </c>
      <c r="D21" s="88">
        <v>2</v>
      </c>
      <c r="E21" s="88"/>
      <c r="F21" s="88"/>
      <c r="G21" s="96">
        <f t="shared" si="0"/>
        <v>8</v>
      </c>
      <c r="H21" s="86">
        <f t="shared" si="3"/>
        <v>0.625</v>
      </c>
      <c r="I21" s="86">
        <f t="shared" si="1"/>
        <v>0.125</v>
      </c>
      <c r="J21" s="86">
        <f t="shared" si="2"/>
        <v>0.25</v>
      </c>
      <c r="K21" s="100"/>
      <c r="L21" s="100"/>
    </row>
    <row r="22" spans="1:12" x14ac:dyDescent="0.2">
      <c r="A22" s="95" t="s">
        <v>20</v>
      </c>
      <c r="B22" s="88">
        <v>5</v>
      </c>
      <c r="C22" s="88">
        <v>1</v>
      </c>
      <c r="D22" s="88">
        <v>3</v>
      </c>
      <c r="E22" s="88"/>
      <c r="F22" s="88"/>
      <c r="G22" s="96">
        <f t="shared" si="0"/>
        <v>9</v>
      </c>
      <c r="H22" s="86">
        <f t="shared" si="3"/>
        <v>0.55555555555555558</v>
      </c>
      <c r="I22" s="86">
        <f t="shared" si="1"/>
        <v>0.1111111111111111</v>
      </c>
      <c r="J22" s="86">
        <f t="shared" si="2"/>
        <v>0.33333333333333331</v>
      </c>
      <c r="K22" s="100"/>
      <c r="L22" s="100"/>
    </row>
    <row r="23" spans="1:12" x14ac:dyDescent="0.2">
      <c r="A23" s="95" t="s">
        <v>32</v>
      </c>
      <c r="B23" s="88">
        <v>5</v>
      </c>
      <c r="C23" s="88">
        <v>1</v>
      </c>
      <c r="D23" s="88">
        <v>3</v>
      </c>
      <c r="E23" s="88"/>
      <c r="F23" s="88"/>
      <c r="G23" s="96">
        <f t="shared" si="0"/>
        <v>9</v>
      </c>
      <c r="H23" s="86">
        <f t="shared" si="3"/>
        <v>0.55555555555555558</v>
      </c>
      <c r="I23" s="86">
        <f t="shared" si="1"/>
        <v>0.1111111111111111</v>
      </c>
      <c r="J23" s="86">
        <f t="shared" si="2"/>
        <v>0.33333333333333331</v>
      </c>
      <c r="K23" s="100"/>
      <c r="L23" s="100"/>
    </row>
    <row r="24" spans="1:12" x14ac:dyDescent="0.2">
      <c r="A24" s="95" t="s">
        <v>33</v>
      </c>
      <c r="B24" s="88">
        <v>5</v>
      </c>
      <c r="C24" s="88">
        <v>1</v>
      </c>
      <c r="D24" s="88">
        <v>3</v>
      </c>
      <c r="E24" s="88"/>
      <c r="F24" s="88"/>
      <c r="G24" s="96">
        <f t="shared" si="0"/>
        <v>9</v>
      </c>
      <c r="H24" s="86">
        <f t="shared" si="3"/>
        <v>0.55555555555555558</v>
      </c>
      <c r="I24" s="86">
        <f t="shared" si="1"/>
        <v>0.1111111111111111</v>
      </c>
      <c r="J24" s="86">
        <f t="shared" si="2"/>
        <v>0.33333333333333331</v>
      </c>
      <c r="K24" s="100"/>
      <c r="L24" s="100"/>
    </row>
    <row r="25" spans="1:12" x14ac:dyDescent="0.2">
      <c r="A25" s="95" t="s">
        <v>34</v>
      </c>
      <c r="B25" s="88">
        <v>5</v>
      </c>
      <c r="C25" s="88">
        <v>1</v>
      </c>
      <c r="D25" s="88">
        <v>3</v>
      </c>
      <c r="E25" s="88"/>
      <c r="F25" s="88"/>
      <c r="G25" s="96">
        <f t="shared" si="0"/>
        <v>9</v>
      </c>
      <c r="H25" s="86">
        <f t="shared" si="3"/>
        <v>0.55555555555555558</v>
      </c>
      <c r="I25" s="86">
        <f t="shared" si="1"/>
        <v>0.1111111111111111</v>
      </c>
      <c r="J25" s="86">
        <f t="shared" si="2"/>
        <v>0.33333333333333331</v>
      </c>
      <c r="K25" s="100"/>
      <c r="L25" s="100"/>
    </row>
    <row r="26" spans="1:12" x14ac:dyDescent="0.2">
      <c r="A26" s="95" t="s">
        <v>35</v>
      </c>
      <c r="B26" s="88">
        <v>5</v>
      </c>
      <c r="C26" s="88">
        <v>1</v>
      </c>
      <c r="D26" s="88">
        <v>3</v>
      </c>
      <c r="E26" s="88"/>
      <c r="F26" s="88"/>
      <c r="G26" s="96">
        <f t="shared" ref="G26:G27" si="4">SUM(B26:D26)</f>
        <v>9</v>
      </c>
      <c r="H26" s="86">
        <f t="shared" si="3"/>
        <v>0.55555555555555558</v>
      </c>
      <c r="I26" s="86">
        <f t="shared" si="1"/>
        <v>0.1111111111111111</v>
      </c>
      <c r="J26" s="86">
        <f t="shared" si="2"/>
        <v>0.33333333333333331</v>
      </c>
      <c r="K26" s="100"/>
      <c r="L26" s="100"/>
    </row>
    <row r="27" spans="1:12" x14ac:dyDescent="0.2">
      <c r="A27" s="95" t="s">
        <v>36</v>
      </c>
      <c r="B27" s="88">
        <v>5</v>
      </c>
      <c r="C27" s="88">
        <v>1</v>
      </c>
      <c r="D27" s="88">
        <v>3</v>
      </c>
      <c r="E27" s="88"/>
      <c r="F27" s="88"/>
      <c r="G27" s="96">
        <f t="shared" si="4"/>
        <v>9</v>
      </c>
      <c r="H27" s="86">
        <f t="shared" si="3"/>
        <v>0.55555555555555558</v>
      </c>
      <c r="I27" s="86">
        <f t="shared" si="1"/>
        <v>0.1111111111111111</v>
      </c>
      <c r="J27" s="86">
        <f t="shared" si="2"/>
        <v>0.33333333333333331</v>
      </c>
      <c r="K27" s="100"/>
      <c r="L27" s="100"/>
    </row>
    <row r="28" spans="1:12" x14ac:dyDescent="0.2">
      <c r="A28" s="95" t="s">
        <v>37</v>
      </c>
      <c r="B28" s="88">
        <v>5</v>
      </c>
      <c r="C28" s="88">
        <v>1</v>
      </c>
      <c r="D28" s="88">
        <v>3</v>
      </c>
      <c r="E28" s="88"/>
      <c r="F28" s="88"/>
      <c r="G28" s="96">
        <f>SUM(B28:D28)</f>
        <v>9</v>
      </c>
      <c r="H28" s="86">
        <f t="shared" si="3"/>
        <v>0.55555555555555558</v>
      </c>
      <c r="I28" s="86">
        <f t="shared" si="1"/>
        <v>0.1111111111111111</v>
      </c>
      <c r="J28" s="86">
        <f t="shared" si="2"/>
        <v>0.33333333333333331</v>
      </c>
      <c r="K28" s="100"/>
      <c r="L28" s="100"/>
    </row>
    <row r="29" spans="1:12" x14ac:dyDescent="0.2">
      <c r="A29" s="95" t="s">
        <v>39</v>
      </c>
      <c r="B29" s="88">
        <v>5</v>
      </c>
      <c r="C29" s="88">
        <v>1</v>
      </c>
      <c r="D29" s="88">
        <v>3</v>
      </c>
      <c r="E29" s="88"/>
      <c r="F29" s="88"/>
      <c r="G29" s="96">
        <f t="shared" ref="G29:G88" si="5">SUM(B29:D29)</f>
        <v>9</v>
      </c>
      <c r="H29" s="86">
        <f t="shared" si="3"/>
        <v>0.55555555555555558</v>
      </c>
      <c r="I29" s="86">
        <f t="shared" si="1"/>
        <v>0.1111111111111111</v>
      </c>
      <c r="J29" s="86">
        <f t="shared" si="2"/>
        <v>0.33333333333333331</v>
      </c>
      <c r="K29" s="100"/>
      <c r="L29" s="100"/>
    </row>
    <row r="30" spans="1:12" x14ac:dyDescent="0.2">
      <c r="A30" s="95" t="s">
        <v>40</v>
      </c>
      <c r="B30" s="88">
        <v>5</v>
      </c>
      <c r="C30" s="88">
        <v>1</v>
      </c>
      <c r="D30" s="88">
        <v>3</v>
      </c>
      <c r="E30" s="88"/>
      <c r="F30" s="88"/>
      <c r="G30" s="96">
        <f t="shared" si="5"/>
        <v>9</v>
      </c>
      <c r="H30" s="86">
        <f t="shared" si="3"/>
        <v>0.55555555555555558</v>
      </c>
      <c r="I30" s="86">
        <f t="shared" si="1"/>
        <v>0.1111111111111111</v>
      </c>
      <c r="J30" s="86">
        <f t="shared" si="2"/>
        <v>0.33333333333333331</v>
      </c>
      <c r="K30" s="100"/>
      <c r="L30" s="100"/>
    </row>
    <row r="31" spans="1:12" x14ac:dyDescent="0.2">
      <c r="A31" s="95" t="s">
        <v>41</v>
      </c>
      <c r="B31" s="88">
        <v>5</v>
      </c>
      <c r="C31" s="88">
        <v>1</v>
      </c>
      <c r="D31" s="88">
        <v>3</v>
      </c>
      <c r="E31" s="88"/>
      <c r="F31" s="88"/>
      <c r="G31" s="96">
        <f t="shared" si="5"/>
        <v>9</v>
      </c>
      <c r="H31" s="86">
        <f t="shared" si="3"/>
        <v>0.55555555555555558</v>
      </c>
      <c r="I31" s="86">
        <f t="shared" si="1"/>
        <v>0.1111111111111111</v>
      </c>
      <c r="J31" s="86">
        <f t="shared" si="2"/>
        <v>0.33333333333333331</v>
      </c>
      <c r="K31" s="100"/>
      <c r="L31" s="100"/>
    </row>
    <row r="32" spans="1:12" x14ac:dyDescent="0.2">
      <c r="A32" s="95" t="s">
        <v>42</v>
      </c>
      <c r="B32" s="88">
        <v>5</v>
      </c>
      <c r="C32" s="88">
        <v>1</v>
      </c>
      <c r="D32" s="88">
        <v>3</v>
      </c>
      <c r="E32" s="88"/>
      <c r="F32" s="88"/>
      <c r="G32" s="96">
        <f t="shared" si="5"/>
        <v>9</v>
      </c>
      <c r="H32" s="86">
        <f t="shared" si="3"/>
        <v>0.55555555555555558</v>
      </c>
      <c r="I32" s="86">
        <f t="shared" si="1"/>
        <v>0.1111111111111111</v>
      </c>
      <c r="J32" s="86">
        <f t="shared" si="2"/>
        <v>0.33333333333333331</v>
      </c>
      <c r="K32" s="100"/>
      <c r="L32" s="100"/>
    </row>
    <row r="33" spans="1:12" x14ac:dyDescent="0.2">
      <c r="A33" s="95" t="s">
        <v>43</v>
      </c>
      <c r="B33" s="88">
        <v>5</v>
      </c>
      <c r="C33" s="88">
        <v>1</v>
      </c>
      <c r="D33" s="88">
        <v>3</v>
      </c>
      <c r="E33" s="88"/>
      <c r="F33" s="88"/>
      <c r="G33" s="96">
        <f t="shared" si="5"/>
        <v>9</v>
      </c>
      <c r="H33" s="86">
        <f t="shared" si="3"/>
        <v>0.55555555555555558</v>
      </c>
      <c r="I33" s="86">
        <f t="shared" si="1"/>
        <v>0.1111111111111111</v>
      </c>
      <c r="J33" s="86">
        <f t="shared" si="2"/>
        <v>0.33333333333333331</v>
      </c>
      <c r="K33" s="100"/>
      <c r="L33" s="100"/>
    </row>
    <row r="34" spans="1:12" x14ac:dyDescent="0.2">
      <c r="A34" s="95" t="s">
        <v>44</v>
      </c>
      <c r="B34" s="88">
        <v>5</v>
      </c>
      <c r="C34" s="88">
        <v>1</v>
      </c>
      <c r="D34" s="88">
        <v>3</v>
      </c>
      <c r="E34" s="88"/>
      <c r="F34" s="88"/>
      <c r="G34" s="96">
        <f t="shared" si="5"/>
        <v>9</v>
      </c>
      <c r="H34" s="86">
        <f t="shared" si="3"/>
        <v>0.55555555555555558</v>
      </c>
      <c r="I34" s="86">
        <f t="shared" si="1"/>
        <v>0.1111111111111111</v>
      </c>
      <c r="J34" s="86">
        <f t="shared" si="2"/>
        <v>0.33333333333333331</v>
      </c>
      <c r="K34" s="100"/>
      <c r="L34" s="100"/>
    </row>
    <row r="35" spans="1:12" x14ac:dyDescent="0.2">
      <c r="A35" s="95" t="s">
        <v>45</v>
      </c>
      <c r="B35" s="88">
        <v>4</v>
      </c>
      <c r="C35" s="88">
        <v>1</v>
      </c>
      <c r="D35" s="88">
        <v>3</v>
      </c>
      <c r="E35" s="88"/>
      <c r="F35" s="88"/>
      <c r="G35" s="96">
        <f t="shared" si="5"/>
        <v>8</v>
      </c>
      <c r="H35" s="86">
        <f t="shared" si="3"/>
        <v>0.5</v>
      </c>
      <c r="I35" s="86">
        <f t="shared" si="1"/>
        <v>0.125</v>
      </c>
      <c r="J35" s="86">
        <f t="shared" si="2"/>
        <v>0.375</v>
      </c>
      <c r="K35" s="100"/>
      <c r="L35" s="100"/>
    </row>
    <row r="36" spans="1:12" x14ac:dyDescent="0.2">
      <c r="A36" s="95" t="s">
        <v>46</v>
      </c>
      <c r="B36" s="88">
        <v>4</v>
      </c>
      <c r="C36" s="88">
        <v>1</v>
      </c>
      <c r="D36" s="88">
        <v>3</v>
      </c>
      <c r="E36" s="88"/>
      <c r="F36" s="88"/>
      <c r="G36" s="96">
        <f t="shared" si="5"/>
        <v>8</v>
      </c>
      <c r="H36" s="86">
        <f t="shared" si="3"/>
        <v>0.5</v>
      </c>
      <c r="I36" s="86">
        <f t="shared" si="1"/>
        <v>0.125</v>
      </c>
      <c r="J36" s="86">
        <f t="shared" si="2"/>
        <v>0.375</v>
      </c>
      <c r="K36" s="100"/>
      <c r="L36" s="100"/>
    </row>
    <row r="37" spans="1:12" x14ac:dyDescent="0.2">
      <c r="A37" s="95" t="s">
        <v>47</v>
      </c>
      <c r="B37" s="88">
        <v>4</v>
      </c>
      <c r="C37" s="88">
        <v>1</v>
      </c>
      <c r="D37" s="88">
        <v>3</v>
      </c>
      <c r="E37" s="88"/>
      <c r="F37" s="88"/>
      <c r="G37" s="96">
        <f t="shared" si="5"/>
        <v>8</v>
      </c>
      <c r="H37" s="86">
        <f t="shared" si="3"/>
        <v>0.5</v>
      </c>
      <c r="I37" s="86">
        <f t="shared" si="1"/>
        <v>0.125</v>
      </c>
      <c r="J37" s="86">
        <f t="shared" si="2"/>
        <v>0.375</v>
      </c>
      <c r="K37" s="100"/>
      <c r="L37" s="100"/>
    </row>
    <row r="38" spans="1:12" x14ac:dyDescent="0.2">
      <c r="A38" s="95" t="s">
        <v>48</v>
      </c>
      <c r="B38" s="88">
        <v>4</v>
      </c>
      <c r="C38" s="88">
        <v>1</v>
      </c>
      <c r="D38" s="88">
        <v>3</v>
      </c>
      <c r="E38" s="88"/>
      <c r="F38" s="88"/>
      <c r="G38" s="96">
        <f t="shared" si="5"/>
        <v>8</v>
      </c>
      <c r="H38" s="86">
        <f t="shared" si="3"/>
        <v>0.5</v>
      </c>
      <c r="I38" s="86">
        <f t="shared" si="1"/>
        <v>0.125</v>
      </c>
      <c r="J38" s="86">
        <f t="shared" si="2"/>
        <v>0.375</v>
      </c>
      <c r="K38" s="100"/>
      <c r="L38" s="100"/>
    </row>
    <row r="39" spans="1:12" x14ac:dyDescent="0.2">
      <c r="A39" s="95" t="s">
        <v>50</v>
      </c>
      <c r="B39" s="88">
        <v>4</v>
      </c>
      <c r="C39" s="88">
        <v>1</v>
      </c>
      <c r="D39" s="88">
        <v>3</v>
      </c>
      <c r="E39" s="88"/>
      <c r="F39" s="88"/>
      <c r="G39" s="96">
        <f t="shared" si="5"/>
        <v>8</v>
      </c>
      <c r="H39" s="86">
        <f t="shared" si="3"/>
        <v>0.5</v>
      </c>
      <c r="I39" s="86">
        <f t="shared" si="1"/>
        <v>0.125</v>
      </c>
      <c r="J39" s="86">
        <f t="shared" si="2"/>
        <v>0.375</v>
      </c>
      <c r="K39" s="100"/>
      <c r="L39" s="100"/>
    </row>
    <row r="40" spans="1:12" x14ac:dyDescent="0.2">
      <c r="A40" s="95" t="s">
        <v>49</v>
      </c>
      <c r="B40" s="88">
        <v>4</v>
      </c>
      <c r="C40" s="88">
        <v>1</v>
      </c>
      <c r="D40" s="88">
        <v>3</v>
      </c>
      <c r="E40" s="88"/>
      <c r="F40" s="88"/>
      <c r="G40" s="96">
        <f t="shared" si="5"/>
        <v>8</v>
      </c>
      <c r="H40" s="86">
        <f t="shared" si="3"/>
        <v>0.5</v>
      </c>
      <c r="I40" s="86">
        <f t="shared" si="1"/>
        <v>0.125</v>
      </c>
      <c r="J40" s="86">
        <f t="shared" si="2"/>
        <v>0.375</v>
      </c>
      <c r="K40" s="100"/>
      <c r="L40" s="100"/>
    </row>
    <row r="41" spans="1:12" x14ac:dyDescent="0.2">
      <c r="A41" s="95" t="s">
        <v>54</v>
      </c>
      <c r="B41" s="69">
        <v>6</v>
      </c>
      <c r="C41" s="69">
        <v>2</v>
      </c>
      <c r="D41" s="71">
        <f>D40+(D40*(POWER((D40/D38),(1/3))-1))</f>
        <v>3</v>
      </c>
      <c r="E41" s="71"/>
      <c r="F41" s="71"/>
      <c r="G41" s="96">
        <f t="shared" si="5"/>
        <v>11</v>
      </c>
      <c r="H41" s="86">
        <f t="shared" si="3"/>
        <v>0.54545454545454541</v>
      </c>
      <c r="I41" s="86">
        <f t="shared" si="1"/>
        <v>0.18181818181818182</v>
      </c>
      <c r="J41" s="86">
        <f t="shared" si="2"/>
        <v>0.27272727272727271</v>
      </c>
      <c r="K41" s="100"/>
      <c r="L41" s="100"/>
    </row>
    <row r="42" spans="1:12" x14ac:dyDescent="0.2">
      <c r="A42" s="95" t="s">
        <v>55</v>
      </c>
      <c r="B42" s="69">
        <v>6</v>
      </c>
      <c r="C42" s="69">
        <v>3</v>
      </c>
      <c r="D42" s="71">
        <f t="shared" ref="D42:D43" si="6">D41+(D41*(POWER((D41/D39),(1/3))-1))</f>
        <v>3</v>
      </c>
      <c r="E42" s="71"/>
      <c r="F42" s="71"/>
      <c r="G42" s="96">
        <f t="shared" si="5"/>
        <v>12</v>
      </c>
      <c r="H42" s="86">
        <f t="shared" si="3"/>
        <v>0.5</v>
      </c>
      <c r="I42" s="86">
        <f t="shared" si="1"/>
        <v>0.25</v>
      </c>
      <c r="J42" s="86">
        <f t="shared" si="2"/>
        <v>0.25</v>
      </c>
      <c r="K42" s="100"/>
      <c r="L42" s="100"/>
    </row>
    <row r="43" spans="1:12" x14ac:dyDescent="0.2">
      <c r="A43" s="95" t="s">
        <v>56</v>
      </c>
      <c r="B43" s="69">
        <v>6</v>
      </c>
      <c r="C43" s="69">
        <v>3</v>
      </c>
      <c r="D43" s="71">
        <f t="shared" si="6"/>
        <v>3</v>
      </c>
      <c r="E43" s="71"/>
      <c r="F43" s="71"/>
      <c r="G43" s="96">
        <f t="shared" si="5"/>
        <v>12</v>
      </c>
      <c r="H43" s="86">
        <f t="shared" si="3"/>
        <v>0.5</v>
      </c>
      <c r="I43" s="86">
        <f t="shared" si="1"/>
        <v>0.25</v>
      </c>
      <c r="J43" s="86">
        <f t="shared" si="2"/>
        <v>0.25</v>
      </c>
      <c r="K43" s="100"/>
      <c r="L43" s="100"/>
    </row>
    <row r="44" spans="1:12" s="73" customFormat="1" x14ac:dyDescent="0.2">
      <c r="A44" s="95" t="s">
        <v>71</v>
      </c>
      <c r="B44" s="69">
        <v>6</v>
      </c>
      <c r="C44" s="69">
        <v>3</v>
      </c>
      <c r="D44" s="69">
        <v>3</v>
      </c>
      <c r="E44" s="69"/>
      <c r="F44" s="69"/>
      <c r="G44" s="96">
        <f t="shared" si="5"/>
        <v>12</v>
      </c>
      <c r="H44" s="86">
        <f t="shared" si="3"/>
        <v>0.5</v>
      </c>
      <c r="I44" s="86">
        <f t="shared" si="1"/>
        <v>0.25</v>
      </c>
      <c r="J44" s="86">
        <f t="shared" si="2"/>
        <v>0.25</v>
      </c>
      <c r="K44" s="101"/>
      <c r="L44" s="101"/>
    </row>
    <row r="45" spans="1:12" s="73" customFormat="1" x14ac:dyDescent="0.2">
      <c r="A45" s="95" t="s">
        <v>63</v>
      </c>
      <c r="B45" s="69">
        <v>6</v>
      </c>
      <c r="C45" s="69">
        <v>3</v>
      </c>
      <c r="D45" s="69">
        <v>3</v>
      </c>
      <c r="E45" s="69"/>
      <c r="F45" s="69"/>
      <c r="G45" s="96">
        <f t="shared" si="5"/>
        <v>12</v>
      </c>
      <c r="H45" s="86">
        <f t="shared" si="3"/>
        <v>0.5</v>
      </c>
      <c r="I45" s="86">
        <f t="shared" si="1"/>
        <v>0.25</v>
      </c>
      <c r="J45" s="86">
        <f t="shared" si="2"/>
        <v>0.25</v>
      </c>
      <c r="K45" s="101"/>
      <c r="L45" s="101"/>
    </row>
    <row r="46" spans="1:12" s="73" customFormat="1" x14ac:dyDescent="0.2">
      <c r="A46" s="95" t="s">
        <v>64</v>
      </c>
      <c r="B46" s="69">
        <v>6</v>
      </c>
      <c r="C46" s="69">
        <v>3</v>
      </c>
      <c r="D46" s="69">
        <v>3</v>
      </c>
      <c r="E46" s="69"/>
      <c r="F46" s="69"/>
      <c r="G46" s="96">
        <f t="shared" si="5"/>
        <v>12</v>
      </c>
      <c r="H46" s="86">
        <f t="shared" si="3"/>
        <v>0.5</v>
      </c>
      <c r="I46" s="86">
        <f t="shared" si="1"/>
        <v>0.25</v>
      </c>
      <c r="J46" s="86">
        <f t="shared" si="2"/>
        <v>0.25</v>
      </c>
      <c r="K46" s="101"/>
      <c r="L46" s="101"/>
    </row>
    <row r="47" spans="1:12" s="73" customFormat="1" x14ac:dyDescent="0.2">
      <c r="A47" s="95" t="s">
        <v>72</v>
      </c>
      <c r="B47" s="69">
        <v>6</v>
      </c>
      <c r="C47" s="69">
        <v>3</v>
      </c>
      <c r="D47" s="69">
        <v>3</v>
      </c>
      <c r="E47" s="69"/>
      <c r="F47" s="69"/>
      <c r="G47" s="96">
        <f t="shared" si="5"/>
        <v>12</v>
      </c>
      <c r="H47" s="86">
        <f t="shared" si="3"/>
        <v>0.5</v>
      </c>
      <c r="I47" s="86">
        <f t="shared" si="1"/>
        <v>0.25</v>
      </c>
      <c r="J47" s="86">
        <f t="shared" si="2"/>
        <v>0.25</v>
      </c>
      <c r="K47" s="101"/>
      <c r="L47" s="101"/>
    </row>
    <row r="48" spans="1:12" s="73" customFormat="1" x14ac:dyDescent="0.2">
      <c r="A48" s="95" t="s">
        <v>73</v>
      </c>
      <c r="B48" s="69">
        <v>6</v>
      </c>
      <c r="C48" s="69">
        <v>3</v>
      </c>
      <c r="D48" s="69">
        <v>3</v>
      </c>
      <c r="E48" s="69"/>
      <c r="F48" s="69"/>
      <c r="G48" s="96">
        <f t="shared" si="5"/>
        <v>12</v>
      </c>
      <c r="H48" s="86">
        <f t="shared" si="3"/>
        <v>0.5</v>
      </c>
      <c r="I48" s="86">
        <f t="shared" si="1"/>
        <v>0.25</v>
      </c>
      <c r="J48" s="86">
        <f t="shared" si="2"/>
        <v>0.25</v>
      </c>
      <c r="K48" s="101"/>
      <c r="L48" s="101"/>
    </row>
    <row r="49" spans="1:12" s="73" customFormat="1" x14ac:dyDescent="0.2">
      <c r="A49" s="95" t="s">
        <v>74</v>
      </c>
      <c r="B49" s="69">
        <v>6</v>
      </c>
      <c r="C49" s="69">
        <v>3</v>
      </c>
      <c r="D49" s="69">
        <v>3</v>
      </c>
      <c r="E49" s="69"/>
      <c r="F49" s="69"/>
      <c r="G49" s="96">
        <f t="shared" si="5"/>
        <v>12</v>
      </c>
      <c r="H49" s="86">
        <f t="shared" si="3"/>
        <v>0.5</v>
      </c>
      <c r="I49" s="86">
        <f t="shared" si="1"/>
        <v>0.25</v>
      </c>
      <c r="J49" s="86">
        <f t="shared" si="2"/>
        <v>0.25</v>
      </c>
      <c r="K49" s="101"/>
      <c r="L49" s="101"/>
    </row>
    <row r="50" spans="1:12" s="73" customFormat="1" x14ac:dyDescent="0.2">
      <c r="A50" s="95" t="s">
        <v>75</v>
      </c>
      <c r="B50" s="69">
        <v>6</v>
      </c>
      <c r="C50" s="69">
        <v>3</v>
      </c>
      <c r="D50" s="69">
        <v>3</v>
      </c>
      <c r="E50" s="69"/>
      <c r="F50" s="69"/>
      <c r="G50" s="96">
        <f t="shared" si="5"/>
        <v>12</v>
      </c>
      <c r="H50" s="86">
        <f t="shared" si="3"/>
        <v>0.5</v>
      </c>
      <c r="I50" s="86">
        <f t="shared" si="1"/>
        <v>0.25</v>
      </c>
      <c r="J50" s="86">
        <f t="shared" si="2"/>
        <v>0.25</v>
      </c>
      <c r="K50" s="101"/>
      <c r="L50" s="101"/>
    </row>
    <row r="51" spans="1:12" s="73" customFormat="1" x14ac:dyDescent="0.2">
      <c r="A51" s="95" t="s">
        <v>76</v>
      </c>
      <c r="B51" s="69">
        <v>6</v>
      </c>
      <c r="C51" s="69">
        <v>3</v>
      </c>
      <c r="D51" s="69">
        <v>3</v>
      </c>
      <c r="E51" s="69"/>
      <c r="F51" s="69"/>
      <c r="G51" s="96">
        <f t="shared" si="5"/>
        <v>12</v>
      </c>
      <c r="H51" s="86">
        <f t="shared" si="3"/>
        <v>0.5</v>
      </c>
      <c r="I51" s="86">
        <f t="shared" si="1"/>
        <v>0.25</v>
      </c>
      <c r="J51" s="86">
        <f t="shared" si="2"/>
        <v>0.25</v>
      </c>
      <c r="K51" s="101"/>
      <c r="L51" s="101"/>
    </row>
    <row r="52" spans="1:12" s="73" customFormat="1" x14ac:dyDescent="0.2">
      <c r="A52" s="95" t="s">
        <v>77</v>
      </c>
      <c r="B52" s="69">
        <v>6</v>
      </c>
      <c r="C52" s="69">
        <v>3</v>
      </c>
      <c r="D52" s="69">
        <v>3</v>
      </c>
      <c r="E52" s="69"/>
      <c r="F52" s="69"/>
      <c r="G52" s="96">
        <f t="shared" si="5"/>
        <v>12</v>
      </c>
      <c r="H52" s="86">
        <f t="shared" si="3"/>
        <v>0.5</v>
      </c>
      <c r="I52" s="86">
        <f t="shared" si="1"/>
        <v>0.25</v>
      </c>
      <c r="J52" s="86">
        <f t="shared" si="2"/>
        <v>0.25</v>
      </c>
      <c r="K52" s="101"/>
      <c r="L52" s="101"/>
    </row>
    <row r="53" spans="1:12" s="73" customFormat="1" x14ac:dyDescent="0.2">
      <c r="A53" s="95" t="s">
        <v>78</v>
      </c>
      <c r="B53" s="69">
        <v>6</v>
      </c>
      <c r="C53" s="69">
        <v>3</v>
      </c>
      <c r="D53" s="69">
        <v>3</v>
      </c>
      <c r="E53" s="69"/>
      <c r="F53" s="69"/>
      <c r="G53" s="96">
        <f t="shared" si="5"/>
        <v>12</v>
      </c>
      <c r="H53" s="86">
        <f t="shared" si="3"/>
        <v>0.5</v>
      </c>
      <c r="I53" s="86">
        <f t="shared" si="1"/>
        <v>0.25</v>
      </c>
      <c r="J53" s="86">
        <f t="shared" si="2"/>
        <v>0.25</v>
      </c>
      <c r="K53" s="101"/>
      <c r="L53" s="101"/>
    </row>
    <row r="54" spans="1:12" s="73" customFormat="1" x14ac:dyDescent="0.2">
      <c r="A54" s="95" t="s">
        <v>79</v>
      </c>
      <c r="B54" s="69">
        <v>6</v>
      </c>
      <c r="C54" s="69">
        <v>3</v>
      </c>
      <c r="D54" s="69">
        <v>3</v>
      </c>
      <c r="E54" s="69"/>
      <c r="F54" s="69"/>
      <c r="G54" s="96">
        <f t="shared" si="5"/>
        <v>12</v>
      </c>
      <c r="H54" s="86">
        <f t="shared" si="3"/>
        <v>0.5</v>
      </c>
      <c r="I54" s="86">
        <f t="shared" si="1"/>
        <v>0.25</v>
      </c>
      <c r="J54" s="86">
        <f t="shared" si="2"/>
        <v>0.25</v>
      </c>
      <c r="K54" s="101"/>
      <c r="L54" s="101"/>
    </row>
    <row r="55" spans="1:12" s="73" customFormat="1" x14ac:dyDescent="0.2">
      <c r="A55" s="95" t="s">
        <v>80</v>
      </c>
      <c r="B55" s="69">
        <v>6</v>
      </c>
      <c r="C55" s="69">
        <v>3</v>
      </c>
      <c r="D55" s="69">
        <v>3</v>
      </c>
      <c r="E55" s="69"/>
      <c r="F55" s="69"/>
      <c r="G55" s="96">
        <f t="shared" si="5"/>
        <v>12</v>
      </c>
      <c r="H55" s="86">
        <f t="shared" si="3"/>
        <v>0.5</v>
      </c>
      <c r="I55" s="86">
        <f t="shared" si="1"/>
        <v>0.25</v>
      </c>
      <c r="J55" s="86">
        <f t="shared" si="2"/>
        <v>0.25</v>
      </c>
      <c r="K55" s="101"/>
      <c r="L55" s="101"/>
    </row>
    <row r="56" spans="1:12" s="73" customFormat="1" x14ac:dyDescent="0.2">
      <c r="A56" s="95" t="s">
        <v>81</v>
      </c>
      <c r="B56" s="69">
        <v>6</v>
      </c>
      <c r="C56" s="69">
        <v>3</v>
      </c>
      <c r="D56" s="69">
        <v>3</v>
      </c>
      <c r="E56" s="69"/>
      <c r="F56" s="69"/>
      <c r="G56" s="96">
        <f t="shared" si="5"/>
        <v>12</v>
      </c>
      <c r="H56" s="86">
        <f t="shared" si="3"/>
        <v>0.5</v>
      </c>
      <c r="I56" s="86">
        <f t="shared" si="1"/>
        <v>0.25</v>
      </c>
      <c r="J56" s="86">
        <f t="shared" si="2"/>
        <v>0.25</v>
      </c>
      <c r="K56" s="101"/>
      <c r="L56" s="101"/>
    </row>
    <row r="57" spans="1:12" s="73" customFormat="1" x14ac:dyDescent="0.2">
      <c r="A57" s="95" t="s">
        <v>82</v>
      </c>
      <c r="B57" s="69">
        <v>6</v>
      </c>
      <c r="C57" s="69">
        <v>3</v>
      </c>
      <c r="D57" s="69">
        <v>3</v>
      </c>
      <c r="E57" s="69"/>
      <c r="F57" s="69"/>
      <c r="G57" s="96">
        <f t="shared" si="5"/>
        <v>12</v>
      </c>
      <c r="H57" s="86">
        <f t="shared" si="3"/>
        <v>0.5</v>
      </c>
      <c r="I57" s="86">
        <f t="shared" si="1"/>
        <v>0.25</v>
      </c>
      <c r="J57" s="86">
        <f t="shared" si="2"/>
        <v>0.25</v>
      </c>
      <c r="K57" s="101"/>
      <c r="L57" s="101"/>
    </row>
    <row r="58" spans="1:12" s="73" customFormat="1" x14ac:dyDescent="0.2">
      <c r="A58" s="95" t="s">
        <v>83</v>
      </c>
      <c r="B58" s="69">
        <v>6</v>
      </c>
      <c r="C58" s="69">
        <v>3</v>
      </c>
      <c r="D58" s="69">
        <v>3</v>
      </c>
      <c r="E58" s="69"/>
      <c r="F58" s="69"/>
      <c r="G58" s="96">
        <f t="shared" si="5"/>
        <v>12</v>
      </c>
      <c r="H58" s="86">
        <f t="shared" si="3"/>
        <v>0.5</v>
      </c>
      <c r="I58" s="86">
        <f t="shared" si="1"/>
        <v>0.25</v>
      </c>
      <c r="J58" s="86">
        <f t="shared" si="2"/>
        <v>0.25</v>
      </c>
      <c r="K58" s="101"/>
      <c r="L58" s="101"/>
    </row>
    <row r="59" spans="1:12" s="73" customFormat="1" x14ac:dyDescent="0.2">
      <c r="A59" s="95" t="s">
        <v>84</v>
      </c>
      <c r="B59" s="69">
        <v>7</v>
      </c>
      <c r="C59" s="69">
        <v>3</v>
      </c>
      <c r="D59" s="69">
        <v>3</v>
      </c>
      <c r="E59" s="69"/>
      <c r="F59" s="69"/>
      <c r="G59" s="96">
        <f t="shared" si="5"/>
        <v>13</v>
      </c>
      <c r="H59" s="86">
        <f t="shared" si="3"/>
        <v>0.53846153846153844</v>
      </c>
      <c r="I59" s="86">
        <f t="shared" si="1"/>
        <v>0.23076923076923078</v>
      </c>
      <c r="J59" s="86">
        <f t="shared" si="2"/>
        <v>0.23076923076923078</v>
      </c>
      <c r="K59" s="101"/>
      <c r="L59" s="101"/>
    </row>
    <row r="60" spans="1:12" s="73" customFormat="1" x14ac:dyDescent="0.2">
      <c r="A60" s="95" t="s">
        <v>85</v>
      </c>
      <c r="B60" s="69">
        <v>7</v>
      </c>
      <c r="C60" s="69">
        <v>3</v>
      </c>
      <c r="D60" s="69">
        <v>3</v>
      </c>
      <c r="E60" s="69"/>
      <c r="F60" s="69"/>
      <c r="G60" s="96">
        <f t="shared" si="5"/>
        <v>13</v>
      </c>
      <c r="H60" s="86">
        <f t="shared" si="3"/>
        <v>0.53846153846153844</v>
      </c>
      <c r="I60" s="86">
        <f t="shared" si="1"/>
        <v>0.23076923076923078</v>
      </c>
      <c r="J60" s="86">
        <f t="shared" si="2"/>
        <v>0.23076923076923078</v>
      </c>
      <c r="K60" s="101"/>
      <c r="L60" s="101"/>
    </row>
    <row r="61" spans="1:12" s="73" customFormat="1" x14ac:dyDescent="0.2">
      <c r="A61" s="95" t="s">
        <v>86</v>
      </c>
      <c r="B61" s="69">
        <v>7</v>
      </c>
      <c r="C61" s="69">
        <v>2</v>
      </c>
      <c r="D61" s="69">
        <v>3</v>
      </c>
      <c r="E61" s="69"/>
      <c r="F61" s="69"/>
      <c r="G61" s="96">
        <f t="shared" si="5"/>
        <v>12</v>
      </c>
      <c r="H61" s="86">
        <f t="shared" si="3"/>
        <v>0.58333333333333337</v>
      </c>
      <c r="I61" s="86">
        <f t="shared" si="1"/>
        <v>0.16666666666666666</v>
      </c>
      <c r="J61" s="86">
        <f t="shared" si="2"/>
        <v>0.25</v>
      </c>
      <c r="K61" s="101"/>
      <c r="L61" s="101"/>
    </row>
    <row r="62" spans="1:12" s="73" customFormat="1" x14ac:dyDescent="0.2">
      <c r="A62" s="95" t="s">
        <v>90</v>
      </c>
      <c r="B62" s="69">
        <v>7</v>
      </c>
      <c r="C62" s="69">
        <v>2</v>
      </c>
      <c r="D62" s="69">
        <v>3</v>
      </c>
      <c r="E62" s="69"/>
      <c r="F62" s="69"/>
      <c r="G62" s="96">
        <f t="shared" si="5"/>
        <v>12</v>
      </c>
      <c r="H62" s="86">
        <f t="shared" si="3"/>
        <v>0.58333333333333337</v>
      </c>
      <c r="I62" s="86">
        <f t="shared" si="1"/>
        <v>0.16666666666666666</v>
      </c>
      <c r="J62" s="86">
        <f t="shared" si="2"/>
        <v>0.25</v>
      </c>
      <c r="K62" s="101"/>
      <c r="L62" s="101"/>
    </row>
    <row r="63" spans="1:12" s="73" customFormat="1" x14ac:dyDescent="0.2">
      <c r="A63" s="95" t="s">
        <v>91</v>
      </c>
      <c r="B63" s="69">
        <v>7</v>
      </c>
      <c r="C63" s="69">
        <v>2</v>
      </c>
      <c r="D63" s="69">
        <v>3</v>
      </c>
      <c r="E63" s="69"/>
      <c r="F63" s="69"/>
      <c r="G63" s="96">
        <f t="shared" si="5"/>
        <v>12</v>
      </c>
      <c r="H63" s="86">
        <f t="shared" si="3"/>
        <v>0.58333333333333337</v>
      </c>
      <c r="I63" s="86">
        <f t="shared" si="1"/>
        <v>0.16666666666666666</v>
      </c>
      <c r="J63" s="86">
        <f t="shared" si="2"/>
        <v>0.25</v>
      </c>
      <c r="K63" s="101"/>
      <c r="L63" s="101"/>
    </row>
    <row r="64" spans="1:12" s="73" customFormat="1" x14ac:dyDescent="0.2">
      <c r="A64" s="95" t="s">
        <v>87</v>
      </c>
      <c r="B64" s="69">
        <v>7</v>
      </c>
      <c r="C64" s="69">
        <v>2</v>
      </c>
      <c r="D64" s="69">
        <v>3</v>
      </c>
      <c r="E64" s="69"/>
      <c r="F64" s="69"/>
      <c r="G64" s="96">
        <f t="shared" si="5"/>
        <v>12</v>
      </c>
      <c r="H64" s="86">
        <f>B64/G64</f>
        <v>0.58333333333333337</v>
      </c>
      <c r="I64" s="86">
        <f t="shared" si="1"/>
        <v>0.16666666666666666</v>
      </c>
      <c r="J64" s="86">
        <f t="shared" si="2"/>
        <v>0.25</v>
      </c>
      <c r="K64" s="101"/>
      <c r="L64" s="101"/>
    </row>
    <row r="65" spans="1:12" s="3" customFormat="1" x14ac:dyDescent="0.2">
      <c r="A65" s="95" t="s">
        <v>92</v>
      </c>
      <c r="B65" s="69">
        <v>7</v>
      </c>
      <c r="C65" s="69">
        <v>2</v>
      </c>
      <c r="D65" s="69">
        <v>2</v>
      </c>
      <c r="E65" s="69"/>
      <c r="F65" s="69"/>
      <c r="G65" s="96">
        <f t="shared" si="5"/>
        <v>11</v>
      </c>
      <c r="H65" s="86">
        <f t="shared" ref="H65:H91" si="7">B65/G65</f>
        <v>0.63636363636363635</v>
      </c>
      <c r="I65" s="86">
        <f t="shared" si="1"/>
        <v>0.18181818181818182</v>
      </c>
      <c r="J65" s="86">
        <f t="shared" si="2"/>
        <v>0.18181818181818182</v>
      </c>
      <c r="K65" s="101"/>
      <c r="L65" s="101"/>
    </row>
    <row r="66" spans="1:12" s="3" customFormat="1" x14ac:dyDescent="0.2">
      <c r="A66" s="95" t="s">
        <v>93</v>
      </c>
      <c r="B66" s="69">
        <v>7</v>
      </c>
      <c r="C66" s="69">
        <v>2</v>
      </c>
      <c r="D66" s="69">
        <v>2</v>
      </c>
      <c r="E66" s="69"/>
      <c r="F66" s="69"/>
      <c r="G66" s="96">
        <f t="shared" si="5"/>
        <v>11</v>
      </c>
      <c r="H66" s="86">
        <f t="shared" si="7"/>
        <v>0.63636363636363635</v>
      </c>
      <c r="I66" s="86">
        <f t="shared" si="1"/>
        <v>0.18181818181818182</v>
      </c>
      <c r="J66" s="86">
        <f t="shared" si="2"/>
        <v>0.18181818181818182</v>
      </c>
      <c r="K66" s="101"/>
      <c r="L66" s="101"/>
    </row>
    <row r="67" spans="1:12" s="3" customFormat="1" x14ac:dyDescent="0.2">
      <c r="A67" s="95" t="s">
        <v>94</v>
      </c>
      <c r="B67" s="69">
        <v>7</v>
      </c>
      <c r="C67" s="69">
        <v>2</v>
      </c>
      <c r="D67" s="69">
        <v>2</v>
      </c>
      <c r="E67" s="69"/>
      <c r="F67" s="69"/>
      <c r="G67" s="96">
        <f t="shared" si="5"/>
        <v>11</v>
      </c>
      <c r="H67" s="86">
        <f t="shared" si="7"/>
        <v>0.63636363636363635</v>
      </c>
      <c r="I67" s="86">
        <f t="shared" si="1"/>
        <v>0.18181818181818182</v>
      </c>
      <c r="J67" s="86">
        <f t="shared" si="2"/>
        <v>0.18181818181818182</v>
      </c>
      <c r="K67" s="101"/>
      <c r="L67" s="101"/>
    </row>
    <row r="68" spans="1:12" s="3" customFormat="1" x14ac:dyDescent="0.2">
      <c r="A68" s="95" t="s">
        <v>95</v>
      </c>
      <c r="B68" s="69">
        <v>7</v>
      </c>
      <c r="C68" s="69">
        <v>2</v>
      </c>
      <c r="D68" s="69">
        <v>2</v>
      </c>
      <c r="E68" s="69"/>
      <c r="F68" s="69"/>
      <c r="G68" s="96">
        <f t="shared" si="5"/>
        <v>11</v>
      </c>
      <c r="H68" s="86">
        <f t="shared" si="7"/>
        <v>0.63636363636363635</v>
      </c>
      <c r="I68" s="86">
        <f t="shared" si="1"/>
        <v>0.18181818181818182</v>
      </c>
      <c r="J68" s="86">
        <f t="shared" si="2"/>
        <v>0.18181818181818182</v>
      </c>
      <c r="K68" s="101"/>
      <c r="L68" s="101"/>
    </row>
    <row r="69" spans="1:12" s="3" customFormat="1" x14ac:dyDescent="0.2">
      <c r="A69" s="95" t="s">
        <v>96</v>
      </c>
      <c r="B69" s="69">
        <v>7</v>
      </c>
      <c r="C69" s="69">
        <v>2</v>
      </c>
      <c r="D69" s="69">
        <v>2</v>
      </c>
      <c r="E69" s="69"/>
      <c r="F69" s="69"/>
      <c r="G69" s="96">
        <f t="shared" si="5"/>
        <v>11</v>
      </c>
      <c r="H69" s="86">
        <f t="shared" si="7"/>
        <v>0.63636363636363635</v>
      </c>
      <c r="I69" s="86">
        <f t="shared" si="1"/>
        <v>0.18181818181818182</v>
      </c>
      <c r="J69" s="86">
        <f t="shared" si="2"/>
        <v>0.18181818181818182</v>
      </c>
      <c r="K69" s="101"/>
      <c r="L69" s="101"/>
    </row>
    <row r="70" spans="1:12" s="3" customFormat="1" x14ac:dyDescent="0.2">
      <c r="A70" s="95" t="s">
        <v>97</v>
      </c>
      <c r="B70" s="69">
        <v>7</v>
      </c>
      <c r="C70" s="69">
        <v>2</v>
      </c>
      <c r="D70" s="69">
        <v>2</v>
      </c>
      <c r="E70" s="69"/>
      <c r="F70" s="69"/>
      <c r="G70" s="96">
        <f t="shared" si="5"/>
        <v>11</v>
      </c>
      <c r="H70" s="86">
        <f t="shared" si="7"/>
        <v>0.63636363636363635</v>
      </c>
      <c r="I70" s="86">
        <f t="shared" si="1"/>
        <v>0.18181818181818182</v>
      </c>
      <c r="J70" s="86">
        <f t="shared" si="2"/>
        <v>0.18181818181818182</v>
      </c>
      <c r="K70" s="101"/>
      <c r="L70" s="101"/>
    </row>
    <row r="71" spans="1:12" s="3" customFormat="1" x14ac:dyDescent="0.2">
      <c r="A71" s="95" t="s">
        <v>99</v>
      </c>
      <c r="B71" s="69">
        <v>7</v>
      </c>
      <c r="C71" s="69">
        <v>2</v>
      </c>
      <c r="D71" s="69">
        <v>2</v>
      </c>
      <c r="E71" s="69"/>
      <c r="F71" s="69"/>
      <c r="G71" s="96">
        <f t="shared" si="5"/>
        <v>11</v>
      </c>
      <c r="H71" s="86">
        <f t="shared" si="7"/>
        <v>0.63636363636363635</v>
      </c>
      <c r="I71" s="86">
        <f t="shared" si="1"/>
        <v>0.18181818181818182</v>
      </c>
      <c r="J71" s="86">
        <f t="shared" si="2"/>
        <v>0.18181818181818182</v>
      </c>
      <c r="K71" s="101"/>
      <c r="L71" s="101"/>
    </row>
    <row r="72" spans="1:12" s="3" customFormat="1" x14ac:dyDescent="0.2">
      <c r="A72" s="95" t="s">
        <v>100</v>
      </c>
      <c r="B72" s="69">
        <v>7</v>
      </c>
      <c r="C72" s="69">
        <v>2</v>
      </c>
      <c r="D72" s="69">
        <v>2</v>
      </c>
      <c r="E72" s="69"/>
      <c r="F72" s="69"/>
      <c r="G72" s="96">
        <f t="shared" si="5"/>
        <v>11</v>
      </c>
      <c r="H72" s="86">
        <f t="shared" si="7"/>
        <v>0.63636363636363635</v>
      </c>
      <c r="I72" s="86">
        <f t="shared" si="1"/>
        <v>0.18181818181818182</v>
      </c>
      <c r="J72" s="86">
        <f t="shared" si="2"/>
        <v>0.18181818181818182</v>
      </c>
      <c r="K72" s="101"/>
      <c r="L72" s="101"/>
    </row>
    <row r="73" spans="1:12" s="3" customFormat="1" x14ac:dyDescent="0.2">
      <c r="A73" s="95" t="s">
        <v>101</v>
      </c>
      <c r="B73" s="69">
        <v>7</v>
      </c>
      <c r="C73" s="69">
        <v>2</v>
      </c>
      <c r="D73" s="69">
        <v>2</v>
      </c>
      <c r="E73" s="69"/>
      <c r="F73" s="69"/>
      <c r="G73" s="96">
        <f t="shared" si="5"/>
        <v>11</v>
      </c>
      <c r="H73" s="86">
        <f t="shared" si="7"/>
        <v>0.63636363636363635</v>
      </c>
      <c r="I73" s="86">
        <f t="shared" si="1"/>
        <v>0.18181818181818182</v>
      </c>
      <c r="J73" s="86">
        <f t="shared" si="2"/>
        <v>0.18181818181818182</v>
      </c>
      <c r="K73" s="101"/>
      <c r="L73" s="101"/>
    </row>
    <row r="74" spans="1:12" s="3" customFormat="1" x14ac:dyDescent="0.2">
      <c r="A74" s="95" t="s">
        <v>102</v>
      </c>
      <c r="B74" s="69">
        <v>6</v>
      </c>
      <c r="C74" s="69">
        <v>2</v>
      </c>
      <c r="D74" s="69">
        <v>2</v>
      </c>
      <c r="E74" s="69"/>
      <c r="F74" s="69"/>
      <c r="G74" s="96">
        <f t="shared" si="5"/>
        <v>10</v>
      </c>
      <c r="H74" s="86">
        <f t="shared" si="7"/>
        <v>0.6</v>
      </c>
      <c r="I74" s="86">
        <f t="shared" si="1"/>
        <v>0.2</v>
      </c>
      <c r="J74" s="86">
        <f t="shared" si="2"/>
        <v>0.2</v>
      </c>
      <c r="K74" s="101"/>
      <c r="L74" s="101"/>
    </row>
    <row r="75" spans="1:12" s="3" customFormat="1" x14ac:dyDescent="0.2">
      <c r="A75" s="95" t="s">
        <v>103</v>
      </c>
      <c r="B75" s="69">
        <v>6</v>
      </c>
      <c r="C75" s="69">
        <v>2</v>
      </c>
      <c r="D75" s="69">
        <v>2</v>
      </c>
      <c r="E75" s="69"/>
      <c r="F75" s="69"/>
      <c r="G75" s="96">
        <f t="shared" si="5"/>
        <v>10</v>
      </c>
      <c r="H75" s="86">
        <f t="shared" si="7"/>
        <v>0.6</v>
      </c>
      <c r="I75" s="86">
        <f t="shared" si="1"/>
        <v>0.2</v>
      </c>
      <c r="J75" s="86">
        <f t="shared" si="2"/>
        <v>0.2</v>
      </c>
      <c r="K75" s="101"/>
      <c r="L75" s="101"/>
    </row>
    <row r="76" spans="1:12" s="3" customFormat="1" x14ac:dyDescent="0.2">
      <c r="A76" s="95" t="s">
        <v>104</v>
      </c>
      <c r="B76" s="69">
        <v>6</v>
      </c>
      <c r="C76" s="69">
        <v>2</v>
      </c>
      <c r="D76" s="69">
        <v>2</v>
      </c>
      <c r="E76" s="69"/>
      <c r="F76" s="69"/>
      <c r="G76" s="96">
        <f t="shared" si="5"/>
        <v>10</v>
      </c>
      <c r="H76" s="86">
        <f t="shared" si="7"/>
        <v>0.6</v>
      </c>
      <c r="I76" s="86">
        <f t="shared" si="1"/>
        <v>0.2</v>
      </c>
      <c r="J76" s="86">
        <f t="shared" si="2"/>
        <v>0.2</v>
      </c>
      <c r="K76" s="101"/>
      <c r="L76" s="101"/>
    </row>
    <row r="77" spans="1:12" s="3" customFormat="1" x14ac:dyDescent="0.2">
      <c r="A77" s="95" t="s">
        <v>105</v>
      </c>
      <c r="B77" s="69">
        <v>6</v>
      </c>
      <c r="C77" s="69">
        <v>2</v>
      </c>
      <c r="D77" s="69">
        <v>2</v>
      </c>
      <c r="E77" s="69"/>
      <c r="F77" s="69"/>
      <c r="G77" s="96">
        <f t="shared" si="5"/>
        <v>10</v>
      </c>
      <c r="H77" s="97">
        <f t="shared" si="7"/>
        <v>0.6</v>
      </c>
      <c r="I77" s="97">
        <f t="shared" si="1"/>
        <v>0.2</v>
      </c>
      <c r="J77" s="97">
        <f t="shared" si="2"/>
        <v>0.2</v>
      </c>
      <c r="K77" s="101"/>
      <c r="L77" s="101"/>
    </row>
    <row r="78" spans="1:12" s="3" customFormat="1" x14ac:dyDescent="0.2">
      <c r="A78" s="95" t="s">
        <v>106</v>
      </c>
      <c r="B78" s="69">
        <v>8</v>
      </c>
      <c r="C78" s="69">
        <v>2</v>
      </c>
      <c r="D78" s="69">
        <v>2</v>
      </c>
      <c r="E78" s="69"/>
      <c r="F78" s="69"/>
      <c r="G78" s="96">
        <f t="shared" si="5"/>
        <v>12</v>
      </c>
      <c r="H78" s="97">
        <f t="shared" si="7"/>
        <v>0.66666666666666663</v>
      </c>
      <c r="I78" s="97">
        <f t="shared" si="1"/>
        <v>0.16666666666666666</v>
      </c>
      <c r="J78" s="97">
        <f t="shared" si="2"/>
        <v>0.16666666666666666</v>
      </c>
      <c r="K78" s="101"/>
      <c r="L78" s="101"/>
    </row>
    <row r="79" spans="1:12" s="3" customFormat="1" x14ac:dyDescent="0.2">
      <c r="A79" s="95" t="s">
        <v>107</v>
      </c>
      <c r="B79" s="69">
        <v>8</v>
      </c>
      <c r="C79" s="69">
        <v>2</v>
      </c>
      <c r="D79" s="69">
        <v>2</v>
      </c>
      <c r="E79" s="69"/>
      <c r="F79" s="69"/>
      <c r="G79" s="96">
        <f t="shared" si="5"/>
        <v>12</v>
      </c>
      <c r="H79" s="97">
        <f t="shared" si="7"/>
        <v>0.66666666666666663</v>
      </c>
      <c r="I79" s="97">
        <f t="shared" si="1"/>
        <v>0.16666666666666666</v>
      </c>
      <c r="J79" s="97">
        <f t="shared" si="2"/>
        <v>0.16666666666666666</v>
      </c>
      <c r="K79" s="101"/>
      <c r="L79" s="101"/>
    </row>
    <row r="80" spans="1:12" s="3" customFormat="1" x14ac:dyDescent="0.2">
      <c r="A80" s="95" t="s">
        <v>108</v>
      </c>
      <c r="B80" s="69">
        <v>7</v>
      </c>
      <c r="C80" s="69">
        <v>2</v>
      </c>
      <c r="D80" s="69">
        <v>2</v>
      </c>
      <c r="E80" s="69"/>
      <c r="F80" s="69"/>
      <c r="G80" s="96">
        <f t="shared" si="5"/>
        <v>11</v>
      </c>
      <c r="H80" s="97">
        <f t="shared" si="7"/>
        <v>0.63636363636363635</v>
      </c>
      <c r="I80" s="97">
        <f t="shared" si="1"/>
        <v>0.18181818181818182</v>
      </c>
      <c r="J80" s="97">
        <f t="shared" si="2"/>
        <v>0.18181818181818182</v>
      </c>
      <c r="K80" s="101"/>
      <c r="L80" s="101"/>
    </row>
    <row r="81" spans="1:12" s="3" customFormat="1" x14ac:dyDescent="0.2">
      <c r="A81" s="95" t="s">
        <v>109</v>
      </c>
      <c r="B81" s="69">
        <v>7</v>
      </c>
      <c r="C81" s="69">
        <v>2</v>
      </c>
      <c r="D81" s="69">
        <v>2</v>
      </c>
      <c r="E81" s="69"/>
      <c r="F81" s="69"/>
      <c r="G81" s="96">
        <f t="shared" si="5"/>
        <v>11</v>
      </c>
      <c r="H81" s="97">
        <f t="shared" si="7"/>
        <v>0.63636363636363635</v>
      </c>
      <c r="I81" s="97">
        <f t="shared" si="1"/>
        <v>0.18181818181818182</v>
      </c>
      <c r="J81" s="97">
        <f t="shared" si="2"/>
        <v>0.18181818181818182</v>
      </c>
      <c r="K81" s="101"/>
      <c r="L81" s="101"/>
    </row>
    <row r="82" spans="1:12" s="3" customFormat="1" x14ac:dyDescent="0.2">
      <c r="A82" s="95" t="s">
        <v>110</v>
      </c>
      <c r="B82" s="69">
        <v>7</v>
      </c>
      <c r="C82" s="69">
        <v>2</v>
      </c>
      <c r="D82" s="69">
        <v>2</v>
      </c>
      <c r="E82" s="69"/>
      <c r="F82" s="69"/>
      <c r="G82" s="96">
        <f t="shared" si="5"/>
        <v>11</v>
      </c>
      <c r="H82" s="97">
        <f t="shared" si="7"/>
        <v>0.63636363636363635</v>
      </c>
      <c r="I82" s="97">
        <f t="shared" si="1"/>
        <v>0.18181818181818182</v>
      </c>
      <c r="J82" s="97">
        <f t="shared" si="2"/>
        <v>0.18181818181818182</v>
      </c>
      <c r="K82" s="101"/>
      <c r="L82" s="101"/>
    </row>
    <row r="83" spans="1:12" s="3" customFormat="1" x14ac:dyDescent="0.2">
      <c r="A83" s="95" t="s">
        <v>111</v>
      </c>
      <c r="B83" s="69">
        <v>8</v>
      </c>
      <c r="C83" s="69">
        <v>2</v>
      </c>
      <c r="D83" s="69">
        <v>2</v>
      </c>
      <c r="E83" s="69"/>
      <c r="F83" s="69"/>
      <c r="G83" s="96">
        <f t="shared" si="5"/>
        <v>12</v>
      </c>
      <c r="H83" s="97">
        <f t="shared" si="7"/>
        <v>0.66666666666666663</v>
      </c>
      <c r="I83" s="97">
        <f t="shared" si="1"/>
        <v>0.16666666666666666</v>
      </c>
      <c r="J83" s="97">
        <f t="shared" si="2"/>
        <v>0.16666666666666666</v>
      </c>
      <c r="K83" s="101"/>
      <c r="L83" s="101"/>
    </row>
    <row r="84" spans="1:12" s="3" customFormat="1" x14ac:dyDescent="0.2">
      <c r="A84" s="95" t="s">
        <v>112</v>
      </c>
      <c r="B84" s="69">
        <v>8</v>
      </c>
      <c r="C84" s="69">
        <v>2</v>
      </c>
      <c r="D84" s="69">
        <v>2</v>
      </c>
      <c r="E84" s="69"/>
      <c r="F84" s="69"/>
      <c r="G84" s="96">
        <f t="shared" si="5"/>
        <v>12</v>
      </c>
      <c r="H84" s="97">
        <f t="shared" si="7"/>
        <v>0.66666666666666663</v>
      </c>
      <c r="I84" s="97">
        <f t="shared" si="1"/>
        <v>0.16666666666666666</v>
      </c>
      <c r="J84" s="97">
        <f t="shared" si="2"/>
        <v>0.16666666666666666</v>
      </c>
      <c r="K84" s="101"/>
      <c r="L84" s="101"/>
    </row>
    <row r="85" spans="1:12" s="3" customFormat="1" x14ac:dyDescent="0.2">
      <c r="A85" s="95" t="s">
        <v>113</v>
      </c>
      <c r="B85" s="69">
        <v>8</v>
      </c>
      <c r="C85" s="69">
        <v>2</v>
      </c>
      <c r="D85" s="69">
        <v>2</v>
      </c>
      <c r="E85" s="69"/>
      <c r="F85" s="69"/>
      <c r="G85" s="96">
        <f t="shared" si="5"/>
        <v>12</v>
      </c>
      <c r="H85" s="97">
        <f t="shared" si="7"/>
        <v>0.66666666666666663</v>
      </c>
      <c r="I85" s="97">
        <f t="shared" si="1"/>
        <v>0.16666666666666666</v>
      </c>
      <c r="J85" s="97">
        <f t="shared" si="2"/>
        <v>0.16666666666666666</v>
      </c>
      <c r="K85" s="101"/>
      <c r="L85" s="101"/>
    </row>
    <row r="86" spans="1:12" s="3" customFormat="1" x14ac:dyDescent="0.2">
      <c r="A86" s="95" t="s">
        <v>115</v>
      </c>
      <c r="B86" s="69">
        <v>8</v>
      </c>
      <c r="C86" s="69">
        <v>2</v>
      </c>
      <c r="D86" s="69">
        <v>2</v>
      </c>
      <c r="E86" s="69"/>
      <c r="F86" s="69"/>
      <c r="G86" s="96">
        <f t="shared" si="5"/>
        <v>12</v>
      </c>
      <c r="H86" s="97">
        <f t="shared" si="7"/>
        <v>0.66666666666666663</v>
      </c>
      <c r="I86" s="97">
        <f t="shared" si="1"/>
        <v>0.16666666666666666</v>
      </c>
      <c r="J86" s="97">
        <f t="shared" si="2"/>
        <v>0.16666666666666666</v>
      </c>
      <c r="K86" s="101"/>
      <c r="L86" s="101"/>
    </row>
    <row r="87" spans="1:12" s="3" customFormat="1" x14ac:dyDescent="0.2">
      <c r="A87" s="95" t="s">
        <v>116</v>
      </c>
      <c r="B87" s="69">
        <v>8</v>
      </c>
      <c r="C87" s="69">
        <v>2</v>
      </c>
      <c r="D87" s="69">
        <v>2</v>
      </c>
      <c r="E87" s="69"/>
      <c r="F87" s="69"/>
      <c r="G87" s="96">
        <f t="shared" si="5"/>
        <v>12</v>
      </c>
      <c r="H87" s="97">
        <f t="shared" si="7"/>
        <v>0.66666666666666663</v>
      </c>
      <c r="I87" s="97">
        <f t="shared" si="1"/>
        <v>0.16666666666666666</v>
      </c>
      <c r="J87" s="97">
        <f t="shared" si="2"/>
        <v>0.16666666666666666</v>
      </c>
      <c r="K87" s="101"/>
      <c r="L87" s="101"/>
    </row>
    <row r="88" spans="1:12" s="3" customFormat="1" x14ac:dyDescent="0.2">
      <c r="A88" s="95" t="s">
        <v>114</v>
      </c>
      <c r="B88" s="69">
        <v>8</v>
      </c>
      <c r="C88" s="69">
        <v>2</v>
      </c>
      <c r="D88" s="69">
        <v>2</v>
      </c>
      <c r="E88" s="69"/>
      <c r="F88" s="69"/>
      <c r="G88" s="96">
        <f t="shared" si="5"/>
        <v>12</v>
      </c>
      <c r="H88" s="97">
        <f t="shared" si="7"/>
        <v>0.66666666666666663</v>
      </c>
      <c r="I88" s="97">
        <f t="shared" si="1"/>
        <v>0.16666666666666666</v>
      </c>
      <c r="J88" s="97">
        <f t="shared" si="2"/>
        <v>0.16666666666666666</v>
      </c>
      <c r="K88" s="101"/>
      <c r="L88" s="101"/>
    </row>
    <row r="89" spans="1:12" s="3" customFormat="1" x14ac:dyDescent="0.2">
      <c r="A89" s="95" t="s">
        <v>119</v>
      </c>
      <c r="B89" s="69">
        <v>8</v>
      </c>
      <c r="C89" s="69">
        <v>2</v>
      </c>
      <c r="D89" s="69">
        <v>2</v>
      </c>
      <c r="E89" s="69"/>
      <c r="F89" s="69"/>
      <c r="G89" s="96">
        <f>SUM(B89:E89)</f>
        <v>12</v>
      </c>
      <c r="H89" s="97">
        <f t="shared" si="7"/>
        <v>0.66666666666666663</v>
      </c>
      <c r="I89" s="97">
        <f t="shared" si="1"/>
        <v>0.16666666666666666</v>
      </c>
      <c r="J89" s="97">
        <f t="shared" si="2"/>
        <v>0.16666666666666666</v>
      </c>
      <c r="K89" s="101"/>
      <c r="L89" s="101"/>
    </row>
    <row r="90" spans="1:12" s="3" customFormat="1" x14ac:dyDescent="0.2">
      <c r="A90" s="95" t="s">
        <v>120</v>
      </c>
      <c r="B90" s="69">
        <v>8</v>
      </c>
      <c r="C90" s="69">
        <v>2</v>
      </c>
      <c r="D90" s="69">
        <v>2</v>
      </c>
      <c r="E90" s="69">
        <v>1</v>
      </c>
      <c r="F90" s="69" t="s">
        <v>21</v>
      </c>
      <c r="G90" s="96">
        <f t="shared" ref="G90:G91" si="8">SUM(B90:E90)</f>
        <v>13</v>
      </c>
      <c r="H90" s="97">
        <f t="shared" si="7"/>
        <v>0.61538461538461542</v>
      </c>
      <c r="I90" s="97">
        <f t="shared" si="1"/>
        <v>0.15384615384615385</v>
      </c>
      <c r="J90" s="97">
        <f t="shared" si="2"/>
        <v>0.15384615384615385</v>
      </c>
      <c r="K90" s="97">
        <f>E90/G90</f>
        <v>7.6923076923076927E-2</v>
      </c>
      <c r="L90" s="101"/>
    </row>
    <row r="91" spans="1:12" s="3" customFormat="1" x14ac:dyDescent="0.2">
      <c r="A91" s="95" t="s">
        <v>121</v>
      </c>
      <c r="B91" s="69">
        <v>8</v>
      </c>
      <c r="C91" s="69">
        <v>2</v>
      </c>
      <c r="D91" s="69">
        <v>2</v>
      </c>
      <c r="E91" s="69">
        <v>1</v>
      </c>
      <c r="F91" s="69" t="s">
        <v>21</v>
      </c>
      <c r="G91" s="96">
        <f t="shared" si="8"/>
        <v>13</v>
      </c>
      <c r="H91" s="97">
        <f t="shared" si="7"/>
        <v>0.61538461538461542</v>
      </c>
      <c r="I91" s="97">
        <f t="shared" ref="I91" si="9">C91/G91</f>
        <v>0.15384615384615385</v>
      </c>
      <c r="J91" s="97">
        <f t="shared" ref="J91" si="10">D91/G91</f>
        <v>0.15384615384615385</v>
      </c>
      <c r="K91" s="97">
        <f>E91/G91</f>
        <v>7.6923076923076927E-2</v>
      </c>
      <c r="L91" s="101"/>
    </row>
    <row r="92" spans="1:12" s="3" customFormat="1" x14ac:dyDescent="0.2">
      <c r="A92" s="95" t="s">
        <v>126</v>
      </c>
      <c r="B92" s="69">
        <v>8</v>
      </c>
      <c r="C92" s="69">
        <v>2</v>
      </c>
      <c r="D92" s="69">
        <v>2</v>
      </c>
      <c r="E92" s="69"/>
      <c r="F92" s="69" t="s">
        <v>21</v>
      </c>
      <c r="G92" s="96">
        <f t="shared" ref="G92:G94" si="11">SUM(B92:E92)</f>
        <v>12</v>
      </c>
      <c r="H92" s="97">
        <f t="shared" ref="H92:H94" si="12">B92/G92</f>
        <v>0.66666666666666663</v>
      </c>
      <c r="I92" s="97">
        <f t="shared" ref="I92:I94" si="13">C92/G92</f>
        <v>0.16666666666666666</v>
      </c>
      <c r="J92" s="97">
        <f t="shared" ref="J92:J94" si="14">D92/G92</f>
        <v>0.16666666666666666</v>
      </c>
      <c r="K92" s="97">
        <f t="shared" ref="K92:K123" si="15">E92/G92</f>
        <v>0</v>
      </c>
      <c r="L92" s="101"/>
    </row>
    <row r="93" spans="1:12" s="3" customFormat="1" x14ac:dyDescent="0.2">
      <c r="A93" s="95" t="s">
        <v>127</v>
      </c>
      <c r="B93" s="69">
        <v>8</v>
      </c>
      <c r="C93" s="69">
        <v>2</v>
      </c>
      <c r="D93" s="69">
        <v>2</v>
      </c>
      <c r="E93" s="69"/>
      <c r="F93" s="69" t="s">
        <v>21</v>
      </c>
      <c r="G93" s="96">
        <f t="shared" si="11"/>
        <v>12</v>
      </c>
      <c r="H93" s="97">
        <f t="shared" si="12"/>
        <v>0.66666666666666663</v>
      </c>
      <c r="I93" s="97">
        <f t="shared" si="13"/>
        <v>0.16666666666666666</v>
      </c>
      <c r="J93" s="97">
        <f t="shared" si="14"/>
        <v>0.16666666666666666</v>
      </c>
      <c r="K93" s="97">
        <f t="shared" si="15"/>
        <v>0</v>
      </c>
      <c r="L93" s="101"/>
    </row>
    <row r="94" spans="1:12" s="3" customFormat="1" x14ac:dyDescent="0.2">
      <c r="A94" s="95" t="s">
        <v>128</v>
      </c>
      <c r="B94" s="69">
        <v>8</v>
      </c>
      <c r="C94" s="69">
        <v>2</v>
      </c>
      <c r="D94" s="69">
        <v>2</v>
      </c>
      <c r="E94" s="69"/>
      <c r="F94" s="69" t="s">
        <v>21</v>
      </c>
      <c r="G94" s="96">
        <f t="shared" si="11"/>
        <v>12</v>
      </c>
      <c r="H94" s="97">
        <f t="shared" si="12"/>
        <v>0.66666666666666663</v>
      </c>
      <c r="I94" s="97">
        <f t="shared" si="13"/>
        <v>0.16666666666666666</v>
      </c>
      <c r="J94" s="97">
        <f t="shared" si="14"/>
        <v>0.16666666666666666</v>
      </c>
      <c r="K94" s="97">
        <f t="shared" si="15"/>
        <v>0</v>
      </c>
      <c r="L94" s="101"/>
    </row>
    <row r="95" spans="1:12" s="3" customFormat="1" x14ac:dyDescent="0.2">
      <c r="A95" s="95" t="s">
        <v>131</v>
      </c>
      <c r="B95" s="69">
        <v>8</v>
      </c>
      <c r="C95" s="69">
        <v>2</v>
      </c>
      <c r="D95" s="69">
        <v>2</v>
      </c>
      <c r="E95" s="69"/>
      <c r="F95" s="69" t="s">
        <v>21</v>
      </c>
      <c r="G95" s="96">
        <f t="shared" ref="G95:G98" si="16">SUM(B95:E95)</f>
        <v>12</v>
      </c>
      <c r="H95" s="97">
        <f t="shared" ref="H95:H122" si="17">B95/G95</f>
        <v>0.66666666666666663</v>
      </c>
      <c r="I95" s="97">
        <f t="shared" ref="I95:I122" si="18">C95/G95</f>
        <v>0.16666666666666666</v>
      </c>
      <c r="J95" s="97">
        <f t="shared" ref="J95:J123" si="19">D95/G95</f>
        <v>0.16666666666666666</v>
      </c>
      <c r="K95" s="97">
        <f t="shared" si="15"/>
        <v>0</v>
      </c>
      <c r="L95" s="101"/>
    </row>
    <row r="96" spans="1:12" s="3" customFormat="1" x14ac:dyDescent="0.2">
      <c r="A96" s="95" t="s">
        <v>129</v>
      </c>
      <c r="B96" s="69">
        <v>8</v>
      </c>
      <c r="C96" s="69">
        <v>2</v>
      </c>
      <c r="D96" s="69">
        <v>2</v>
      </c>
      <c r="E96" s="69"/>
      <c r="F96" s="69" t="s">
        <v>21</v>
      </c>
      <c r="G96" s="96">
        <f t="shared" si="16"/>
        <v>12</v>
      </c>
      <c r="H96" s="97">
        <f t="shared" si="17"/>
        <v>0.66666666666666663</v>
      </c>
      <c r="I96" s="97">
        <f t="shared" si="18"/>
        <v>0.16666666666666666</v>
      </c>
      <c r="J96" s="97">
        <f t="shared" si="19"/>
        <v>0.16666666666666666</v>
      </c>
      <c r="K96" s="97">
        <f t="shared" si="15"/>
        <v>0</v>
      </c>
      <c r="L96" s="101"/>
    </row>
    <row r="97" spans="1:12" s="3" customFormat="1" x14ac:dyDescent="0.2">
      <c r="A97" s="95" t="s">
        <v>130</v>
      </c>
      <c r="B97" s="69">
        <v>8</v>
      </c>
      <c r="C97" s="69">
        <v>2</v>
      </c>
      <c r="D97" s="69">
        <v>2</v>
      </c>
      <c r="E97" s="69"/>
      <c r="F97" s="69" t="s">
        <v>21</v>
      </c>
      <c r="G97" s="96">
        <f t="shared" si="16"/>
        <v>12</v>
      </c>
      <c r="H97" s="97">
        <f t="shared" si="17"/>
        <v>0.66666666666666663</v>
      </c>
      <c r="I97" s="97">
        <f t="shared" si="18"/>
        <v>0.16666666666666666</v>
      </c>
      <c r="J97" s="97">
        <f t="shared" si="19"/>
        <v>0.16666666666666666</v>
      </c>
      <c r="K97" s="97">
        <f t="shared" si="15"/>
        <v>0</v>
      </c>
      <c r="L97" s="101"/>
    </row>
    <row r="98" spans="1:12" s="3" customFormat="1" x14ac:dyDescent="0.2">
      <c r="A98" s="95" t="s">
        <v>132</v>
      </c>
      <c r="B98" s="69">
        <v>8</v>
      </c>
      <c r="C98" s="69">
        <v>2</v>
      </c>
      <c r="D98" s="69">
        <v>2</v>
      </c>
      <c r="E98" s="69">
        <v>1</v>
      </c>
      <c r="F98" s="69"/>
      <c r="G98" s="96">
        <f t="shared" si="16"/>
        <v>13</v>
      </c>
      <c r="H98" s="97">
        <f t="shared" si="17"/>
        <v>0.61538461538461542</v>
      </c>
      <c r="I98" s="97">
        <f t="shared" si="18"/>
        <v>0.15384615384615385</v>
      </c>
      <c r="J98" s="97">
        <f t="shared" si="19"/>
        <v>0.15384615384615385</v>
      </c>
      <c r="K98" s="97">
        <f t="shared" si="15"/>
        <v>7.6923076923076927E-2</v>
      </c>
      <c r="L98" s="101"/>
    </row>
    <row r="99" spans="1:12" s="3" customFormat="1" x14ac:dyDescent="0.2">
      <c r="A99" s="95" t="s">
        <v>133</v>
      </c>
      <c r="B99" s="69">
        <v>8</v>
      </c>
      <c r="C99" s="69">
        <v>2</v>
      </c>
      <c r="D99" s="69">
        <v>2</v>
      </c>
      <c r="E99" s="69">
        <v>1</v>
      </c>
      <c r="F99" s="69">
        <v>1</v>
      </c>
      <c r="G99" s="96">
        <f>SUM(B99:F99)</f>
        <v>14</v>
      </c>
      <c r="H99" s="97">
        <f t="shared" si="17"/>
        <v>0.5714285714285714</v>
      </c>
      <c r="I99" s="97">
        <f t="shared" si="18"/>
        <v>0.14285714285714285</v>
      </c>
      <c r="J99" s="97">
        <f t="shared" si="19"/>
        <v>0.14285714285714285</v>
      </c>
      <c r="K99" s="97">
        <f t="shared" si="15"/>
        <v>7.1428571428571425E-2</v>
      </c>
      <c r="L99" s="103">
        <f>F99/G99</f>
        <v>7.1428571428571425E-2</v>
      </c>
    </row>
    <row r="100" spans="1:12" s="3" customFormat="1" x14ac:dyDescent="0.2">
      <c r="A100" s="95" t="s">
        <v>134</v>
      </c>
      <c r="B100" s="69">
        <v>8</v>
      </c>
      <c r="C100" s="69">
        <v>2</v>
      </c>
      <c r="D100" s="69">
        <v>2</v>
      </c>
      <c r="E100" s="69">
        <v>1</v>
      </c>
      <c r="F100" s="69">
        <v>1</v>
      </c>
      <c r="G100" s="102">
        <f>SUM(B100:F100)</f>
        <v>14</v>
      </c>
      <c r="H100" s="97">
        <f t="shared" si="17"/>
        <v>0.5714285714285714</v>
      </c>
      <c r="I100" s="97">
        <f t="shared" si="18"/>
        <v>0.14285714285714285</v>
      </c>
      <c r="J100" s="97">
        <f t="shared" si="19"/>
        <v>0.14285714285714285</v>
      </c>
      <c r="K100" s="97">
        <f t="shared" si="15"/>
        <v>7.1428571428571425E-2</v>
      </c>
      <c r="L100" s="103">
        <f t="shared" ref="L100:L123" si="20">F100/G100</f>
        <v>7.1428571428571425E-2</v>
      </c>
    </row>
    <row r="101" spans="1:12" s="3" customFormat="1" x14ac:dyDescent="0.2">
      <c r="A101" s="95" t="s">
        <v>135</v>
      </c>
      <c r="B101" s="69">
        <v>8</v>
      </c>
      <c r="C101" s="69">
        <v>2</v>
      </c>
      <c r="D101" s="69">
        <v>2</v>
      </c>
      <c r="E101" s="69">
        <v>1</v>
      </c>
      <c r="F101" s="69">
        <v>1</v>
      </c>
      <c r="G101" s="102">
        <f t="shared" ref="G101:G111" si="21">SUM(B101:F101)</f>
        <v>14</v>
      </c>
      <c r="H101" s="97">
        <f t="shared" si="17"/>
        <v>0.5714285714285714</v>
      </c>
      <c r="I101" s="97">
        <f t="shared" si="18"/>
        <v>0.14285714285714285</v>
      </c>
      <c r="J101" s="97">
        <f t="shared" si="19"/>
        <v>0.14285714285714285</v>
      </c>
      <c r="K101" s="97">
        <f t="shared" si="15"/>
        <v>7.1428571428571425E-2</v>
      </c>
      <c r="L101" s="103">
        <f t="shared" si="20"/>
        <v>7.1428571428571425E-2</v>
      </c>
    </row>
    <row r="102" spans="1:12" s="3" customFormat="1" x14ac:dyDescent="0.2">
      <c r="A102" s="95" t="s">
        <v>136</v>
      </c>
      <c r="B102" s="69">
        <v>8</v>
      </c>
      <c r="C102" s="69">
        <v>2</v>
      </c>
      <c r="D102" s="69">
        <v>2</v>
      </c>
      <c r="E102" s="69">
        <v>1</v>
      </c>
      <c r="F102" s="69">
        <v>1</v>
      </c>
      <c r="G102" s="102">
        <f t="shared" si="21"/>
        <v>14</v>
      </c>
      <c r="H102" s="97">
        <f t="shared" si="17"/>
        <v>0.5714285714285714</v>
      </c>
      <c r="I102" s="97">
        <f t="shared" si="18"/>
        <v>0.14285714285714285</v>
      </c>
      <c r="J102" s="97">
        <f t="shared" si="19"/>
        <v>0.14285714285714285</v>
      </c>
      <c r="K102" s="97">
        <f t="shared" si="15"/>
        <v>7.1428571428571425E-2</v>
      </c>
      <c r="L102" s="103">
        <f t="shared" si="20"/>
        <v>7.1428571428571425E-2</v>
      </c>
    </row>
    <row r="103" spans="1:12" s="3" customFormat="1" x14ac:dyDescent="0.2">
      <c r="A103" s="95" t="s">
        <v>137</v>
      </c>
      <c r="B103" s="69">
        <v>8</v>
      </c>
      <c r="C103" s="69">
        <v>2</v>
      </c>
      <c r="D103" s="69">
        <v>2</v>
      </c>
      <c r="E103" s="69">
        <v>1</v>
      </c>
      <c r="F103" s="69">
        <v>1</v>
      </c>
      <c r="G103" s="102">
        <f t="shared" si="21"/>
        <v>14</v>
      </c>
      <c r="H103" s="97">
        <f t="shared" si="17"/>
        <v>0.5714285714285714</v>
      </c>
      <c r="I103" s="97">
        <f t="shared" si="18"/>
        <v>0.14285714285714285</v>
      </c>
      <c r="J103" s="97">
        <f t="shared" si="19"/>
        <v>0.14285714285714285</v>
      </c>
      <c r="K103" s="97">
        <f t="shared" si="15"/>
        <v>7.1428571428571425E-2</v>
      </c>
      <c r="L103" s="103">
        <f t="shared" si="20"/>
        <v>7.1428571428571425E-2</v>
      </c>
    </row>
    <row r="104" spans="1:12" s="3" customFormat="1" x14ac:dyDescent="0.2">
      <c r="A104" s="95" t="s">
        <v>138</v>
      </c>
      <c r="B104" s="69">
        <v>8</v>
      </c>
      <c r="C104" s="69">
        <v>2</v>
      </c>
      <c r="D104" s="69">
        <v>2</v>
      </c>
      <c r="E104" s="69">
        <v>1</v>
      </c>
      <c r="F104" s="69">
        <v>1</v>
      </c>
      <c r="G104" s="96">
        <f t="shared" si="21"/>
        <v>14</v>
      </c>
      <c r="H104" s="97">
        <f t="shared" si="17"/>
        <v>0.5714285714285714</v>
      </c>
      <c r="I104" s="97">
        <f t="shared" si="18"/>
        <v>0.14285714285714285</v>
      </c>
      <c r="J104" s="97">
        <f t="shared" si="19"/>
        <v>0.14285714285714285</v>
      </c>
      <c r="K104" s="97">
        <f t="shared" si="15"/>
        <v>7.1428571428571425E-2</v>
      </c>
      <c r="L104" s="103">
        <f t="shared" si="20"/>
        <v>7.1428571428571425E-2</v>
      </c>
    </row>
    <row r="105" spans="1:12" s="3" customFormat="1" x14ac:dyDescent="0.2">
      <c r="A105" s="95" t="s">
        <v>139</v>
      </c>
      <c r="B105" s="69">
        <v>8</v>
      </c>
      <c r="C105" s="69">
        <v>2</v>
      </c>
      <c r="D105" s="69">
        <v>2</v>
      </c>
      <c r="E105" s="69">
        <v>1</v>
      </c>
      <c r="F105" s="69">
        <v>1</v>
      </c>
      <c r="G105" s="96">
        <f t="shared" si="21"/>
        <v>14</v>
      </c>
      <c r="H105" s="97">
        <f t="shared" si="17"/>
        <v>0.5714285714285714</v>
      </c>
      <c r="I105" s="97">
        <f t="shared" si="18"/>
        <v>0.14285714285714285</v>
      </c>
      <c r="J105" s="97">
        <f t="shared" si="19"/>
        <v>0.14285714285714285</v>
      </c>
      <c r="K105" s="97">
        <f t="shared" si="15"/>
        <v>7.1428571428571425E-2</v>
      </c>
      <c r="L105" s="103">
        <f t="shared" si="20"/>
        <v>7.1428571428571425E-2</v>
      </c>
    </row>
    <row r="106" spans="1:12" s="3" customFormat="1" x14ac:dyDescent="0.2">
      <c r="A106" s="95" t="s">
        <v>140</v>
      </c>
      <c r="B106" s="69">
        <v>8</v>
      </c>
      <c r="C106" s="69">
        <v>2</v>
      </c>
      <c r="D106" s="69">
        <v>2</v>
      </c>
      <c r="E106" s="69">
        <v>1</v>
      </c>
      <c r="F106" s="69">
        <v>1</v>
      </c>
      <c r="G106" s="96">
        <f t="shared" si="21"/>
        <v>14</v>
      </c>
      <c r="H106" s="97">
        <f t="shared" si="17"/>
        <v>0.5714285714285714</v>
      </c>
      <c r="I106" s="97">
        <f t="shared" si="18"/>
        <v>0.14285714285714285</v>
      </c>
      <c r="J106" s="97">
        <f t="shared" si="19"/>
        <v>0.14285714285714285</v>
      </c>
      <c r="K106" s="97">
        <f t="shared" si="15"/>
        <v>7.1428571428571425E-2</v>
      </c>
      <c r="L106" s="103">
        <f t="shared" si="20"/>
        <v>7.1428571428571425E-2</v>
      </c>
    </row>
    <row r="107" spans="1:12" s="3" customFormat="1" x14ac:dyDescent="0.2">
      <c r="A107" s="95" t="s">
        <v>141</v>
      </c>
      <c r="B107" s="69">
        <v>8</v>
      </c>
      <c r="C107" s="69">
        <v>2</v>
      </c>
      <c r="D107" s="69">
        <v>2</v>
      </c>
      <c r="E107" s="69">
        <v>1</v>
      </c>
      <c r="F107" s="69">
        <v>1</v>
      </c>
      <c r="G107" s="96">
        <f t="shared" si="21"/>
        <v>14</v>
      </c>
      <c r="H107" s="97">
        <f t="shared" si="17"/>
        <v>0.5714285714285714</v>
      </c>
      <c r="I107" s="97">
        <f t="shared" si="18"/>
        <v>0.14285714285714285</v>
      </c>
      <c r="J107" s="97">
        <f t="shared" si="19"/>
        <v>0.14285714285714285</v>
      </c>
      <c r="K107" s="97">
        <f t="shared" si="15"/>
        <v>7.1428571428571425E-2</v>
      </c>
      <c r="L107" s="103">
        <f t="shared" si="20"/>
        <v>7.1428571428571425E-2</v>
      </c>
    </row>
    <row r="108" spans="1:12" s="3" customFormat="1" x14ac:dyDescent="0.2">
      <c r="A108" s="95" t="s">
        <v>142</v>
      </c>
      <c r="B108" s="69">
        <v>8</v>
      </c>
      <c r="C108" s="69">
        <v>2</v>
      </c>
      <c r="D108" s="69">
        <v>2</v>
      </c>
      <c r="E108" s="69">
        <v>1</v>
      </c>
      <c r="F108" s="69">
        <v>1</v>
      </c>
      <c r="G108" s="96">
        <f t="shared" si="21"/>
        <v>14</v>
      </c>
      <c r="H108" s="97">
        <f t="shared" si="17"/>
        <v>0.5714285714285714</v>
      </c>
      <c r="I108" s="97">
        <f t="shared" si="18"/>
        <v>0.14285714285714285</v>
      </c>
      <c r="J108" s="97">
        <f t="shared" si="19"/>
        <v>0.14285714285714285</v>
      </c>
      <c r="K108" s="97">
        <f t="shared" si="15"/>
        <v>7.1428571428571425E-2</v>
      </c>
      <c r="L108" s="103">
        <f t="shared" si="20"/>
        <v>7.1428571428571425E-2</v>
      </c>
    </row>
    <row r="109" spans="1:12" s="3" customFormat="1" x14ac:dyDescent="0.2">
      <c r="A109" s="95" t="s">
        <v>143</v>
      </c>
      <c r="B109" s="69">
        <v>8</v>
      </c>
      <c r="C109" s="69">
        <v>2</v>
      </c>
      <c r="D109" s="69">
        <v>2</v>
      </c>
      <c r="E109" s="69">
        <v>1</v>
      </c>
      <c r="F109" s="69">
        <v>1</v>
      </c>
      <c r="G109" s="96">
        <f t="shared" si="21"/>
        <v>14</v>
      </c>
      <c r="H109" s="97">
        <f t="shared" si="17"/>
        <v>0.5714285714285714</v>
      </c>
      <c r="I109" s="97">
        <f t="shared" si="18"/>
        <v>0.14285714285714285</v>
      </c>
      <c r="J109" s="97">
        <f t="shared" si="19"/>
        <v>0.14285714285714285</v>
      </c>
      <c r="K109" s="97">
        <f t="shared" si="15"/>
        <v>7.1428571428571425E-2</v>
      </c>
      <c r="L109" s="103">
        <f t="shared" si="20"/>
        <v>7.1428571428571425E-2</v>
      </c>
    </row>
    <row r="110" spans="1:12" s="3" customFormat="1" x14ac:dyDescent="0.2">
      <c r="A110" s="95" t="s">
        <v>153</v>
      </c>
      <c r="B110" s="69">
        <v>6</v>
      </c>
      <c r="C110" s="69">
        <v>2</v>
      </c>
      <c r="D110" s="69">
        <v>2</v>
      </c>
      <c r="E110" s="69">
        <v>0</v>
      </c>
      <c r="F110" s="69">
        <v>1</v>
      </c>
      <c r="G110" s="96">
        <f t="shared" si="21"/>
        <v>11</v>
      </c>
      <c r="H110" s="97">
        <f t="shared" si="17"/>
        <v>0.54545454545454541</v>
      </c>
      <c r="I110" s="97">
        <f t="shared" si="18"/>
        <v>0.18181818181818182</v>
      </c>
      <c r="J110" s="97">
        <f t="shared" si="19"/>
        <v>0.18181818181818182</v>
      </c>
      <c r="K110" s="97">
        <f t="shared" si="15"/>
        <v>0</v>
      </c>
      <c r="L110" s="103">
        <f t="shared" si="20"/>
        <v>9.0909090909090912E-2</v>
      </c>
    </row>
    <row r="111" spans="1:12" s="3" customFormat="1" x14ac:dyDescent="0.2">
      <c r="A111" s="95" t="s">
        <v>148</v>
      </c>
      <c r="B111" s="69">
        <v>6</v>
      </c>
      <c r="C111" s="69">
        <v>2</v>
      </c>
      <c r="D111" s="69">
        <v>2</v>
      </c>
      <c r="E111" s="69">
        <v>0</v>
      </c>
      <c r="F111" s="69">
        <v>1</v>
      </c>
      <c r="G111" s="96">
        <f t="shared" si="21"/>
        <v>11</v>
      </c>
      <c r="H111" s="97">
        <f t="shared" si="17"/>
        <v>0.54545454545454541</v>
      </c>
      <c r="I111" s="97">
        <f t="shared" si="18"/>
        <v>0.18181818181818182</v>
      </c>
      <c r="J111" s="97">
        <f t="shared" si="19"/>
        <v>0.18181818181818182</v>
      </c>
      <c r="K111" s="97">
        <f t="shared" si="15"/>
        <v>0</v>
      </c>
      <c r="L111" s="103">
        <f t="shared" si="20"/>
        <v>9.0909090909090912E-2</v>
      </c>
    </row>
    <row r="112" spans="1:12" s="3" customFormat="1" x14ac:dyDescent="0.2">
      <c r="A112" s="95" t="s">
        <v>147</v>
      </c>
      <c r="B112" s="69">
        <v>6</v>
      </c>
      <c r="C112" s="69">
        <v>2</v>
      </c>
      <c r="D112" s="69">
        <v>2</v>
      </c>
      <c r="E112" s="69">
        <v>0</v>
      </c>
      <c r="F112" s="69">
        <v>1</v>
      </c>
      <c r="G112" s="96">
        <f>SUM(B112:F112)</f>
        <v>11</v>
      </c>
      <c r="H112" s="97">
        <f t="shared" si="17"/>
        <v>0.54545454545454541</v>
      </c>
      <c r="I112" s="97">
        <f t="shared" si="18"/>
        <v>0.18181818181818182</v>
      </c>
      <c r="J112" s="97">
        <f t="shared" si="19"/>
        <v>0.18181818181818182</v>
      </c>
      <c r="K112" s="97">
        <f t="shared" si="15"/>
        <v>0</v>
      </c>
      <c r="L112" s="103">
        <f t="shared" si="20"/>
        <v>9.0909090909090912E-2</v>
      </c>
    </row>
    <row r="113" spans="1:12" s="3" customFormat="1" x14ac:dyDescent="0.2">
      <c r="A113" s="95" t="s">
        <v>149</v>
      </c>
      <c r="B113" s="69">
        <v>6</v>
      </c>
      <c r="C113" s="69">
        <v>2</v>
      </c>
      <c r="D113" s="69">
        <v>2</v>
      </c>
      <c r="E113" s="69">
        <v>0</v>
      </c>
      <c r="F113" s="69">
        <v>2</v>
      </c>
      <c r="G113" s="96">
        <f>SUM(B113:F113)</f>
        <v>12</v>
      </c>
      <c r="H113" s="97">
        <f t="shared" si="17"/>
        <v>0.5</v>
      </c>
      <c r="I113" s="97">
        <f t="shared" si="18"/>
        <v>0.16666666666666666</v>
      </c>
      <c r="J113" s="97">
        <f t="shared" si="19"/>
        <v>0.16666666666666666</v>
      </c>
      <c r="K113" s="97">
        <f t="shared" si="15"/>
        <v>0</v>
      </c>
      <c r="L113" s="103">
        <f t="shared" si="20"/>
        <v>0.16666666666666666</v>
      </c>
    </row>
    <row r="114" spans="1:12" s="3" customFormat="1" x14ac:dyDescent="0.2">
      <c r="A114" s="95" t="s">
        <v>150</v>
      </c>
      <c r="B114" s="69">
        <v>6</v>
      </c>
      <c r="C114" s="69">
        <v>2</v>
      </c>
      <c r="D114" s="69">
        <v>2</v>
      </c>
      <c r="E114" s="69">
        <v>0</v>
      </c>
      <c r="F114" s="69">
        <v>2</v>
      </c>
      <c r="G114" s="96">
        <f>SUM(B114:F114)</f>
        <v>12</v>
      </c>
      <c r="H114" s="97">
        <f t="shared" si="17"/>
        <v>0.5</v>
      </c>
      <c r="I114" s="97">
        <f t="shared" si="18"/>
        <v>0.16666666666666666</v>
      </c>
      <c r="J114" s="97">
        <f t="shared" si="19"/>
        <v>0.16666666666666666</v>
      </c>
      <c r="K114" s="97">
        <f t="shared" si="15"/>
        <v>0</v>
      </c>
      <c r="L114" s="103">
        <f t="shared" si="20"/>
        <v>0.16666666666666666</v>
      </c>
    </row>
    <row r="115" spans="1:12" s="3" customFormat="1" x14ac:dyDescent="0.2">
      <c r="A115" s="95" t="s">
        <v>151</v>
      </c>
      <c r="B115" s="69">
        <v>7</v>
      </c>
      <c r="C115" s="69">
        <v>2</v>
      </c>
      <c r="D115" s="69">
        <v>2</v>
      </c>
      <c r="E115" s="69">
        <v>0</v>
      </c>
      <c r="F115" s="69">
        <v>2</v>
      </c>
      <c r="G115" s="96">
        <f>SUM(B115:F115)</f>
        <v>13</v>
      </c>
      <c r="H115" s="97">
        <f t="shared" si="17"/>
        <v>0.53846153846153844</v>
      </c>
      <c r="I115" s="97">
        <f t="shared" si="18"/>
        <v>0.15384615384615385</v>
      </c>
      <c r="J115" s="97">
        <f t="shared" si="19"/>
        <v>0.15384615384615385</v>
      </c>
      <c r="K115" s="97">
        <f t="shared" si="15"/>
        <v>0</v>
      </c>
      <c r="L115" s="103">
        <f t="shared" si="20"/>
        <v>0.15384615384615385</v>
      </c>
    </row>
    <row r="116" spans="1:12" s="3" customFormat="1" x14ac:dyDescent="0.2">
      <c r="A116" s="95" t="s">
        <v>154</v>
      </c>
      <c r="B116" s="69">
        <v>7</v>
      </c>
      <c r="C116" s="69">
        <v>2</v>
      </c>
      <c r="D116" s="69">
        <v>2</v>
      </c>
      <c r="E116" s="69">
        <v>0</v>
      </c>
      <c r="F116" s="69">
        <v>2</v>
      </c>
      <c r="G116" s="96">
        <f t="shared" ref="G116:G145" si="22">SUM(B116:F116)</f>
        <v>13</v>
      </c>
      <c r="H116" s="97">
        <f t="shared" si="17"/>
        <v>0.53846153846153844</v>
      </c>
      <c r="I116" s="97">
        <f t="shared" si="18"/>
        <v>0.15384615384615385</v>
      </c>
      <c r="J116" s="97">
        <f t="shared" si="19"/>
        <v>0.15384615384615385</v>
      </c>
      <c r="K116" s="97">
        <f t="shared" si="15"/>
        <v>0</v>
      </c>
      <c r="L116" s="103">
        <f t="shared" si="20"/>
        <v>0.15384615384615385</v>
      </c>
    </row>
    <row r="117" spans="1:12" s="3" customFormat="1" x14ac:dyDescent="0.2">
      <c r="A117" s="95" t="s">
        <v>155</v>
      </c>
      <c r="B117" s="69">
        <v>7</v>
      </c>
      <c r="C117" s="69">
        <v>2</v>
      </c>
      <c r="D117" s="69">
        <v>2</v>
      </c>
      <c r="E117" s="69">
        <v>0</v>
      </c>
      <c r="F117" s="69">
        <v>2</v>
      </c>
      <c r="G117" s="96">
        <f t="shared" si="22"/>
        <v>13</v>
      </c>
      <c r="H117" s="97">
        <f t="shared" si="17"/>
        <v>0.53846153846153844</v>
      </c>
      <c r="I117" s="97">
        <f t="shared" si="18"/>
        <v>0.15384615384615385</v>
      </c>
      <c r="J117" s="97">
        <f t="shared" si="19"/>
        <v>0.15384615384615385</v>
      </c>
      <c r="K117" s="97">
        <f t="shared" si="15"/>
        <v>0</v>
      </c>
      <c r="L117" s="103">
        <f t="shared" si="20"/>
        <v>0.15384615384615385</v>
      </c>
    </row>
    <row r="118" spans="1:12" s="3" customFormat="1" x14ac:dyDescent="0.2">
      <c r="A118" s="95" t="s">
        <v>156</v>
      </c>
      <c r="B118" s="69">
        <v>8</v>
      </c>
      <c r="C118" s="69">
        <v>2</v>
      </c>
      <c r="D118" s="69">
        <v>2</v>
      </c>
      <c r="E118" s="69">
        <v>0</v>
      </c>
      <c r="F118" s="69">
        <v>2</v>
      </c>
      <c r="G118" s="96">
        <f t="shared" si="22"/>
        <v>14</v>
      </c>
      <c r="H118" s="97">
        <f t="shared" si="17"/>
        <v>0.5714285714285714</v>
      </c>
      <c r="I118" s="97">
        <f t="shared" si="18"/>
        <v>0.14285714285714285</v>
      </c>
      <c r="J118" s="97">
        <f t="shared" si="19"/>
        <v>0.14285714285714285</v>
      </c>
      <c r="K118" s="97">
        <f t="shared" si="15"/>
        <v>0</v>
      </c>
      <c r="L118" s="103">
        <f t="shared" si="20"/>
        <v>0.14285714285714285</v>
      </c>
    </row>
    <row r="119" spans="1:12" s="3" customFormat="1" x14ac:dyDescent="0.2">
      <c r="A119" s="95" t="s">
        <v>157</v>
      </c>
      <c r="B119" s="69">
        <v>7</v>
      </c>
      <c r="C119" s="69">
        <v>2</v>
      </c>
      <c r="D119" s="69">
        <v>2</v>
      </c>
      <c r="E119" s="69">
        <v>0</v>
      </c>
      <c r="F119" s="69">
        <v>2</v>
      </c>
      <c r="G119" s="96">
        <f t="shared" si="22"/>
        <v>13</v>
      </c>
      <c r="H119" s="97">
        <f t="shared" si="17"/>
        <v>0.53846153846153844</v>
      </c>
      <c r="I119" s="97">
        <f t="shared" si="18"/>
        <v>0.15384615384615385</v>
      </c>
      <c r="J119" s="97">
        <f t="shared" si="19"/>
        <v>0.15384615384615385</v>
      </c>
      <c r="K119" s="97">
        <f t="shared" si="15"/>
        <v>0</v>
      </c>
      <c r="L119" s="103">
        <f t="shared" si="20"/>
        <v>0.15384615384615385</v>
      </c>
    </row>
    <row r="120" spans="1:12" s="3" customFormat="1" x14ac:dyDescent="0.2">
      <c r="A120" s="95" t="s">
        <v>158</v>
      </c>
      <c r="B120" s="69">
        <v>7</v>
      </c>
      <c r="C120" s="69">
        <v>2</v>
      </c>
      <c r="D120" s="69">
        <v>2</v>
      </c>
      <c r="E120" s="69">
        <v>0</v>
      </c>
      <c r="F120" s="69">
        <v>2</v>
      </c>
      <c r="G120" s="96">
        <f t="shared" si="22"/>
        <v>13</v>
      </c>
      <c r="H120" s="97">
        <f t="shared" si="17"/>
        <v>0.53846153846153844</v>
      </c>
      <c r="I120" s="97">
        <f t="shared" si="18"/>
        <v>0.15384615384615385</v>
      </c>
      <c r="J120" s="97">
        <f t="shared" si="19"/>
        <v>0.15384615384615385</v>
      </c>
      <c r="K120" s="97">
        <f t="shared" si="15"/>
        <v>0</v>
      </c>
      <c r="L120" s="103">
        <f t="shared" si="20"/>
        <v>0.15384615384615385</v>
      </c>
    </row>
    <row r="121" spans="1:12" s="3" customFormat="1" x14ac:dyDescent="0.2">
      <c r="A121" s="95" t="s">
        <v>159</v>
      </c>
      <c r="B121" s="69">
        <v>7</v>
      </c>
      <c r="C121" s="69">
        <v>2</v>
      </c>
      <c r="D121" s="69">
        <v>2</v>
      </c>
      <c r="E121" s="69">
        <v>0</v>
      </c>
      <c r="F121" s="69">
        <v>2</v>
      </c>
      <c r="G121" s="96">
        <f t="shared" si="22"/>
        <v>13</v>
      </c>
      <c r="H121" s="97">
        <f t="shared" si="17"/>
        <v>0.53846153846153844</v>
      </c>
      <c r="I121" s="97">
        <f t="shared" si="18"/>
        <v>0.15384615384615385</v>
      </c>
      <c r="J121" s="97">
        <f t="shared" si="19"/>
        <v>0.15384615384615385</v>
      </c>
      <c r="K121" s="97">
        <f t="shared" si="15"/>
        <v>0</v>
      </c>
      <c r="L121" s="103">
        <f t="shared" si="20"/>
        <v>0.15384615384615385</v>
      </c>
    </row>
    <row r="122" spans="1:12" s="3" customFormat="1" x14ac:dyDescent="0.2">
      <c r="A122" s="95" t="s">
        <v>160</v>
      </c>
      <c r="B122" s="69">
        <v>7</v>
      </c>
      <c r="C122" s="69">
        <v>2</v>
      </c>
      <c r="D122" s="69">
        <v>2</v>
      </c>
      <c r="E122" s="69">
        <v>0</v>
      </c>
      <c r="F122" s="69">
        <v>2</v>
      </c>
      <c r="G122" s="96">
        <f t="shared" si="22"/>
        <v>13</v>
      </c>
      <c r="H122" s="97">
        <f t="shared" si="17"/>
        <v>0.53846153846153844</v>
      </c>
      <c r="I122" s="97">
        <f t="shared" si="18"/>
        <v>0.15384615384615385</v>
      </c>
      <c r="J122" s="97">
        <f t="shared" si="19"/>
        <v>0.15384615384615385</v>
      </c>
      <c r="K122" s="97">
        <f t="shared" si="15"/>
        <v>0</v>
      </c>
      <c r="L122" s="103">
        <f t="shared" si="20"/>
        <v>0.15384615384615385</v>
      </c>
    </row>
    <row r="123" spans="1:12" s="3" customFormat="1" x14ac:dyDescent="0.2">
      <c r="A123" s="95" t="s">
        <v>161</v>
      </c>
      <c r="B123" s="69">
        <v>7</v>
      </c>
      <c r="C123" s="69">
        <v>2</v>
      </c>
      <c r="D123" s="69">
        <v>2</v>
      </c>
      <c r="E123" s="69">
        <v>0</v>
      </c>
      <c r="F123" s="69">
        <v>2</v>
      </c>
      <c r="G123" s="96">
        <f t="shared" si="22"/>
        <v>13</v>
      </c>
      <c r="H123" s="97">
        <f>B123/G123</f>
        <v>0.53846153846153844</v>
      </c>
      <c r="I123" s="97">
        <f>C123/G123</f>
        <v>0.15384615384615385</v>
      </c>
      <c r="J123" s="97">
        <f t="shared" si="19"/>
        <v>0.15384615384615385</v>
      </c>
      <c r="K123" s="97">
        <f t="shared" si="15"/>
        <v>0</v>
      </c>
      <c r="L123" s="103">
        <f t="shared" si="20"/>
        <v>0.15384615384615385</v>
      </c>
    </row>
    <row r="124" spans="1:12" s="3" customFormat="1" x14ac:dyDescent="0.2">
      <c r="A124" s="95" t="s">
        <v>162</v>
      </c>
      <c r="B124" s="69">
        <v>7</v>
      </c>
      <c r="C124" s="69">
        <v>2</v>
      </c>
      <c r="D124" s="69">
        <v>2</v>
      </c>
      <c r="E124" s="69">
        <v>0</v>
      </c>
      <c r="F124" s="69">
        <v>2</v>
      </c>
      <c r="G124" s="96">
        <f t="shared" si="22"/>
        <v>13</v>
      </c>
      <c r="H124" s="97">
        <f>B124/G124</f>
        <v>0.53846153846153844</v>
      </c>
      <c r="I124" s="97">
        <f>C124/G124</f>
        <v>0.15384615384615385</v>
      </c>
      <c r="J124" s="97">
        <f>D124/G124</f>
        <v>0.15384615384615385</v>
      </c>
      <c r="K124" s="97">
        <f>E124/G124</f>
        <v>0</v>
      </c>
      <c r="L124" s="103">
        <f>F124/G124</f>
        <v>0.15384615384615385</v>
      </c>
    </row>
    <row r="125" spans="1:12" s="3" customFormat="1" x14ac:dyDescent="0.2">
      <c r="A125" s="95" t="s">
        <v>163</v>
      </c>
      <c r="B125" s="69">
        <v>7</v>
      </c>
      <c r="C125" s="69">
        <v>2</v>
      </c>
      <c r="D125" s="69">
        <v>2</v>
      </c>
      <c r="E125" s="69">
        <v>0</v>
      </c>
      <c r="F125" s="69">
        <v>2</v>
      </c>
      <c r="G125" s="96">
        <f t="shared" si="22"/>
        <v>13</v>
      </c>
      <c r="H125" s="97">
        <f>B125/G125</f>
        <v>0.53846153846153844</v>
      </c>
      <c r="I125" s="97">
        <f t="shared" ref="I125:I145" si="23">C125/G125</f>
        <v>0.15384615384615385</v>
      </c>
      <c r="J125" s="97">
        <f t="shared" ref="J125:J145" si="24">D125/G125</f>
        <v>0.15384615384615385</v>
      </c>
      <c r="K125" s="97">
        <f t="shared" ref="K125:K145" si="25">E125/G125</f>
        <v>0</v>
      </c>
      <c r="L125" s="103">
        <f t="shared" ref="L125:L132" si="26">F125/G125</f>
        <v>0.15384615384615385</v>
      </c>
    </row>
    <row r="126" spans="1:12" s="3" customFormat="1" x14ac:dyDescent="0.2">
      <c r="A126" s="95" t="s">
        <v>164</v>
      </c>
      <c r="B126" s="69">
        <v>7</v>
      </c>
      <c r="C126" s="69">
        <v>2</v>
      </c>
      <c r="D126" s="69">
        <v>2</v>
      </c>
      <c r="E126" s="69">
        <v>0</v>
      </c>
      <c r="F126" s="69">
        <v>2</v>
      </c>
      <c r="G126" s="96">
        <f t="shared" si="22"/>
        <v>13</v>
      </c>
      <c r="H126" s="97">
        <f t="shared" ref="H126:H145" si="27">B126/G126</f>
        <v>0.53846153846153844</v>
      </c>
      <c r="I126" s="97">
        <f t="shared" si="23"/>
        <v>0.15384615384615385</v>
      </c>
      <c r="J126" s="97">
        <f t="shared" si="24"/>
        <v>0.15384615384615385</v>
      </c>
      <c r="K126" s="97">
        <f t="shared" si="25"/>
        <v>0</v>
      </c>
      <c r="L126" s="103">
        <f t="shared" si="26"/>
        <v>0.15384615384615385</v>
      </c>
    </row>
    <row r="127" spans="1:12" s="3" customFormat="1" x14ac:dyDescent="0.2">
      <c r="A127" s="95" t="s">
        <v>165</v>
      </c>
      <c r="B127" s="69">
        <v>7</v>
      </c>
      <c r="C127" s="69">
        <v>2</v>
      </c>
      <c r="D127" s="69">
        <v>2</v>
      </c>
      <c r="E127" s="69">
        <v>0</v>
      </c>
      <c r="F127" s="69">
        <v>2</v>
      </c>
      <c r="G127" s="96">
        <f t="shared" si="22"/>
        <v>13</v>
      </c>
      <c r="H127" s="97">
        <f t="shared" si="27"/>
        <v>0.53846153846153844</v>
      </c>
      <c r="I127" s="97">
        <f t="shared" si="23"/>
        <v>0.15384615384615385</v>
      </c>
      <c r="J127" s="97">
        <f t="shared" si="24"/>
        <v>0.15384615384615385</v>
      </c>
      <c r="K127" s="97">
        <f t="shared" si="25"/>
        <v>0</v>
      </c>
      <c r="L127" s="103">
        <f t="shared" si="26"/>
        <v>0.15384615384615385</v>
      </c>
    </row>
    <row r="128" spans="1:12" s="3" customFormat="1" x14ac:dyDescent="0.2">
      <c r="A128" s="95" t="s">
        <v>166</v>
      </c>
      <c r="B128" s="69">
        <v>8</v>
      </c>
      <c r="C128" s="69">
        <v>2</v>
      </c>
      <c r="D128" s="105">
        <v>2</v>
      </c>
      <c r="E128" s="69">
        <v>0</v>
      </c>
      <c r="F128" s="69">
        <v>3</v>
      </c>
      <c r="G128" s="96">
        <f t="shared" si="22"/>
        <v>15</v>
      </c>
      <c r="H128" s="97">
        <f t="shared" si="27"/>
        <v>0.53333333333333333</v>
      </c>
      <c r="I128" s="97">
        <f t="shared" si="23"/>
        <v>0.13333333333333333</v>
      </c>
      <c r="J128" s="97">
        <f t="shared" si="24"/>
        <v>0.13333333333333333</v>
      </c>
      <c r="K128" s="97">
        <f t="shared" si="25"/>
        <v>0</v>
      </c>
      <c r="L128" s="103">
        <f t="shared" si="26"/>
        <v>0.2</v>
      </c>
    </row>
    <row r="129" spans="1:12" s="3" customFormat="1" x14ac:dyDescent="0.2">
      <c r="A129" s="95" t="s">
        <v>167</v>
      </c>
      <c r="B129" s="69">
        <v>7</v>
      </c>
      <c r="C129" s="69">
        <v>2</v>
      </c>
      <c r="D129" s="105">
        <v>2</v>
      </c>
      <c r="E129" s="69">
        <v>0</v>
      </c>
      <c r="F129" s="69">
        <v>3</v>
      </c>
      <c r="G129" s="96">
        <f t="shared" si="22"/>
        <v>14</v>
      </c>
      <c r="H129" s="97">
        <f t="shared" si="27"/>
        <v>0.5</v>
      </c>
      <c r="I129" s="97">
        <f t="shared" si="23"/>
        <v>0.14285714285714285</v>
      </c>
      <c r="J129" s="97">
        <f t="shared" si="24"/>
        <v>0.14285714285714285</v>
      </c>
      <c r="K129" s="97">
        <f t="shared" si="25"/>
        <v>0</v>
      </c>
      <c r="L129" s="103">
        <f t="shared" si="26"/>
        <v>0.21428571428571427</v>
      </c>
    </row>
    <row r="130" spans="1:12" s="3" customFormat="1" x14ac:dyDescent="0.2">
      <c r="A130" s="95" t="s">
        <v>168</v>
      </c>
      <c r="B130" s="69">
        <v>7</v>
      </c>
      <c r="C130" s="69">
        <v>2</v>
      </c>
      <c r="D130" s="105">
        <v>2</v>
      </c>
      <c r="E130" s="69">
        <v>0</v>
      </c>
      <c r="F130" s="69">
        <v>3</v>
      </c>
      <c r="G130" s="96">
        <f t="shared" si="22"/>
        <v>14</v>
      </c>
      <c r="H130" s="97">
        <f t="shared" si="27"/>
        <v>0.5</v>
      </c>
      <c r="I130" s="97">
        <f t="shared" si="23"/>
        <v>0.14285714285714285</v>
      </c>
      <c r="J130" s="97">
        <f t="shared" si="24"/>
        <v>0.14285714285714285</v>
      </c>
      <c r="K130" s="97">
        <f t="shared" si="25"/>
        <v>0</v>
      </c>
      <c r="L130" s="103">
        <f t="shared" si="26"/>
        <v>0.21428571428571427</v>
      </c>
    </row>
    <row r="131" spans="1:12" s="3" customFormat="1" x14ac:dyDescent="0.2">
      <c r="A131" s="95" t="s">
        <v>169</v>
      </c>
      <c r="B131" s="69">
        <v>7</v>
      </c>
      <c r="C131" s="69">
        <v>2</v>
      </c>
      <c r="D131" s="105">
        <v>2</v>
      </c>
      <c r="E131" s="69">
        <v>0</v>
      </c>
      <c r="F131" s="69">
        <v>3</v>
      </c>
      <c r="G131" s="96">
        <f t="shared" si="22"/>
        <v>14</v>
      </c>
      <c r="H131" s="97">
        <f t="shared" si="27"/>
        <v>0.5</v>
      </c>
      <c r="I131" s="97">
        <f t="shared" si="23"/>
        <v>0.14285714285714285</v>
      </c>
      <c r="J131" s="97">
        <f t="shared" si="24"/>
        <v>0.14285714285714285</v>
      </c>
      <c r="K131" s="97">
        <f t="shared" si="25"/>
        <v>0</v>
      </c>
      <c r="L131" s="103">
        <f t="shared" si="26"/>
        <v>0.21428571428571427</v>
      </c>
    </row>
    <row r="132" spans="1:12" s="3" customFormat="1" x14ac:dyDescent="0.2">
      <c r="A132" s="95" t="s">
        <v>170</v>
      </c>
      <c r="B132" s="69">
        <v>7</v>
      </c>
      <c r="C132" s="69">
        <v>2</v>
      </c>
      <c r="D132" s="105">
        <v>2</v>
      </c>
      <c r="E132" s="69">
        <v>0</v>
      </c>
      <c r="F132" s="69">
        <v>3</v>
      </c>
      <c r="G132" s="96">
        <f t="shared" si="22"/>
        <v>14</v>
      </c>
      <c r="H132" s="97">
        <f t="shared" si="27"/>
        <v>0.5</v>
      </c>
      <c r="I132" s="97">
        <f t="shared" si="23"/>
        <v>0.14285714285714285</v>
      </c>
      <c r="J132" s="97">
        <f t="shared" si="24"/>
        <v>0.14285714285714285</v>
      </c>
      <c r="K132" s="97">
        <f t="shared" si="25"/>
        <v>0</v>
      </c>
      <c r="L132" s="103">
        <f t="shared" si="26"/>
        <v>0.21428571428571427</v>
      </c>
    </row>
    <row r="133" spans="1:12" s="3" customFormat="1" x14ac:dyDescent="0.2">
      <c r="A133" s="95" t="s">
        <v>171</v>
      </c>
      <c r="B133" s="69">
        <v>7</v>
      </c>
      <c r="C133" s="69">
        <v>2</v>
      </c>
      <c r="D133" s="105">
        <v>2</v>
      </c>
      <c r="E133" s="69">
        <v>0</v>
      </c>
      <c r="F133" s="69">
        <v>3</v>
      </c>
      <c r="G133" s="96">
        <f t="shared" si="22"/>
        <v>14</v>
      </c>
      <c r="H133" s="97">
        <f t="shared" si="27"/>
        <v>0.5</v>
      </c>
      <c r="I133" s="97">
        <f t="shared" si="23"/>
        <v>0.14285714285714285</v>
      </c>
      <c r="J133" s="97">
        <f t="shared" si="24"/>
        <v>0.14285714285714285</v>
      </c>
      <c r="K133" s="97">
        <f t="shared" si="25"/>
        <v>0</v>
      </c>
      <c r="L133" s="103">
        <f>F133/G133</f>
        <v>0.21428571428571427</v>
      </c>
    </row>
    <row r="134" spans="1:12" s="3" customFormat="1" x14ac:dyDescent="0.2">
      <c r="A134" s="95" t="s">
        <v>172</v>
      </c>
      <c r="B134" s="69">
        <v>7</v>
      </c>
      <c r="C134" s="69">
        <v>2</v>
      </c>
      <c r="D134" s="105">
        <v>2</v>
      </c>
      <c r="E134" s="69">
        <v>0</v>
      </c>
      <c r="F134" s="69">
        <v>3</v>
      </c>
      <c r="G134" s="96">
        <f t="shared" si="22"/>
        <v>14</v>
      </c>
      <c r="H134" s="97">
        <f t="shared" si="27"/>
        <v>0.5</v>
      </c>
      <c r="I134" s="97">
        <f t="shared" si="23"/>
        <v>0.14285714285714285</v>
      </c>
      <c r="J134" s="97">
        <f t="shared" si="24"/>
        <v>0.14285714285714285</v>
      </c>
      <c r="K134" s="97">
        <f t="shared" si="25"/>
        <v>0</v>
      </c>
      <c r="L134" s="103">
        <f t="shared" ref="L134:L145" si="28">F134/G134</f>
        <v>0.21428571428571427</v>
      </c>
    </row>
    <row r="135" spans="1:12" s="3" customFormat="1" x14ac:dyDescent="0.2">
      <c r="A135" s="95" t="s">
        <v>173</v>
      </c>
      <c r="B135" s="69">
        <v>7</v>
      </c>
      <c r="C135" s="69">
        <v>2</v>
      </c>
      <c r="D135" s="105">
        <v>2</v>
      </c>
      <c r="E135" s="69">
        <v>0</v>
      </c>
      <c r="F135" s="69">
        <v>3</v>
      </c>
      <c r="G135" s="96">
        <f t="shared" si="22"/>
        <v>14</v>
      </c>
      <c r="H135" s="97">
        <f t="shared" si="27"/>
        <v>0.5</v>
      </c>
      <c r="I135" s="97">
        <f t="shared" si="23"/>
        <v>0.14285714285714285</v>
      </c>
      <c r="J135" s="97">
        <f t="shared" si="24"/>
        <v>0.14285714285714285</v>
      </c>
      <c r="K135" s="97">
        <f t="shared" si="25"/>
        <v>0</v>
      </c>
      <c r="L135" s="103">
        <f t="shared" si="28"/>
        <v>0.21428571428571427</v>
      </c>
    </row>
    <row r="136" spans="1:12" s="3" customFormat="1" x14ac:dyDescent="0.2">
      <c r="A136" s="95" t="s">
        <v>174</v>
      </c>
      <c r="B136" s="69">
        <v>7</v>
      </c>
      <c r="C136" s="69">
        <v>2</v>
      </c>
      <c r="D136" s="105">
        <v>2</v>
      </c>
      <c r="E136" s="69">
        <v>0</v>
      </c>
      <c r="F136" s="69">
        <v>3</v>
      </c>
      <c r="G136" s="96">
        <f t="shared" si="22"/>
        <v>14</v>
      </c>
      <c r="H136" s="97">
        <f t="shared" si="27"/>
        <v>0.5</v>
      </c>
      <c r="I136" s="97">
        <f t="shared" si="23"/>
        <v>0.14285714285714285</v>
      </c>
      <c r="J136" s="97">
        <f t="shared" si="24"/>
        <v>0.14285714285714285</v>
      </c>
      <c r="K136" s="97">
        <f t="shared" si="25"/>
        <v>0</v>
      </c>
      <c r="L136" s="103">
        <f t="shared" si="28"/>
        <v>0.21428571428571427</v>
      </c>
    </row>
    <row r="137" spans="1:12" s="3" customFormat="1" x14ac:dyDescent="0.2">
      <c r="A137" s="95" t="s">
        <v>181</v>
      </c>
      <c r="B137" s="69">
        <v>7</v>
      </c>
      <c r="C137" s="69">
        <v>2</v>
      </c>
      <c r="D137" s="105">
        <v>2</v>
      </c>
      <c r="E137" s="69">
        <v>0</v>
      </c>
      <c r="F137" s="69">
        <v>3</v>
      </c>
      <c r="G137" s="96">
        <f t="shared" si="22"/>
        <v>14</v>
      </c>
      <c r="H137" s="97">
        <f t="shared" si="27"/>
        <v>0.5</v>
      </c>
      <c r="I137" s="97">
        <f t="shared" si="23"/>
        <v>0.14285714285714285</v>
      </c>
      <c r="J137" s="97">
        <f t="shared" si="24"/>
        <v>0.14285714285714285</v>
      </c>
      <c r="K137" s="97">
        <f t="shared" si="25"/>
        <v>0</v>
      </c>
      <c r="L137" s="103">
        <f t="shared" si="28"/>
        <v>0.21428571428571427</v>
      </c>
    </row>
    <row r="138" spans="1:12" s="3" customFormat="1" x14ac:dyDescent="0.2">
      <c r="A138" s="95" t="s">
        <v>182</v>
      </c>
      <c r="B138" s="69">
        <v>8</v>
      </c>
      <c r="C138" s="69">
        <v>2</v>
      </c>
      <c r="D138" s="105">
        <v>2</v>
      </c>
      <c r="E138" s="69">
        <v>0</v>
      </c>
      <c r="F138" s="69">
        <v>3</v>
      </c>
      <c r="G138" s="96">
        <f t="shared" si="22"/>
        <v>15</v>
      </c>
      <c r="H138" s="97">
        <f t="shared" si="27"/>
        <v>0.53333333333333333</v>
      </c>
      <c r="I138" s="97">
        <f t="shared" si="23"/>
        <v>0.13333333333333333</v>
      </c>
      <c r="J138" s="97">
        <f t="shared" si="24"/>
        <v>0.13333333333333333</v>
      </c>
      <c r="K138" s="97">
        <f t="shared" si="25"/>
        <v>0</v>
      </c>
      <c r="L138" s="103">
        <f t="shared" si="28"/>
        <v>0.2</v>
      </c>
    </row>
    <row r="139" spans="1:12" s="3" customFormat="1" x14ac:dyDescent="0.2">
      <c r="A139" s="95" t="s">
        <v>183</v>
      </c>
      <c r="B139" s="69">
        <v>9</v>
      </c>
      <c r="C139" s="69">
        <v>2</v>
      </c>
      <c r="D139" s="105">
        <v>2</v>
      </c>
      <c r="E139" s="69">
        <v>0</v>
      </c>
      <c r="F139" s="69">
        <v>3</v>
      </c>
      <c r="G139" s="96">
        <f t="shared" si="22"/>
        <v>16</v>
      </c>
      <c r="H139" s="97">
        <f t="shared" si="27"/>
        <v>0.5625</v>
      </c>
      <c r="I139" s="97">
        <f t="shared" si="23"/>
        <v>0.125</v>
      </c>
      <c r="J139" s="97">
        <f t="shared" si="24"/>
        <v>0.125</v>
      </c>
      <c r="K139" s="97">
        <f t="shared" si="25"/>
        <v>0</v>
      </c>
      <c r="L139" s="103">
        <f t="shared" si="28"/>
        <v>0.1875</v>
      </c>
    </row>
    <row r="140" spans="1:12" s="3" customFormat="1" x14ac:dyDescent="0.2">
      <c r="A140" s="95" t="s">
        <v>184</v>
      </c>
      <c r="B140" s="69">
        <v>9</v>
      </c>
      <c r="C140" s="69">
        <v>2</v>
      </c>
      <c r="D140" s="105">
        <v>2</v>
      </c>
      <c r="E140" s="69">
        <v>0</v>
      </c>
      <c r="F140" s="69">
        <v>3</v>
      </c>
      <c r="G140" s="96">
        <f t="shared" si="22"/>
        <v>16</v>
      </c>
      <c r="H140" s="97">
        <f t="shared" si="27"/>
        <v>0.5625</v>
      </c>
      <c r="I140" s="97">
        <f t="shared" si="23"/>
        <v>0.125</v>
      </c>
      <c r="J140" s="97">
        <f t="shared" si="24"/>
        <v>0.125</v>
      </c>
      <c r="K140" s="97">
        <f t="shared" si="25"/>
        <v>0</v>
      </c>
      <c r="L140" s="103">
        <f t="shared" si="28"/>
        <v>0.1875</v>
      </c>
    </row>
    <row r="141" spans="1:12" s="3" customFormat="1" x14ac:dyDescent="0.2">
      <c r="A141" s="95" t="s">
        <v>185</v>
      </c>
      <c r="B141" s="69">
        <v>10</v>
      </c>
      <c r="C141" s="69">
        <v>2</v>
      </c>
      <c r="D141" s="105">
        <v>2</v>
      </c>
      <c r="E141" s="69">
        <v>0</v>
      </c>
      <c r="F141" s="69">
        <v>3</v>
      </c>
      <c r="G141" s="96">
        <f t="shared" si="22"/>
        <v>17</v>
      </c>
      <c r="H141" s="97">
        <f t="shared" si="27"/>
        <v>0.58823529411764708</v>
      </c>
      <c r="I141" s="97">
        <f t="shared" si="23"/>
        <v>0.11764705882352941</v>
      </c>
      <c r="J141" s="97">
        <f t="shared" si="24"/>
        <v>0.11764705882352941</v>
      </c>
      <c r="K141" s="97">
        <f t="shared" si="25"/>
        <v>0</v>
      </c>
      <c r="L141" s="103">
        <f t="shared" si="28"/>
        <v>0.17647058823529413</v>
      </c>
    </row>
    <row r="142" spans="1:12" s="3" customFormat="1" x14ac:dyDescent="0.2">
      <c r="A142" s="95" t="s">
        <v>186</v>
      </c>
      <c r="B142" s="69">
        <v>10</v>
      </c>
      <c r="C142" s="69">
        <v>2</v>
      </c>
      <c r="D142" s="105">
        <v>2</v>
      </c>
      <c r="E142" s="69">
        <v>0</v>
      </c>
      <c r="F142" s="69">
        <v>3</v>
      </c>
      <c r="G142" s="96">
        <f t="shared" si="22"/>
        <v>17</v>
      </c>
      <c r="H142" s="97">
        <f t="shared" si="27"/>
        <v>0.58823529411764708</v>
      </c>
      <c r="I142" s="97">
        <f t="shared" si="23"/>
        <v>0.11764705882352941</v>
      </c>
      <c r="J142" s="97">
        <f t="shared" si="24"/>
        <v>0.11764705882352941</v>
      </c>
      <c r="K142" s="97">
        <f t="shared" si="25"/>
        <v>0</v>
      </c>
      <c r="L142" s="103">
        <f t="shared" si="28"/>
        <v>0.17647058823529413</v>
      </c>
    </row>
    <row r="143" spans="1:12" s="3" customFormat="1" x14ac:dyDescent="0.2">
      <c r="A143" s="95" t="s">
        <v>191</v>
      </c>
      <c r="B143" s="69">
        <v>12</v>
      </c>
      <c r="C143" s="69">
        <v>2</v>
      </c>
      <c r="D143" s="69">
        <v>2</v>
      </c>
      <c r="E143" s="105">
        <v>0</v>
      </c>
      <c r="F143" s="69">
        <v>3</v>
      </c>
      <c r="G143" s="96">
        <f t="shared" si="22"/>
        <v>19</v>
      </c>
      <c r="H143" s="97">
        <f t="shared" si="27"/>
        <v>0.63157894736842102</v>
      </c>
      <c r="I143" s="97">
        <f t="shared" si="23"/>
        <v>0.10526315789473684</v>
      </c>
      <c r="J143" s="97">
        <f t="shared" si="24"/>
        <v>0.10526315789473684</v>
      </c>
      <c r="K143" s="97">
        <f t="shared" si="25"/>
        <v>0</v>
      </c>
      <c r="L143" s="103">
        <f t="shared" si="28"/>
        <v>0.15789473684210525</v>
      </c>
    </row>
    <row r="144" spans="1:12" s="3" customFormat="1" x14ac:dyDescent="0.2">
      <c r="A144" s="95" t="s">
        <v>192</v>
      </c>
      <c r="B144" s="69">
        <v>12</v>
      </c>
      <c r="C144" s="69">
        <v>2</v>
      </c>
      <c r="D144" s="69">
        <v>2</v>
      </c>
      <c r="E144" s="105">
        <v>0</v>
      </c>
      <c r="F144" s="69">
        <v>3</v>
      </c>
      <c r="G144" s="96">
        <f t="shared" si="22"/>
        <v>19</v>
      </c>
      <c r="H144" s="97">
        <f t="shared" si="27"/>
        <v>0.63157894736842102</v>
      </c>
      <c r="I144" s="97">
        <f t="shared" si="23"/>
        <v>0.10526315789473684</v>
      </c>
      <c r="J144" s="97">
        <f t="shared" si="24"/>
        <v>0.10526315789473684</v>
      </c>
      <c r="K144" s="97">
        <f t="shared" si="25"/>
        <v>0</v>
      </c>
      <c r="L144" s="103">
        <f t="shared" si="28"/>
        <v>0.15789473684210525</v>
      </c>
    </row>
    <row r="145" spans="1:17" s="3" customFormat="1" x14ac:dyDescent="0.2">
      <c r="A145" s="95" t="s">
        <v>193</v>
      </c>
      <c r="B145" s="69">
        <v>12</v>
      </c>
      <c r="C145" s="69">
        <v>2</v>
      </c>
      <c r="D145" s="69">
        <v>2</v>
      </c>
      <c r="E145" s="105">
        <v>0</v>
      </c>
      <c r="F145" s="69">
        <v>3</v>
      </c>
      <c r="G145" s="96">
        <f t="shared" si="22"/>
        <v>19</v>
      </c>
      <c r="H145" s="97">
        <f>B145/G145</f>
        <v>0.63157894736842102</v>
      </c>
      <c r="I145" s="97">
        <f t="shared" si="23"/>
        <v>0.10526315789473684</v>
      </c>
      <c r="J145" s="97">
        <f t="shared" si="24"/>
        <v>0.10526315789473684</v>
      </c>
      <c r="K145" s="97">
        <f t="shared" si="25"/>
        <v>0</v>
      </c>
      <c r="L145" s="103">
        <f t="shared" si="28"/>
        <v>0.15789473684210525</v>
      </c>
    </row>
    <row r="146" spans="1:17" s="3" customFormat="1" x14ac:dyDescent="0.2">
      <c r="A146" s="65"/>
      <c r="B146" s="66"/>
      <c r="C146" s="66"/>
      <c r="D146" s="66"/>
      <c r="E146" s="66"/>
      <c r="F146" s="66"/>
      <c r="G146" s="67"/>
    </row>
    <row r="147" spans="1:17" s="3" customFormat="1" x14ac:dyDescent="0.2">
      <c r="A147" s="65"/>
      <c r="B147" s="66"/>
      <c r="C147" s="66"/>
      <c r="D147" s="66"/>
      <c r="E147" s="66"/>
      <c r="F147" s="66"/>
      <c r="G147" s="67"/>
    </row>
    <row r="148" spans="1:17" s="3" customFormat="1" ht="23.25" customHeight="1" x14ac:dyDescent="0.2">
      <c r="A148" s="89" t="s">
        <v>9</v>
      </c>
      <c r="B148" s="125" t="s">
        <v>31</v>
      </c>
      <c r="C148" s="125"/>
      <c r="D148" s="125"/>
      <c r="E148" s="125"/>
      <c r="F148" s="125"/>
      <c r="G148" s="125"/>
    </row>
    <row r="149" spans="1:17" ht="44.25" customHeight="1" x14ac:dyDescent="0.2">
      <c r="A149" s="89" t="s">
        <v>51</v>
      </c>
      <c r="B149" s="125" t="s">
        <v>52</v>
      </c>
      <c r="C149" s="125"/>
      <c r="D149" s="125"/>
      <c r="E149" s="125"/>
      <c r="F149" s="125"/>
      <c r="G149" s="125"/>
    </row>
    <row r="150" spans="1:17" ht="46.5" customHeight="1" x14ac:dyDescent="0.2">
      <c r="A150" s="89" t="s">
        <v>57</v>
      </c>
      <c r="B150" s="125" t="s">
        <v>58</v>
      </c>
      <c r="C150" s="125"/>
      <c r="D150" s="125"/>
      <c r="E150" s="125"/>
      <c r="F150" s="125"/>
      <c r="G150" s="125"/>
      <c r="H150" s="3"/>
      <c r="I150" s="3"/>
      <c r="J150" s="3"/>
      <c r="K150" s="3"/>
      <c r="L150" s="3"/>
      <c r="M150" s="3"/>
      <c r="N150" s="3"/>
      <c r="O150" s="3"/>
      <c r="P150" s="3"/>
      <c r="Q150" s="3"/>
    </row>
    <row r="151" spans="1:17" ht="46.5" customHeight="1" x14ac:dyDescent="0.2">
      <c r="A151" s="89" t="s">
        <v>88</v>
      </c>
      <c r="B151" s="126" t="s">
        <v>89</v>
      </c>
      <c r="C151" s="127"/>
      <c r="D151" s="127"/>
      <c r="E151" s="127"/>
      <c r="F151" s="127"/>
      <c r="G151" s="128"/>
      <c r="H151" s="3"/>
      <c r="I151" s="3"/>
      <c r="J151" s="3"/>
      <c r="K151" s="3"/>
      <c r="L151" s="3"/>
      <c r="M151" s="3"/>
      <c r="N151" s="3"/>
      <c r="O151" s="3"/>
      <c r="P151" s="3"/>
      <c r="Q151" s="3"/>
    </row>
    <row r="152" spans="1:17" ht="66" customHeight="1" x14ac:dyDescent="0.2">
      <c r="A152" s="89" t="s">
        <v>117</v>
      </c>
      <c r="B152" s="126" t="s">
        <v>118</v>
      </c>
      <c r="C152" s="127"/>
      <c r="D152" s="127"/>
      <c r="E152" s="127"/>
      <c r="F152" s="127"/>
      <c r="G152" s="128"/>
      <c r="H152" s="3"/>
      <c r="I152" s="3"/>
      <c r="J152" s="3"/>
      <c r="K152" s="3"/>
      <c r="L152" s="3"/>
      <c r="M152" s="3"/>
      <c r="N152" s="3"/>
      <c r="O152" s="3"/>
      <c r="P152" s="3"/>
      <c r="Q152" s="3"/>
    </row>
    <row r="153" spans="1:17" ht="99" customHeight="1" x14ac:dyDescent="0.2">
      <c r="A153" s="89" t="s">
        <v>123</v>
      </c>
      <c r="B153" s="126" t="s">
        <v>177</v>
      </c>
      <c r="C153" s="127"/>
      <c r="D153" s="127"/>
      <c r="E153" s="127"/>
      <c r="F153" s="127"/>
      <c r="G153" s="128"/>
      <c r="H153" s="3"/>
      <c r="I153" s="3"/>
      <c r="J153" s="3"/>
      <c r="K153" s="3"/>
      <c r="L153" s="3"/>
      <c r="M153" s="3"/>
      <c r="N153" s="3"/>
      <c r="O153" s="3"/>
      <c r="P153" s="3"/>
      <c r="Q153" s="3"/>
    </row>
    <row r="154" spans="1:17" ht="64.5" customHeight="1" x14ac:dyDescent="0.2">
      <c r="A154" s="89" t="s">
        <v>144</v>
      </c>
      <c r="B154" s="126" t="s">
        <v>145</v>
      </c>
      <c r="C154" s="127"/>
      <c r="D154" s="127"/>
      <c r="E154" s="127"/>
      <c r="F154" s="127"/>
      <c r="G154" s="128"/>
      <c r="H154" s="3"/>
      <c r="I154" s="3"/>
      <c r="J154" s="3"/>
      <c r="K154" s="3"/>
      <c r="L154" s="3"/>
      <c r="M154" s="3"/>
      <c r="N154" s="3"/>
      <c r="O154" s="3"/>
      <c r="P154" s="3"/>
      <c r="Q154" s="3"/>
    </row>
    <row r="155" spans="1:17" ht="140.25" customHeight="1" x14ac:dyDescent="0.2">
      <c r="A155" s="89" t="s">
        <v>146</v>
      </c>
      <c r="B155" s="125" t="s">
        <v>152</v>
      </c>
      <c r="C155" s="125"/>
      <c r="D155" s="125"/>
      <c r="E155" s="125"/>
      <c r="F155" s="125"/>
      <c r="G155" s="125"/>
      <c r="H155" s="104"/>
      <c r="I155" s="104"/>
      <c r="J155" s="104"/>
      <c r="K155" s="104"/>
      <c r="L155" s="104"/>
      <c r="M155" s="3"/>
      <c r="N155" s="3"/>
      <c r="O155" s="3"/>
      <c r="P155" s="3"/>
      <c r="Q155" s="3"/>
    </row>
    <row r="156" spans="1:17" ht="64.5" customHeight="1" x14ac:dyDescent="0.2">
      <c r="A156" s="89" t="s">
        <v>178</v>
      </c>
      <c r="B156" s="126" t="s">
        <v>176</v>
      </c>
      <c r="C156" s="127"/>
      <c r="D156" s="127"/>
      <c r="E156" s="127"/>
      <c r="F156" s="127"/>
      <c r="G156" s="128"/>
      <c r="H156" s="3"/>
      <c r="I156" s="3"/>
      <c r="J156" s="3"/>
      <c r="K156" s="3"/>
      <c r="L156" s="3"/>
      <c r="M156" s="3"/>
      <c r="N156" s="3"/>
      <c r="O156" s="3"/>
      <c r="P156" s="3"/>
      <c r="Q156" s="3"/>
    </row>
    <row r="157" spans="1:17" ht="64.5" customHeight="1" x14ac:dyDescent="0.2">
      <c r="A157" s="89" t="s">
        <v>179</v>
      </c>
      <c r="B157" s="126" t="s">
        <v>180</v>
      </c>
      <c r="C157" s="127"/>
      <c r="D157" s="127"/>
      <c r="E157" s="127"/>
      <c r="F157" s="127"/>
      <c r="G157" s="128"/>
      <c r="H157" s="3"/>
      <c r="I157" s="3"/>
      <c r="J157" s="3"/>
      <c r="K157" s="3"/>
      <c r="L157" s="3"/>
      <c r="M157" s="3"/>
      <c r="N157" s="3"/>
      <c r="O157" s="3"/>
      <c r="P157" s="3"/>
      <c r="Q157" s="3"/>
    </row>
    <row r="158" spans="1:17" ht="46.5" customHeight="1" x14ac:dyDescent="0.2">
      <c r="A158" s="69"/>
      <c r="B158" s="93" t="s">
        <v>59</v>
      </c>
      <c r="C158" s="121" t="s">
        <v>60</v>
      </c>
      <c r="D158" s="121"/>
      <c r="E158" s="121"/>
      <c r="F158" s="121"/>
      <c r="G158" s="121"/>
      <c r="H158" s="3"/>
      <c r="I158" s="3"/>
      <c r="J158" s="3"/>
      <c r="K158" s="3"/>
      <c r="L158" s="3"/>
      <c r="M158" s="3"/>
      <c r="N158" s="3"/>
      <c r="O158" s="3"/>
      <c r="P158" s="3"/>
      <c r="Q158" s="3"/>
    </row>
    <row r="159" spans="1:17" ht="41.25" customHeight="1" x14ac:dyDescent="0.2">
      <c r="A159" s="70"/>
      <c r="B159" s="93" t="s">
        <v>61</v>
      </c>
      <c r="C159" s="122" t="s">
        <v>62</v>
      </c>
      <c r="D159" s="122"/>
      <c r="E159" s="122"/>
      <c r="F159" s="122"/>
      <c r="G159" s="122"/>
      <c r="H159" s="3"/>
      <c r="I159" s="3"/>
      <c r="J159" s="3"/>
      <c r="K159" s="3"/>
      <c r="L159" s="3"/>
      <c r="M159" s="3"/>
      <c r="N159" s="3"/>
      <c r="O159" s="3"/>
      <c r="P159" s="3"/>
      <c r="Q159" s="3"/>
    </row>
    <row r="160" spans="1:17" ht="31.5" customHeight="1" x14ac:dyDescent="0.2">
      <c r="A160" s="74"/>
      <c r="B160" s="94" t="s">
        <v>66</v>
      </c>
      <c r="C160" s="120" t="s">
        <v>65</v>
      </c>
      <c r="D160" s="120"/>
      <c r="E160" s="120"/>
      <c r="F160" s="120"/>
      <c r="G160" s="120"/>
      <c r="H160" s="75"/>
      <c r="I160" s="75"/>
      <c r="J160" s="75"/>
      <c r="K160" s="75"/>
      <c r="L160" s="75"/>
      <c r="M160" s="76"/>
      <c r="N160" s="76"/>
      <c r="O160" s="76"/>
      <c r="P160" s="75"/>
      <c r="Q160" s="75"/>
    </row>
  </sheetData>
  <mergeCells count="14">
    <mergeCell ref="C160:G160"/>
    <mergeCell ref="C158:G158"/>
    <mergeCell ref="C159:G159"/>
    <mergeCell ref="A9:G9"/>
    <mergeCell ref="B148:G148"/>
    <mergeCell ref="B149:G149"/>
    <mergeCell ref="B150:G150"/>
    <mergeCell ref="B151:G151"/>
    <mergeCell ref="B152:G152"/>
    <mergeCell ref="B153:G153"/>
    <mergeCell ref="B154:G154"/>
    <mergeCell ref="B156:G156"/>
    <mergeCell ref="B155:G155"/>
    <mergeCell ref="B157:G157"/>
  </mergeCells>
  <hyperlinks>
    <hyperlink ref="D7" location="Indice!A1" display="Volver al Indice"/>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0"/>
  <sheetViews>
    <sheetView showGridLines="0" zoomScale="82" zoomScaleNormal="82" workbookViewId="0">
      <selection activeCell="O3" sqref="O3"/>
    </sheetView>
  </sheetViews>
  <sheetFormatPr baseColWidth="10" defaultRowHeight="12.75" x14ac:dyDescent="0.2"/>
  <cols>
    <col min="12" max="12" width="15.42578125" customWidth="1"/>
    <col min="15" max="15" width="44" customWidth="1"/>
  </cols>
  <sheetData>
    <row r="1" spans="1:19" ht="20.100000000000001" customHeight="1" x14ac:dyDescent="0.2">
      <c r="A1" s="38"/>
      <c r="B1" s="39"/>
      <c r="C1" s="39"/>
      <c r="D1" s="39"/>
      <c r="E1" s="39"/>
      <c r="F1" s="39"/>
      <c r="G1" s="39"/>
      <c r="H1" s="39"/>
      <c r="I1" s="39"/>
      <c r="J1" s="39"/>
      <c r="K1" s="39"/>
      <c r="L1" s="40"/>
    </row>
    <row r="2" spans="1:19" ht="20.100000000000001" customHeight="1" x14ac:dyDescent="0.25">
      <c r="A2" s="11"/>
      <c r="B2" s="4" t="s">
        <v>98</v>
      </c>
      <c r="C2" s="64"/>
      <c r="D2" s="64"/>
      <c r="E2" s="64"/>
      <c r="F2" s="5"/>
      <c r="G2" s="5"/>
      <c r="H2" s="5"/>
      <c r="I2" s="5"/>
      <c r="J2" s="5"/>
      <c r="K2" s="5"/>
      <c r="L2" s="12"/>
    </row>
    <row r="3" spans="1:19" ht="20.100000000000001" customHeight="1" x14ac:dyDescent="0.2">
      <c r="A3" s="11"/>
      <c r="B3" s="37"/>
      <c r="C3" s="37"/>
      <c r="D3" s="37"/>
      <c r="E3" s="37"/>
      <c r="F3" s="37"/>
      <c r="G3" s="41"/>
      <c r="H3" s="5"/>
      <c r="I3" s="5"/>
      <c r="J3" s="5"/>
      <c r="K3" s="5"/>
      <c r="L3" s="12"/>
    </row>
    <row r="4" spans="1:19" ht="20.100000000000001" customHeight="1" x14ac:dyDescent="0.25">
      <c r="A4" s="11"/>
      <c r="B4" s="57" t="s">
        <v>8</v>
      </c>
      <c r="C4" s="5"/>
      <c r="D4" s="5"/>
      <c r="E4" s="5"/>
      <c r="F4" s="5"/>
      <c r="G4" s="5"/>
      <c r="H4" s="5"/>
      <c r="I4" s="5"/>
      <c r="J4" s="5"/>
      <c r="K4" s="5"/>
      <c r="L4" s="12"/>
    </row>
    <row r="5" spans="1:19" ht="20.100000000000001" customHeight="1" thickBot="1" x14ac:dyDescent="0.25">
      <c r="A5" s="11"/>
      <c r="B5" s="130"/>
      <c r="C5" s="130"/>
      <c r="D5" s="130"/>
      <c r="E5" s="130"/>
      <c r="F5" s="5"/>
      <c r="G5" s="5"/>
      <c r="H5" s="5"/>
      <c r="I5" s="5"/>
      <c r="J5" s="5"/>
      <c r="K5" s="5"/>
      <c r="L5" s="12"/>
    </row>
    <row r="6" spans="1:19" ht="20.100000000000001" customHeight="1" x14ac:dyDescent="0.2">
      <c r="A6" s="20"/>
      <c r="B6" s="21" t="s">
        <v>13</v>
      </c>
      <c r="C6" s="22"/>
      <c r="D6" s="22"/>
      <c r="E6" s="22"/>
      <c r="F6" s="22"/>
      <c r="G6" s="22"/>
      <c r="H6" s="22"/>
      <c r="I6" s="22"/>
      <c r="J6" s="22"/>
      <c r="K6" s="22"/>
      <c r="L6" s="23"/>
    </row>
    <row r="7" spans="1:19" ht="20.100000000000001" customHeight="1" x14ac:dyDescent="0.2">
      <c r="A7" s="13"/>
      <c r="B7" s="51" t="str">
        <f>Indice!B7</f>
        <v>Fecha de publicación: Abril 2026</v>
      </c>
      <c r="C7" s="51"/>
      <c r="D7" s="51"/>
      <c r="E7" s="51"/>
      <c r="F7" s="51"/>
      <c r="G7" s="7"/>
      <c r="H7" s="7"/>
      <c r="I7" s="7"/>
      <c r="J7" s="7"/>
      <c r="K7" s="52" t="s">
        <v>12</v>
      </c>
      <c r="L7" s="14"/>
      <c r="N7" s="133"/>
      <c r="O7" s="133"/>
      <c r="P7" s="133"/>
      <c r="Q7" s="133"/>
      <c r="R7" s="133"/>
      <c r="S7" s="133"/>
    </row>
    <row r="8" spans="1:19" ht="20.100000000000001" customHeight="1" thickBot="1" x14ac:dyDescent="0.25">
      <c r="A8" s="24"/>
      <c r="B8" s="30" t="str">
        <f>Indice!B8</f>
        <v>Fecha de corte: Marzo 2026 (Actualización trimestral)</v>
      </c>
      <c r="C8" s="25"/>
      <c r="D8" s="25"/>
      <c r="E8" s="25"/>
      <c r="F8" s="25"/>
      <c r="G8" s="25"/>
      <c r="H8" s="25"/>
      <c r="I8" s="25"/>
      <c r="J8" s="25"/>
      <c r="K8" s="25"/>
      <c r="L8" s="26"/>
      <c r="N8" s="133"/>
      <c r="O8" s="133"/>
      <c r="P8" s="133"/>
      <c r="Q8" s="133"/>
      <c r="R8" s="133"/>
      <c r="S8" s="133"/>
    </row>
    <row r="9" spans="1:19" ht="20.100000000000001" customHeight="1" thickBot="1" x14ac:dyDescent="0.25">
      <c r="A9" s="42"/>
      <c r="B9" s="43"/>
      <c r="C9" s="43"/>
      <c r="D9" s="43"/>
      <c r="E9" s="43"/>
      <c r="F9" s="44"/>
      <c r="G9" s="44"/>
      <c r="H9" s="44"/>
      <c r="I9" s="44"/>
      <c r="J9" s="44"/>
      <c r="K9" s="44"/>
      <c r="L9" s="45"/>
      <c r="N9" s="50"/>
      <c r="O9" s="50"/>
      <c r="P9" s="50"/>
      <c r="Q9" s="50"/>
      <c r="R9" s="134"/>
      <c r="S9" s="134"/>
    </row>
    <row r="10" spans="1:19" ht="20.100000000000001" customHeight="1" x14ac:dyDescent="0.2">
      <c r="A10" s="131" t="s">
        <v>194</v>
      </c>
      <c r="B10" s="132"/>
      <c r="C10" s="132"/>
      <c r="D10" s="132"/>
      <c r="E10" s="132"/>
      <c r="F10" s="132"/>
      <c r="G10" s="132"/>
      <c r="H10" s="129"/>
      <c r="I10" s="129"/>
      <c r="J10" s="48"/>
      <c r="K10" s="48"/>
      <c r="L10" s="49"/>
      <c r="N10" s="50"/>
      <c r="O10" s="50"/>
      <c r="P10" s="50"/>
      <c r="Q10" s="50"/>
      <c r="R10" s="134"/>
      <c r="S10" s="134"/>
    </row>
    <row r="11" spans="1:19" x14ac:dyDescent="0.2">
      <c r="A11" s="15"/>
      <c r="B11" s="1"/>
      <c r="C11" s="1"/>
      <c r="D11" s="1"/>
      <c r="E11" s="1"/>
      <c r="F11" s="1"/>
      <c r="G11" s="1"/>
      <c r="H11" s="1"/>
      <c r="I11" s="1"/>
      <c r="J11" s="1"/>
      <c r="K11" s="1"/>
      <c r="L11" s="16"/>
      <c r="N11" s="50"/>
      <c r="O11" s="106" t="s">
        <v>187</v>
      </c>
      <c r="P11" s="106" t="s">
        <v>188</v>
      </c>
      <c r="Q11" s="50"/>
      <c r="R11" s="134"/>
      <c r="S11" s="134"/>
    </row>
    <row r="12" spans="1:19" x14ac:dyDescent="0.2">
      <c r="A12" s="15"/>
      <c r="B12" s="1"/>
      <c r="C12" s="1"/>
      <c r="D12" s="1"/>
      <c r="E12" s="1"/>
      <c r="F12" s="1"/>
      <c r="G12" s="1"/>
      <c r="H12" s="1"/>
      <c r="I12" s="1"/>
      <c r="J12" s="1"/>
      <c r="K12" s="1"/>
      <c r="L12" s="16"/>
      <c r="N12" s="50"/>
      <c r="O12" s="50" t="str">
        <f>'CABLE SUMARINO'!B10</f>
        <v>TELXIUS</v>
      </c>
      <c r="P12" s="107">
        <f>'CABLE SUMARINO'!B145</f>
        <v>12</v>
      </c>
      <c r="Q12" s="50"/>
      <c r="R12" s="134"/>
      <c r="S12" s="134"/>
    </row>
    <row r="13" spans="1:19" x14ac:dyDescent="0.2">
      <c r="A13" s="15"/>
      <c r="B13" s="1"/>
      <c r="C13" s="1"/>
      <c r="D13" s="1"/>
      <c r="E13" s="1"/>
      <c r="F13" s="1"/>
      <c r="G13" s="1"/>
      <c r="H13" s="1"/>
      <c r="I13" s="1"/>
      <c r="J13" s="1"/>
      <c r="K13" s="1"/>
      <c r="L13" s="16"/>
      <c r="N13" s="50"/>
      <c r="O13" s="50" t="str">
        <f>'CABLE SUMARINO'!C10</f>
        <v>CORPORACIÓN NACIONAL DE TELECOMUNICACIONES - CNT EP</v>
      </c>
      <c r="P13" s="107">
        <f>'CABLE SUMARINO'!C145</f>
        <v>2</v>
      </c>
      <c r="Q13" s="50"/>
      <c r="R13" s="134"/>
      <c r="S13" s="134"/>
    </row>
    <row r="14" spans="1:19" x14ac:dyDescent="0.2">
      <c r="A14" s="15"/>
      <c r="B14" s="1"/>
      <c r="C14" s="1"/>
      <c r="D14" s="1"/>
      <c r="E14" s="1"/>
      <c r="F14" s="1"/>
      <c r="G14" s="50"/>
      <c r="H14" s="1"/>
      <c r="I14" s="1"/>
      <c r="J14" s="1"/>
      <c r="K14" s="1"/>
      <c r="L14" s="16"/>
      <c r="N14" s="50"/>
      <c r="O14" s="50" t="str">
        <f>'CABLE SUMARINO'!D10</f>
        <v>CABLE ANDINO S.A. CORPANDINO</v>
      </c>
      <c r="P14" s="107">
        <f>'CABLE SUMARINO'!D145</f>
        <v>2</v>
      </c>
      <c r="Q14" s="50"/>
      <c r="R14" s="134"/>
      <c r="S14" s="134"/>
    </row>
    <row r="15" spans="1:19" x14ac:dyDescent="0.2">
      <c r="A15" s="15"/>
      <c r="B15" s="1"/>
      <c r="C15" s="1"/>
      <c r="D15" s="1"/>
      <c r="E15" s="1"/>
      <c r="F15" s="1"/>
      <c r="G15" s="1"/>
      <c r="H15" s="3"/>
      <c r="I15" s="3"/>
      <c r="J15" s="1"/>
      <c r="K15" s="1"/>
      <c r="L15" s="16"/>
      <c r="N15" s="50"/>
      <c r="O15" s="50" t="str">
        <f>'CABLE SUMARINO'!E10</f>
        <v>LIBERTYNETWORKS ECUADOR S.A.</v>
      </c>
      <c r="P15" s="107">
        <f>'CABLE SUMARINO'!E145</f>
        <v>0</v>
      </c>
      <c r="Q15" s="50"/>
      <c r="R15" s="134"/>
      <c r="S15" s="134"/>
    </row>
    <row r="16" spans="1:19" x14ac:dyDescent="0.2">
      <c r="A16" s="15"/>
      <c r="B16" s="1"/>
      <c r="C16" s="1"/>
      <c r="D16" s="1"/>
      <c r="E16" s="1"/>
      <c r="F16" s="1"/>
      <c r="G16" s="1"/>
      <c r="H16" s="1"/>
      <c r="I16" s="1"/>
      <c r="J16" s="1"/>
      <c r="K16" s="1"/>
      <c r="L16" s="16"/>
      <c r="N16" s="50"/>
      <c r="O16" s="50" t="str">
        <f>'CABLE SUMARINO'!F10</f>
        <v>CONECEL S.A.</v>
      </c>
      <c r="P16" s="107">
        <f>'CABLE SUMARINO'!F145</f>
        <v>3</v>
      </c>
      <c r="Q16" s="50"/>
      <c r="R16" s="134"/>
      <c r="S16" s="134"/>
    </row>
    <row r="17" spans="1:19" x14ac:dyDescent="0.2">
      <c r="A17" s="15"/>
      <c r="B17" s="1"/>
      <c r="C17" s="1"/>
      <c r="D17" s="1"/>
      <c r="E17" s="1"/>
      <c r="F17" s="1"/>
      <c r="G17" s="1"/>
      <c r="H17" s="1"/>
      <c r="I17" s="1"/>
      <c r="J17" s="1"/>
      <c r="K17" s="1"/>
      <c r="L17" s="16"/>
      <c r="N17" s="50"/>
      <c r="O17" s="50"/>
      <c r="P17" s="107">
        <f>SUM(P12:P16)</f>
        <v>19</v>
      </c>
      <c r="Q17" s="50"/>
      <c r="R17" s="134"/>
      <c r="S17" s="134"/>
    </row>
    <row r="18" spans="1:19" x14ac:dyDescent="0.2">
      <c r="A18" s="15"/>
      <c r="B18" s="1"/>
      <c r="C18" s="1"/>
      <c r="D18" s="1"/>
      <c r="E18" s="1"/>
      <c r="F18" s="1"/>
      <c r="G18" s="1"/>
      <c r="H18" s="1"/>
      <c r="I18" s="1"/>
      <c r="J18" s="1"/>
      <c r="K18" s="1"/>
      <c r="L18" s="16"/>
      <c r="N18" s="50"/>
      <c r="O18" s="50"/>
      <c r="P18" s="50"/>
      <c r="Q18" s="50"/>
      <c r="R18" s="134"/>
      <c r="S18" s="134"/>
    </row>
    <row r="19" spans="1:19" x14ac:dyDescent="0.2">
      <c r="A19" s="15"/>
      <c r="B19" s="1"/>
      <c r="C19" s="1"/>
      <c r="D19" s="1"/>
      <c r="E19" s="1"/>
      <c r="F19" s="1"/>
      <c r="G19" s="1"/>
      <c r="H19" s="1"/>
      <c r="I19" s="1"/>
      <c r="J19" s="1"/>
      <c r="K19" s="1"/>
      <c r="L19" s="16"/>
      <c r="N19" s="50"/>
      <c r="O19" s="50"/>
      <c r="P19" s="50"/>
      <c r="Q19" s="50"/>
      <c r="R19" s="134"/>
      <c r="S19" s="134"/>
    </row>
    <row r="20" spans="1:19" x14ac:dyDescent="0.2">
      <c r="A20" s="15"/>
      <c r="B20" s="1"/>
      <c r="C20" s="1"/>
      <c r="D20" s="1"/>
      <c r="E20" s="1"/>
      <c r="F20" s="1"/>
      <c r="G20" s="1"/>
      <c r="H20" s="1"/>
      <c r="I20" s="1"/>
      <c r="J20" s="1"/>
      <c r="K20" s="1"/>
      <c r="L20" s="16"/>
      <c r="N20" s="50"/>
      <c r="O20" s="50"/>
      <c r="P20" s="50"/>
      <c r="Q20" s="50"/>
    </row>
    <row r="21" spans="1:19" x14ac:dyDescent="0.2">
      <c r="A21" s="15"/>
      <c r="B21" s="1"/>
      <c r="C21" s="1"/>
      <c r="D21" s="1"/>
      <c r="E21" s="1"/>
      <c r="F21" s="1"/>
      <c r="G21" s="1"/>
      <c r="H21" s="1"/>
      <c r="I21" s="1"/>
      <c r="J21" s="1"/>
      <c r="K21" s="1"/>
      <c r="L21" s="16"/>
    </row>
    <row r="22" spans="1:19" x14ac:dyDescent="0.2">
      <c r="A22" s="15"/>
      <c r="B22" s="1"/>
      <c r="C22" s="1"/>
      <c r="D22" s="1"/>
      <c r="E22" s="1"/>
      <c r="F22" s="1"/>
      <c r="G22" s="1"/>
      <c r="H22" s="1"/>
      <c r="I22" s="1"/>
      <c r="J22" s="1"/>
      <c r="K22" s="1"/>
      <c r="L22" s="16"/>
    </row>
    <row r="23" spans="1:19" x14ac:dyDescent="0.2">
      <c r="A23" s="15"/>
      <c r="B23" s="1"/>
      <c r="C23" s="1"/>
      <c r="D23" s="1"/>
      <c r="E23" s="1"/>
      <c r="F23" s="1"/>
      <c r="G23" s="1"/>
      <c r="H23" s="1"/>
      <c r="I23" s="1"/>
      <c r="J23" s="1"/>
      <c r="K23" s="1"/>
      <c r="L23" s="16"/>
    </row>
    <row r="24" spans="1:19" x14ac:dyDescent="0.2">
      <c r="A24" s="15"/>
      <c r="B24" s="1"/>
      <c r="C24" s="1"/>
      <c r="D24" s="1"/>
      <c r="E24" s="1"/>
      <c r="F24" s="1"/>
      <c r="G24" s="1"/>
      <c r="H24" s="1"/>
      <c r="I24" s="1"/>
      <c r="J24" s="1"/>
      <c r="K24" s="1"/>
      <c r="L24" s="16"/>
    </row>
    <row r="25" spans="1:19" x14ac:dyDescent="0.2">
      <c r="A25" s="15"/>
      <c r="B25" s="1"/>
      <c r="C25" s="1"/>
      <c r="D25" s="1"/>
      <c r="E25" s="1"/>
      <c r="F25" s="1"/>
      <c r="G25" s="1"/>
      <c r="H25" s="1"/>
      <c r="I25" s="1"/>
      <c r="J25" s="1"/>
      <c r="K25" s="1"/>
      <c r="L25" s="16"/>
    </row>
    <row r="26" spans="1:19" x14ac:dyDescent="0.2">
      <c r="A26" s="15"/>
      <c r="B26" s="1"/>
      <c r="C26" s="1"/>
      <c r="D26" s="1"/>
      <c r="E26" s="1"/>
      <c r="F26" s="1"/>
      <c r="G26" s="1"/>
      <c r="H26" s="1"/>
      <c r="I26" s="1"/>
      <c r="J26" s="1"/>
      <c r="K26" s="1"/>
      <c r="L26" s="16"/>
    </row>
    <row r="27" spans="1:19" x14ac:dyDescent="0.2">
      <c r="A27" s="15"/>
      <c r="B27" s="1"/>
      <c r="C27" s="1"/>
      <c r="D27" s="1"/>
      <c r="E27" s="1"/>
      <c r="F27" s="1"/>
      <c r="G27" s="1"/>
      <c r="H27" s="1"/>
      <c r="I27" s="1"/>
      <c r="J27" s="1"/>
      <c r="K27" s="1"/>
      <c r="L27" s="16"/>
    </row>
    <row r="28" spans="1:19" x14ac:dyDescent="0.2">
      <c r="A28" s="15"/>
      <c r="B28" s="1"/>
      <c r="C28" s="1"/>
      <c r="D28" s="1"/>
      <c r="E28" s="1"/>
      <c r="F28" s="1"/>
      <c r="G28" s="1"/>
      <c r="H28" s="1"/>
      <c r="I28" s="1"/>
      <c r="J28" s="1"/>
      <c r="K28" s="1"/>
      <c r="L28" s="16"/>
    </row>
    <row r="29" spans="1:19" x14ac:dyDescent="0.2">
      <c r="A29" s="15"/>
      <c r="B29" s="1"/>
      <c r="C29" s="1"/>
      <c r="D29" s="1"/>
      <c r="E29" s="1"/>
      <c r="F29" s="1"/>
      <c r="G29" s="1"/>
      <c r="H29" s="1"/>
      <c r="I29" s="1"/>
      <c r="J29" s="1"/>
      <c r="K29" s="1"/>
      <c r="L29" s="16"/>
    </row>
    <row r="30" spans="1:19" x14ac:dyDescent="0.2">
      <c r="A30" s="15"/>
      <c r="B30" s="1"/>
      <c r="C30" s="1"/>
      <c r="D30" s="1"/>
      <c r="E30" s="1"/>
      <c r="F30" s="1"/>
      <c r="G30" s="1"/>
      <c r="H30" s="1"/>
      <c r="I30" s="1"/>
      <c r="J30" s="1"/>
      <c r="K30" s="1"/>
      <c r="L30" s="16"/>
    </row>
    <row r="31" spans="1:19" x14ac:dyDescent="0.2">
      <c r="A31" s="15"/>
      <c r="B31" s="1"/>
      <c r="C31" s="1"/>
      <c r="D31" s="1"/>
      <c r="E31" s="1"/>
      <c r="F31" s="1"/>
      <c r="G31" s="1"/>
      <c r="H31" s="1"/>
      <c r="I31" s="1"/>
      <c r="J31" s="1"/>
      <c r="K31" s="1"/>
      <c r="L31" s="16"/>
    </row>
    <row r="32" spans="1:19" x14ac:dyDescent="0.2">
      <c r="A32" s="15"/>
      <c r="B32" s="1"/>
      <c r="C32" s="1"/>
      <c r="D32" s="1"/>
      <c r="E32" s="1"/>
      <c r="F32" s="1"/>
      <c r="G32" s="1"/>
      <c r="H32" s="1"/>
      <c r="I32" s="1"/>
      <c r="J32" s="1"/>
      <c r="K32" s="1"/>
      <c r="L32" s="16"/>
    </row>
    <row r="33" spans="1:12" x14ac:dyDescent="0.2">
      <c r="A33" s="15"/>
      <c r="B33" s="1"/>
      <c r="C33" s="1"/>
      <c r="D33" s="1"/>
      <c r="E33" s="1"/>
      <c r="F33" s="1"/>
      <c r="G33" s="1"/>
      <c r="H33" s="1"/>
      <c r="I33" s="1"/>
      <c r="J33" s="1"/>
      <c r="K33" s="1"/>
      <c r="L33" s="16"/>
    </row>
    <row r="34" spans="1:12" x14ac:dyDescent="0.2">
      <c r="A34" s="15"/>
      <c r="B34" s="1"/>
      <c r="C34" s="1"/>
      <c r="D34" s="1"/>
      <c r="E34" s="1"/>
      <c r="F34" s="1"/>
      <c r="G34" s="1"/>
      <c r="H34" s="1"/>
      <c r="I34" s="1"/>
      <c r="J34" s="1"/>
      <c r="K34" s="1"/>
      <c r="L34" s="16"/>
    </row>
    <row r="35" spans="1:12" x14ac:dyDescent="0.2">
      <c r="A35" s="15"/>
      <c r="B35" s="1"/>
      <c r="C35" s="1"/>
      <c r="D35" s="1"/>
      <c r="E35" s="1"/>
      <c r="F35" s="1"/>
      <c r="G35" s="1"/>
      <c r="H35" s="1"/>
      <c r="I35" s="1"/>
      <c r="J35" s="1"/>
      <c r="K35" s="1"/>
      <c r="L35" s="16"/>
    </row>
    <row r="36" spans="1:12" x14ac:dyDescent="0.2">
      <c r="A36" s="15"/>
      <c r="B36" s="1"/>
      <c r="C36" s="1"/>
      <c r="D36" s="1"/>
      <c r="E36" s="1"/>
      <c r="F36" s="1"/>
      <c r="G36" s="1"/>
      <c r="H36" s="1"/>
      <c r="I36" s="1"/>
      <c r="J36" s="1"/>
      <c r="K36" s="1"/>
      <c r="L36" s="16"/>
    </row>
    <row r="37" spans="1:12" x14ac:dyDescent="0.2">
      <c r="A37" s="15"/>
      <c r="B37" s="1"/>
      <c r="C37" s="1"/>
      <c r="D37" s="1"/>
      <c r="E37" s="1"/>
      <c r="F37" s="1"/>
      <c r="G37" s="1"/>
      <c r="H37" s="1"/>
      <c r="I37" s="1"/>
      <c r="J37" s="1"/>
      <c r="K37" s="1"/>
      <c r="L37" s="16"/>
    </row>
    <row r="38" spans="1:12" x14ac:dyDescent="0.2">
      <c r="A38" s="15"/>
      <c r="B38" s="1"/>
      <c r="C38" s="1"/>
      <c r="D38" s="1"/>
      <c r="E38" s="1"/>
      <c r="F38" s="1"/>
      <c r="G38" s="1"/>
      <c r="H38" s="1"/>
      <c r="I38" s="1"/>
      <c r="J38" s="1"/>
      <c r="K38" s="1"/>
      <c r="L38" s="16"/>
    </row>
    <row r="39" spans="1:12" x14ac:dyDescent="0.2">
      <c r="A39" s="15"/>
      <c r="B39" s="1"/>
      <c r="C39" s="1"/>
      <c r="D39" s="1"/>
      <c r="E39" s="1"/>
      <c r="F39" s="1"/>
      <c r="G39" s="1"/>
      <c r="H39" s="1"/>
      <c r="I39" s="1"/>
      <c r="J39" s="1"/>
      <c r="K39" s="1"/>
      <c r="L39" s="16"/>
    </row>
    <row r="40" spans="1:12" ht="24.75" customHeight="1" thickBot="1" x14ac:dyDescent="0.25">
      <c r="A40" s="17"/>
      <c r="B40" s="18"/>
      <c r="C40" s="18"/>
      <c r="D40" s="18"/>
      <c r="E40" s="18"/>
      <c r="F40" s="18"/>
      <c r="G40" s="18"/>
      <c r="H40" s="18"/>
      <c r="I40" s="18"/>
      <c r="J40" s="18"/>
      <c r="K40" s="18"/>
      <c r="L40" s="19"/>
    </row>
  </sheetData>
  <mergeCells count="3">
    <mergeCell ref="H10:I10"/>
    <mergeCell ref="B5:E5"/>
    <mergeCell ref="A10:G10"/>
  </mergeCells>
  <hyperlinks>
    <hyperlink ref="K7" location="Indice!A1" display="Volver al Indice"/>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10" sqref="D10"/>
    </sheetView>
  </sheetViews>
  <sheetFormatPr baseColWidth="10" defaultRowHeight="12.75" x14ac:dyDescent="0.2"/>
  <cols>
    <col min="1" max="1" width="26.140625" style="3" customWidth="1"/>
    <col min="2" max="16384" width="11.42578125" style="3"/>
  </cols>
  <sheetData>
    <row r="1" spans="1:1" x14ac:dyDescent="0.2">
      <c r="A1" s="2" t="s">
        <v>10</v>
      </c>
    </row>
    <row r="2" spans="1:1" x14ac:dyDescent="0.2">
      <c r="A2" s="3"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Indice</vt:lpstr>
      <vt:lpstr>CABLE SUMARINO</vt:lpstr>
      <vt:lpstr>G Participación cable submarino</vt: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Alejandro Merino</dc:creator>
  <cp:lastModifiedBy>RUIZ RUANO LOURDES CONSUELO</cp:lastModifiedBy>
  <cp:lastPrinted>2015-10-21T15:49:56Z</cp:lastPrinted>
  <dcterms:created xsi:type="dcterms:W3CDTF">2015-09-24T18:50:13Z</dcterms:created>
  <dcterms:modified xsi:type="dcterms:W3CDTF">2026-05-07T17:08:55Z</dcterms:modified>
</cp:coreProperties>
</file>