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pivotTables/pivotTable1.xml" ContentType="application/vnd.openxmlformats-officedocument.spreadsheetml.pivotTable+xml"/>
  <Override PartName="/xl/pivotTables/pivotTable2.xml" ContentType="application/vnd.openxmlformats-officedocument.spreadsheetml.pivotTable+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LOURDES\MATEO-LU 2022\01.  Estadísticas\21. AVS\2026\II TRIMESTRE\CRDM\"/>
    </mc:Choice>
  </mc:AlternateContent>
  <bookViews>
    <workbookView xWindow="0" yWindow="0" windowWidth="28800" windowHeight="12315"/>
  </bookViews>
  <sheets>
    <sheet name="Índice" sheetId="22" r:id="rId1"/>
    <sheet name="SAVS-MODALIDAD" sheetId="18" r:id="rId2"/>
    <sheet name="SAVS-PROVINCIA" sheetId="20" r:id="rId3"/>
    <sheet name="GRÁFICAS" sheetId="17" r:id="rId4"/>
    <sheet name="Hoja1" sheetId="23" state="hidden" r:id="rId5"/>
    <sheet name="Hoja3" sheetId="25" state="hidden" r:id="rId6"/>
    <sheet name="Por prestador dic 2025" sheetId="24" state="hidden" r:id="rId7"/>
  </sheets>
  <externalReferences>
    <externalReference r:id="rId8"/>
  </externalReferences>
  <definedNames>
    <definedName name="_xlnm._FilterDatabase" localSheetId="6" hidden="1">'Por prestador dic 2025'!$A$10:$I$322</definedName>
  </definedNames>
  <calcPr calcId="152511"/>
  <pivotCaches>
    <pivotCache cacheId="42" r:id="rId9"/>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D60" i="20" l="1"/>
  <c r="BC60" i="20"/>
  <c r="BE60" i="20"/>
  <c r="G60" i="18"/>
  <c r="BD59" i="20" l="1"/>
  <c r="BC59" i="20"/>
  <c r="BE59" i="20"/>
  <c r="G59" i="18"/>
  <c r="C4" i="23" l="1"/>
  <c r="C5" i="23"/>
  <c r="C6" i="23"/>
  <c r="C7" i="23"/>
  <c r="C8" i="23"/>
  <c r="C9" i="23"/>
  <c r="C10" i="23"/>
  <c r="C11" i="23"/>
  <c r="C12" i="23"/>
  <c r="C13" i="23"/>
  <c r="C14" i="23"/>
  <c r="C15" i="23"/>
  <c r="C16" i="23"/>
  <c r="C17" i="23"/>
  <c r="C18" i="23"/>
  <c r="C19" i="23"/>
  <c r="C20" i="23"/>
  <c r="C21" i="23"/>
  <c r="C22" i="23"/>
  <c r="C23" i="23"/>
  <c r="C24" i="23"/>
  <c r="C25" i="23"/>
  <c r="C26" i="23"/>
  <c r="C3" i="23"/>
  <c r="B27" i="23"/>
  <c r="B4" i="23"/>
  <c r="B5" i="23"/>
  <c r="B6" i="23"/>
  <c r="B7" i="23"/>
  <c r="B8" i="23"/>
  <c r="B9" i="23"/>
  <c r="B10" i="23"/>
  <c r="B11" i="23"/>
  <c r="B12" i="23"/>
  <c r="B13" i="23"/>
  <c r="B14" i="23"/>
  <c r="B15" i="23"/>
  <c r="B16" i="23"/>
  <c r="B17" i="23"/>
  <c r="B18" i="23"/>
  <c r="B19" i="23"/>
  <c r="B20" i="23"/>
  <c r="B21" i="23"/>
  <c r="B22" i="23"/>
  <c r="B23" i="23"/>
  <c r="B24" i="23"/>
  <c r="B25" i="23"/>
  <c r="B26" i="23"/>
  <c r="B3" i="23"/>
  <c r="I318" i="24"/>
  <c r="H318" i="24"/>
  <c r="G318" i="24"/>
  <c r="C8" i="24"/>
  <c r="C7" i="24"/>
  <c r="BD58" i="20" l="1"/>
  <c r="BC58" i="20"/>
  <c r="BE58" i="20"/>
  <c r="G58" i="18" l="1"/>
  <c r="BD57" i="20" l="1"/>
  <c r="BC57" i="20"/>
  <c r="BE57" i="20"/>
  <c r="G57" i="18"/>
  <c r="BC55" i="20" l="1"/>
  <c r="BD56" i="20"/>
  <c r="BC56" i="20"/>
  <c r="BE56" i="20"/>
  <c r="G56" i="18"/>
  <c r="C27" i="23" l="1"/>
  <c r="D3" i="23"/>
  <c r="BD55" i="20"/>
  <c r="BE55" i="20"/>
  <c r="G55" i="18" l="1"/>
  <c r="BD54" i="20" l="1"/>
  <c r="BC54" i="20"/>
  <c r="BE54" i="20"/>
  <c r="G54" i="18"/>
  <c r="G53" i="18" l="1"/>
  <c r="BD53" i="20"/>
  <c r="BC53" i="20"/>
  <c r="BE53" i="20"/>
  <c r="BE52" i="20" l="1"/>
  <c r="BD52" i="20"/>
  <c r="BC52" i="20"/>
  <c r="G52" i="18" l="1"/>
  <c r="BE51" i="20" l="1"/>
  <c r="BC51" i="20"/>
  <c r="BD51" i="20"/>
  <c r="G51" i="18"/>
  <c r="D14" i="23" l="1"/>
  <c r="D21" i="23"/>
  <c r="D23" i="23"/>
  <c r="D12" i="23"/>
  <c r="D9" i="23"/>
  <c r="D24" i="23"/>
  <c r="D20" i="23"/>
  <c r="D25" i="23"/>
  <c r="D8" i="23"/>
  <c r="D6" i="23"/>
  <c r="D7" i="23"/>
  <c r="D4" i="23"/>
  <c r="D19" i="23"/>
  <c r="D10" i="23"/>
  <c r="D15" i="23"/>
  <c r="D22" i="23"/>
  <c r="D18" i="23"/>
  <c r="D26" i="23"/>
  <c r="D5" i="23"/>
  <c r="D11" i="23"/>
  <c r="D17" i="23"/>
  <c r="D13" i="23"/>
  <c r="D16" i="23"/>
  <c r="D27" i="23" l="1"/>
  <c r="BE50" i="20"/>
  <c r="BD50" i="20"/>
  <c r="BC50" i="20"/>
  <c r="G50" i="18"/>
  <c r="BE49" i="20" l="1"/>
  <c r="BD49" i="20"/>
  <c r="BC49" i="20"/>
  <c r="G49" i="18" l="1"/>
  <c r="BE48" i="20" l="1"/>
  <c r="BD48" i="20"/>
  <c r="BC48" i="20"/>
  <c r="BC46" i="20"/>
  <c r="G48" i="18"/>
  <c r="BE47" i="20" l="1"/>
  <c r="BD47" i="20"/>
  <c r="BC47" i="20"/>
  <c r="G47" i="18" l="1"/>
  <c r="BE46" i="20" l="1"/>
  <c r="BD46" i="20"/>
  <c r="G46" i="18"/>
  <c r="BE42" i="20" l="1"/>
  <c r="BE43" i="20"/>
  <c r="BE44" i="20"/>
  <c r="BE45" i="20"/>
  <c r="BD42" i="20"/>
  <c r="BD43" i="20"/>
  <c r="BD44" i="20"/>
  <c r="BD45" i="20"/>
  <c r="BC42" i="20"/>
  <c r="BC43" i="20"/>
  <c r="BC44" i="20"/>
  <c r="BC45" i="20"/>
  <c r="G45" i="18"/>
  <c r="G44" i="18" l="1"/>
  <c r="G43" i="18" l="1"/>
  <c r="BD41" i="20" l="1"/>
  <c r="BC41" i="20"/>
  <c r="BE41" i="20"/>
  <c r="BD40" i="20"/>
  <c r="BC40" i="20"/>
  <c r="BE40" i="20"/>
  <c r="BD39" i="20"/>
  <c r="BC39" i="20"/>
  <c r="BE39" i="20"/>
  <c r="BD38" i="20"/>
  <c r="BC38" i="20"/>
  <c r="BE38" i="20"/>
  <c r="BE37" i="20" l="1"/>
  <c r="BD37" i="20"/>
  <c r="BC37" i="20"/>
  <c r="BE36" i="20" l="1"/>
  <c r="BD36" i="20"/>
  <c r="BC36" i="20"/>
  <c r="BE13" i="20" l="1"/>
  <c r="BE14" i="20"/>
  <c r="BE15" i="20"/>
  <c r="BE16" i="20"/>
  <c r="BE17" i="20"/>
  <c r="BE18" i="20"/>
  <c r="BE19" i="20"/>
  <c r="BE20" i="20"/>
  <c r="BE21" i="20"/>
  <c r="BE22" i="20"/>
  <c r="BE23" i="20"/>
  <c r="BE24" i="20"/>
  <c r="BE25" i="20"/>
  <c r="BE26" i="20"/>
  <c r="BE27" i="20"/>
  <c r="BE28" i="20"/>
  <c r="BE29" i="20"/>
  <c r="BE30" i="20"/>
  <c r="BE31" i="20"/>
  <c r="BE32" i="20"/>
  <c r="BE33" i="20"/>
  <c r="BE34" i="20"/>
  <c r="BE35" i="20"/>
  <c r="BE12" i="20"/>
  <c r="BD35" i="20"/>
  <c r="BC35" i="20"/>
  <c r="H56" i="17" l="1"/>
  <c r="BD34" i="20"/>
  <c r="BC34" i="20"/>
  <c r="BD33" i="20" l="1"/>
  <c r="BC33" i="20"/>
  <c r="BC32" i="20" l="1"/>
  <c r="BD32" i="20"/>
  <c r="BD31" i="20" l="1"/>
  <c r="BC31" i="20"/>
  <c r="BD30" i="20" l="1"/>
  <c r="BC30" i="20"/>
  <c r="BD29" i="20" l="1"/>
  <c r="BC29" i="20"/>
  <c r="BC28" i="20" l="1"/>
  <c r="BD28" i="20"/>
  <c r="BD27" i="20" l="1"/>
  <c r="BC27" i="20"/>
  <c r="BC26" i="20" l="1"/>
  <c r="BD26" i="20"/>
  <c r="BD25" i="20" l="1"/>
  <c r="BC25" i="20"/>
  <c r="BD24" i="20" l="1"/>
  <c r="BC24" i="20"/>
  <c r="BD23" i="20" l="1"/>
  <c r="BC23" i="20"/>
  <c r="BD22" i="20" l="1"/>
  <c r="BC22" i="20"/>
  <c r="BD20" i="20" l="1"/>
  <c r="BC20" i="20"/>
  <c r="BC21" i="20"/>
  <c r="BD21" i="20"/>
  <c r="BD19" i="20" l="1"/>
  <c r="BC19" i="20"/>
  <c r="B8" i="17" l="1"/>
  <c r="B7" i="17"/>
  <c r="B8" i="20"/>
  <c r="B7" i="20"/>
  <c r="B8" i="18"/>
  <c r="B7" i="18"/>
  <c r="BD18" i="20" l="1"/>
  <c r="BC18" i="20"/>
  <c r="BD13" i="20" l="1"/>
  <c r="BD14" i="20"/>
  <c r="BD15" i="20"/>
  <c r="BD16" i="20"/>
  <c r="BD17" i="20"/>
  <c r="BC13" i="20"/>
  <c r="BC14" i="20"/>
  <c r="BC15" i="20"/>
  <c r="BC16" i="20"/>
  <c r="BC17" i="20"/>
  <c r="BC12" i="20"/>
  <c r="BD12" i="20"/>
</calcChain>
</file>

<file path=xl/sharedStrings.xml><?xml version="1.0" encoding="utf-8"?>
<sst xmlns="http://schemas.openxmlformats.org/spreadsheetml/2006/main" count="1903" uniqueCount="974">
  <si>
    <t>I</t>
  </si>
  <si>
    <t>II</t>
  </si>
  <si>
    <t>IV</t>
  </si>
  <si>
    <t>III</t>
  </si>
  <si>
    <t>AZUAY</t>
  </si>
  <si>
    <t>BOLÍVAR</t>
  </si>
  <si>
    <t>CAÑAR</t>
  </si>
  <si>
    <t>CARCHI</t>
  </si>
  <si>
    <t>CHIMBORAZO</t>
  </si>
  <si>
    <t>COTOPAXI</t>
  </si>
  <si>
    <t>EL ORO</t>
  </si>
  <si>
    <t>ESMERALDAS</t>
  </si>
  <si>
    <t>GALÁPAGOS</t>
  </si>
  <si>
    <t>GUAYAS</t>
  </si>
  <si>
    <t>IMBABURA</t>
  </si>
  <si>
    <t>LOJA</t>
  </si>
  <si>
    <t>LOS RÍOS</t>
  </si>
  <si>
    <t>MANABÍ</t>
  </si>
  <si>
    <t>MORONA SANTIAGO</t>
  </si>
  <si>
    <t>NAPO</t>
  </si>
  <si>
    <t>ORELLANA</t>
  </si>
  <si>
    <t>PASTAZA</t>
  </si>
  <si>
    <t>PICHINCHA</t>
  </si>
  <si>
    <t>SANTA ELENA</t>
  </si>
  <si>
    <t>SANTO DOMINGO</t>
  </si>
  <si>
    <t>SUCUMBÍOS</t>
  </si>
  <si>
    <t>TUNGURAHUA</t>
  </si>
  <si>
    <t>ZAMORA CHINCHIPE</t>
  </si>
  <si>
    <t>TCF</t>
  </si>
  <si>
    <t>TCT</t>
  </si>
  <si>
    <t>TOTAL TCF</t>
  </si>
  <si>
    <t>TOTAL TCT</t>
  </si>
  <si>
    <t>SISTEMAS DE TV PAGA</t>
  </si>
  <si>
    <t>Número total de Sistemas autorizados a nivel provincial</t>
  </si>
  <si>
    <t>Año</t>
  </si>
  <si>
    <t>Trimestre</t>
  </si>
  <si>
    <t>Televisión Codificada Satelital (DTH)</t>
  </si>
  <si>
    <t>Televisión Codificada Terrestre (TCT)</t>
  </si>
  <si>
    <t>Televisión por Cable Físico (TCF)</t>
  </si>
  <si>
    <t>Total</t>
  </si>
  <si>
    <t>Modalidad</t>
  </si>
  <si>
    <t>Período</t>
  </si>
  <si>
    <t>Gráfico del Número total de Sistemas de TV Paga autorizados por Provincia y Modalidad</t>
  </si>
  <si>
    <t>Índice</t>
  </si>
  <si>
    <t>Descripción</t>
  </si>
  <si>
    <t>1. Histórico Sistemas TV Paga por Modalidad</t>
  </si>
  <si>
    <t>2. Sistemas autorizados a nivel nacional por provincia</t>
  </si>
  <si>
    <t xml:space="preserve">3. Gráficos del N° total de Sistemas TV Paga </t>
  </si>
  <si>
    <t xml:space="preserve">Detalle histórico del número de Sistemas de TV Paga por modalidad </t>
  </si>
  <si>
    <t>Número de Sistemas de TV Paga autorizados a nivel nacional y por provincia</t>
  </si>
  <si>
    <t>Gráficos del Número total de Sistemas autorizados por modalidad y por provincia</t>
  </si>
  <si>
    <t>Regresar al índice</t>
  </si>
  <si>
    <t>Histórico del Número total de Sistemas de TV Paga por modalidad</t>
  </si>
  <si>
    <t>Hoja</t>
  </si>
  <si>
    <t>GALAPAGOS</t>
  </si>
  <si>
    <t>LOS RIOS</t>
  </si>
  <si>
    <t>MANABI</t>
  </si>
  <si>
    <t>NÚMERO DE ESTACIONES TCF</t>
  </si>
  <si>
    <t>NÚMERO DE ESTACIONES DTH</t>
  </si>
  <si>
    <t>TOTAL</t>
  </si>
  <si>
    <t>BOLIVAR</t>
  </si>
  <si>
    <t>SUCUMBIOS</t>
  </si>
  <si>
    <t>TCF: Televisión por Cable Físico</t>
  </si>
  <si>
    <t>TCT: Televisión Codificada Terrestre</t>
  </si>
  <si>
    <t>DTH: Televisión Codificada Satelital</t>
  </si>
  <si>
    <t>DTH</t>
  </si>
  <si>
    <t>TOTAL DTH</t>
  </si>
  <si>
    <t>Fuente: CTDS</t>
  </si>
  <si>
    <t xml:space="preserve">Nota 1: La información para el tercer trimestre 2021 proviene del trabajo de la Dirección de Títulos Habilitantes de Servicios y Redes de Telecomunicaciones, en vista de que el sistema SIRATV funcionó hasta abril 2021, como les informó la Dirección de Tecnologías de la Información y Comunicación  CPDT.
</t>
  </si>
  <si>
    <t xml:space="preserve">Nota 1: La información para el cuarto trimestre 2021 proviene del trabajo de la Dirección de Títulos Habilitantes de Servicios y Redes de Telecomunicaciones, en vista de que el sistema SIRATV funcionó hasta abril 2021, como les informó la Dirección de Tecnologías de la Información y Comunicación  CPDT.
</t>
  </si>
  <si>
    <t>PROVINCIA</t>
  </si>
  <si>
    <t>Suma de TELEVISIÓN CODIFICADA SATELITAL</t>
  </si>
  <si>
    <t>Suma de TELEVISIÓN POR CABLE</t>
  </si>
  <si>
    <t>SANTO DOMINGO DE LOS TSACHILAS</t>
  </si>
  <si>
    <t>SUSCRIPCIONES DE TV PAGA</t>
  </si>
  <si>
    <t>Suscripciones por Prestador</t>
  </si>
  <si>
    <t>Fuente : SIETEL - ARCOTEL</t>
  </si>
  <si>
    <t>CATEGORIA</t>
  </si>
  <si>
    <t>CONCESIONARIO</t>
  </si>
  <si>
    <t>ESTACIÓN</t>
  </si>
  <si>
    <t>COBERTURA</t>
  </si>
  <si>
    <t>TOTAL NUMERO DE SUSCRIPTORES OCTUBRE 2025</t>
  </si>
  <si>
    <t>TOTAL NUMERO DE SUSCRIPTORES NOVIEMBRE 2025</t>
  </si>
  <si>
    <t>TOTAL NUMERO DE SUSCRIPTORES DICIEMBRE 2025</t>
  </si>
  <si>
    <t>TELEVISION POR CABLE</t>
  </si>
  <si>
    <t>ACUSONI S.A.</t>
  </si>
  <si>
    <t>ACUSONI</t>
  </si>
  <si>
    <t>CANTÓN JIPIJAPA</t>
  </si>
  <si>
    <t>AGUAS FALCONES JORGE ENRIQUE</t>
  </si>
  <si>
    <t>SATELITAL TV</t>
  </si>
  <si>
    <t>COJIMIES</t>
  </si>
  <si>
    <t>AGUILAR AGUILAR ASOCIADOS Y COMPAÑIA</t>
  </si>
  <si>
    <t>MEGATV</t>
  </si>
  <si>
    <t>PORTOVELO, PIÑAS, ZARUMA</t>
  </si>
  <si>
    <t>AGUILERA JIMENEZ JORGE MAURICIO</t>
  </si>
  <si>
    <t>AJ DIGITAL TV</t>
  </si>
  <si>
    <t>LATACUNGA</t>
  </si>
  <si>
    <t>ALBAN ESPIN EDWIN ALCIBAR</t>
  </si>
  <si>
    <t>VILANOVA TV</t>
  </si>
  <si>
    <t>PUCAYACU</t>
  </si>
  <si>
    <t>ALFATV CABLE S.A.</t>
  </si>
  <si>
    <t>ALFA TV</t>
  </si>
  <si>
    <t>QUITO, CONOCOTO, CALDERON, LLANO CHICO, NAYON, POMASQUI, SAN ANTONIO, ZAMBIZA, CANTON RUMIÑAHUI</t>
  </si>
  <si>
    <t>ALTAFUYA QUIÑONEZ JOSE LUIS</t>
  </si>
  <si>
    <t>TV CABLE CHAMANGA</t>
  </si>
  <si>
    <t>SAN JOSE DE CHAMANGA</t>
  </si>
  <si>
    <t>ALVAREZ ZAMBRANO ROLANDO CAROL</t>
  </si>
  <si>
    <t>ORBITCABLE</t>
  </si>
  <si>
    <t>PALENQUE</t>
  </si>
  <si>
    <t>ANTEL ANTENAS Y TELECOMUNICACIONES S.A.</t>
  </si>
  <si>
    <t>COSTACOMTV</t>
  </si>
  <si>
    <t>BALZAR, COLIMIES</t>
  </si>
  <si>
    <t>APOLO GALLARDO ELITA MIREIRA</t>
  </si>
  <si>
    <t>GIKENDA VISION</t>
  </si>
  <si>
    <t>CANTON BALSAS, MARCABELÍ</t>
  </si>
  <si>
    <t>ARIAS ACARO WILSON</t>
  </si>
  <si>
    <t>CABLE ORIENTE</t>
  </si>
  <si>
    <t>CANTÓN EL PANGUI</t>
  </si>
  <si>
    <t>ARMIJOS CARRION MARIA BEATRIZ</t>
  </si>
  <si>
    <t>MUNDO TV</t>
  </si>
  <si>
    <t>TENGUEL, CAMILO PONCE ENRIQUEZ</t>
  </si>
  <si>
    <t>ARPI MOROCHO LUIS ARTURO</t>
  </si>
  <si>
    <t>ZUMBI CABLE</t>
  </si>
  <si>
    <t>CANTON CENTINELA DEL CONDOR</t>
  </si>
  <si>
    <t>ASHQUI RAMIREZ NESTOR JAVIER</t>
  </si>
  <si>
    <t>TEVECABLE PALORA</t>
  </si>
  <si>
    <t>PALORA</t>
  </si>
  <si>
    <t>ASOCIADOS TRIBLACIO S.A</t>
  </si>
  <si>
    <t>YAGUACHI TV</t>
  </si>
  <si>
    <t>YAGUACHI NUEVO, GRAL. PEDRO J. MONTERO, YAGUACHI VIEJO, VIRGEN DE FATIMA</t>
  </si>
  <si>
    <t>AUCANCELA SOLIS SEGUNDO RAMON</t>
  </si>
  <si>
    <t>I2A TELEVISION</t>
  </si>
  <si>
    <t>PUERTO QUITO</t>
  </si>
  <si>
    <t>BARREIRO MENENDEZ SILVIA BEATRIZ</t>
  </si>
  <si>
    <t>CABLEHOGAR</t>
  </si>
  <si>
    <t>CANTON JUNIN, PARROQUIA CALCETA, PARROQUIA CANUTO Y PARROQUIA ANGEL PEDRO GILER</t>
  </si>
  <si>
    <t>BARRERA RODRIGUEZ MAURO FERNANDO</t>
  </si>
  <si>
    <t>BARRO TV</t>
  </si>
  <si>
    <t>CANTON MERA</t>
  </si>
  <si>
    <t>BENALCAZAR MENDOZA DIEGO FERNANDO</t>
  </si>
  <si>
    <t>NEXXTELECOM TV</t>
  </si>
  <si>
    <t>ALAUSI</t>
  </si>
  <si>
    <t>BLACH CIA.LTDA.</t>
  </si>
  <si>
    <t>CABLE MAGICO</t>
  </si>
  <si>
    <t>JARAMIJÓ, MANTA Y MONTECRISTI</t>
  </si>
  <si>
    <t>BLACIO BRAVO RONALD ALEXANDER</t>
  </si>
  <si>
    <t>CABLEMAGICO JARAMIJO</t>
  </si>
  <si>
    <t>JARAMIJO, MANTA, MONTECRISTI</t>
  </si>
  <si>
    <t>BLENET CIA. LTDA.</t>
  </si>
  <si>
    <t>BLENET</t>
  </si>
  <si>
    <t>HUAQUILLAS</t>
  </si>
  <si>
    <t>BOLAÑOS BOLAÑOS ARTURO MARCELO</t>
  </si>
  <si>
    <t>CABLE CENTRO SM</t>
  </si>
  <si>
    <t>EL ANGEL</t>
  </si>
  <si>
    <t>BRAVO MEDRANO JOSE LUIS</t>
  </si>
  <si>
    <t>ECUABIT TV</t>
  </si>
  <si>
    <t>PICAIHUA</t>
  </si>
  <si>
    <t>BRITEL S.A.</t>
  </si>
  <si>
    <t>NAPO TV</t>
  </si>
  <si>
    <t>CANTONES TENA Y ARCHIDONA</t>
  </si>
  <si>
    <t>BRITO LLIVIGAÑAY MANUEL ANTONIO</t>
  </si>
  <si>
    <t>EL QUINCHE TV</t>
  </si>
  <si>
    <t>EL QUINCHE, CHECHA (CHILPA), YARUQUI, PIFO</t>
  </si>
  <si>
    <t>BUCHEIN BRAN VICENTE FERRER</t>
  </si>
  <si>
    <t>LAS NAVES TV</t>
  </si>
  <si>
    <t>LAS NAVES, ZAPOTAL</t>
  </si>
  <si>
    <t>BUSTAMANTE MONCAYO GALO VICENTE</t>
  </si>
  <si>
    <t>CABLE PINDAL</t>
  </si>
  <si>
    <t>CANTON PINDAL</t>
  </si>
  <si>
    <t>BUSTAMANTE PAREDES LUISA MARIA</t>
  </si>
  <si>
    <t>CABLE ALAMOR</t>
  </si>
  <si>
    <t>ALAMOR</t>
  </si>
  <si>
    <t>BUSTAMANTE PAREDES PATRICIA ELIZABETH</t>
  </si>
  <si>
    <t>TVCABLE CELICA</t>
  </si>
  <si>
    <t>CELICA</t>
  </si>
  <si>
    <t>CABLE EXPRESS CALSATEL CIA. LTDA</t>
  </si>
  <si>
    <t>CABLE EXPRESS</t>
  </si>
  <si>
    <t>CABLE HOGAR TELECOMUNICACIONES DE MANABI (CABLEHOGAR) S.A.S.</t>
  </si>
  <si>
    <t>CABLE HOGAR TELECOMUNICACIONES</t>
  </si>
  <si>
    <t>Portoviejo con ampliación a las74 parroquias de los 22 cantones de Manabi</t>
  </si>
  <si>
    <t>CABLE VISION PIÑAS PINASTV S.A.</t>
  </si>
  <si>
    <t>PIÑAS TV S.A.</t>
  </si>
  <si>
    <t>PIÑAS</t>
  </si>
  <si>
    <t>CABLEMAGICO CIA. LTDA.</t>
  </si>
  <si>
    <t>MACAS, GENERAL PROAÑO, SAN ISIDRO, SEVILLA DON BOSCO, RÍO BLANCO, SUCÚA, ASUNCIÓN, HUAMBI, SANTA MARIANITA DE JESÚS</t>
  </si>
  <si>
    <t>CABLEORIENTE NET S.A.S.</t>
  </si>
  <si>
    <t>CABLEORIENTE.NET</t>
  </si>
  <si>
    <t>NUEVA LOJA</t>
  </si>
  <si>
    <t>CABLEPREMIER S.A.</t>
  </si>
  <si>
    <t>PREMIER TVNET</t>
  </si>
  <si>
    <t>CANTONES PASTAZA Y MERA</t>
  </si>
  <si>
    <t>CANTON BAÑOS DE AGUA SANTA</t>
  </si>
  <si>
    <t>CABLESPEED CIA. LTDA.</t>
  </si>
  <si>
    <t>CABLESPEED</t>
  </si>
  <si>
    <t>IBARRA, LA ESPERANZA Y SAN ANTONIO</t>
  </si>
  <si>
    <t>AMBATO (QUE INCLUYE A LAS PARROQUIAS URBANAS: HUACHI CHICO, ATOCHA FICOA, CELIANO MONGE, HUACHI LORETO, LA MERCED, LA PENÍNSULA, MATRIZ, PISHILATA Y SAN FRANCISCO), ATAHUALPA, IZAMBA, SAN BARTOLOMÉ DE PINLLOG</t>
  </si>
  <si>
    <t>CADENA SALGADO CESAR AUGUSTO</t>
  </si>
  <si>
    <t>CABLE DIGITAL CAYAMBE</t>
  </si>
  <si>
    <t>CAYAMBE</t>
  </si>
  <si>
    <t>CAFA TELECOMUNICACIONES CAFATELCOM S.A.</t>
  </si>
  <si>
    <t>INNTVNET</t>
  </si>
  <si>
    <t>CANTONES ISIDRO AYORA, LOMAS DE SARGENTILLO, PEDRO CARBO, SABANILLA</t>
  </si>
  <si>
    <t>CALCETATEVE S.A.</t>
  </si>
  <si>
    <t>CALCETATEVE</t>
  </si>
  <si>
    <t>CALCETA</t>
  </si>
  <si>
    <t>CALUMATV S.A</t>
  </si>
  <si>
    <t>CALUMA TV</t>
  </si>
  <si>
    <t>CANTON CALUMA</t>
  </si>
  <si>
    <t>CALVA CALVA FREDY GUSTAVO</t>
  </si>
  <si>
    <t>TECNYCOMPSA</t>
  </si>
  <si>
    <t>CANTON YANTZAZA</t>
  </si>
  <si>
    <t>CANGO SERRANO LORGIO EFRAIN</t>
  </si>
  <si>
    <t>MAS(+)VISION</t>
  </si>
  <si>
    <t>CANTÓN ESPINDOLA</t>
  </si>
  <si>
    <t>CAÑAR SOTO FULBIO VICENTE</t>
  </si>
  <si>
    <t>SAN LUIS TV</t>
  </si>
  <si>
    <t>CANTONES GUARANDA Y PANGUA</t>
  </si>
  <si>
    <t>CARPIO LEON LUCIA</t>
  </si>
  <si>
    <t>VILCA TV</t>
  </si>
  <si>
    <t>VILCABAMBA</t>
  </si>
  <si>
    <t>CARRASCO GAVILANEZ MIRIAM LEONOR</t>
  </si>
  <si>
    <t>TV PALLATANGA</t>
  </si>
  <si>
    <t>PALLATANGA</t>
  </si>
  <si>
    <t>CARRILLO MENA SARA ALEXANDRA</t>
  </si>
  <si>
    <t>TVCABLE PILLARO</t>
  </si>
  <si>
    <t>CANTÓN SANTIAGO DE PILLARO</t>
  </si>
  <si>
    <t>CARVAJAL NAVARRETE JESUS GUSTAVO</t>
  </si>
  <si>
    <t>EFINET-TV</t>
  </si>
  <si>
    <t>GUAYLLABAMBA, EL QHINCHE, SANTA ROSA DE CUZUBAMBA, ASCAZUBI, MALCHINGUI</t>
  </si>
  <si>
    <t>CASTILLO SANCHEZ TANNIA ELIZABETH</t>
  </si>
  <si>
    <t>TELPRONET TV</t>
  </si>
  <si>
    <t>AMBATO, PICAIGUA, SANTA ROSA Y CUNCHIBAMBA</t>
  </si>
  <si>
    <t>CASTRO TELLO RUTH MARLENE</t>
  </si>
  <si>
    <t>CONEXION GLOBAL</t>
  </si>
  <si>
    <t>Azuay: Sigsig(4),Cuenca(9),Nabon(2),Gualaceo(1),Chordeleg(4). / Santa Elena: La Libertad(1),Salinas(2),Santa Elena(2)</t>
  </si>
  <si>
    <t>CAYAMBEVISION S.A</t>
  </si>
  <si>
    <t>CAYAMBE VISION</t>
  </si>
  <si>
    <t>CAYAMBE, TABACUNDO, CANGAHUA, LA ESPERANZA, TUPIGACHI</t>
  </si>
  <si>
    <t>CEDEÑO ALAY CECILIA MERCEDES</t>
  </si>
  <si>
    <t>LAGARTO TV</t>
  </si>
  <si>
    <t>CANTON RIOVERDE</t>
  </si>
  <si>
    <t>CEDEÑO MEZA LIMBER JAVIER</t>
  </si>
  <si>
    <t>DEUNA TV</t>
  </si>
  <si>
    <t>SAN SEBASTIAN</t>
  </si>
  <si>
    <t>CERVANTES FLORES LAURO VICENTE</t>
  </si>
  <si>
    <t>TELEVISION POR CABLE BORBON</t>
  </si>
  <si>
    <t>BORBON</t>
  </si>
  <si>
    <t>CHANGO AVILA JANETH YAJAIRA</t>
  </si>
  <si>
    <t>SIRUNET TV</t>
  </si>
  <si>
    <t>SHUSHUFINDI</t>
  </si>
  <si>
    <t>CHILIQUINGA IZA HOLGER MILTON</t>
  </si>
  <si>
    <t>YASUNI TV</t>
  </si>
  <si>
    <t>EL CARMEN</t>
  </si>
  <si>
    <t>CHUQUIMARCA ABAD LUZ VICTORIA</t>
  </si>
  <si>
    <t>CABLEVISION GONZANAMA</t>
  </si>
  <si>
    <t>GONZANAMA</t>
  </si>
  <si>
    <t>CHUQUIN MENESES MARIA YOLANDA</t>
  </si>
  <si>
    <t>BACEL TV</t>
  </si>
  <si>
    <t>LA MERCED DE BUENOS AIRES</t>
  </si>
  <si>
    <t>COLORADOSVISION CIA. LTDA.</t>
  </si>
  <si>
    <t>COLORADOS VISION</t>
  </si>
  <si>
    <t>SANTO DOMINGO DE LOS COLORADOS</t>
  </si>
  <si>
    <t>COMERCIALIZADORA MACAS CALDERON CONECTATE CIA.</t>
  </si>
  <si>
    <t>CONECTATE</t>
  </si>
  <si>
    <t>ALAMOR, PINDAL, CELICA</t>
  </si>
  <si>
    <t>COMPAÑIA CRISTOBAL TELECOM S.A.</t>
  </si>
  <si>
    <t>MUANA VISION</t>
  </si>
  <si>
    <t>PUERTO BAQUERIZO MORENO, EL PROGRESO</t>
  </si>
  <si>
    <t>COMPAÑIA DE COMUNICACION CHASKIVISION S. A.</t>
  </si>
  <si>
    <t>CHASKIVISION</t>
  </si>
  <si>
    <t>SAN LUCAS</t>
  </si>
  <si>
    <t>COMPAÑIA DE TELECOMUNICACIONES TELEMERIDIANO TECOMERIDIA S.A</t>
  </si>
  <si>
    <t>TELEMERIDIANO</t>
  </si>
  <si>
    <t>RIOBAMBA</t>
  </si>
  <si>
    <t>COMPAÑIA ELITETV S.A.</t>
  </si>
  <si>
    <t>STARTV</t>
  </si>
  <si>
    <t>CANTONES DAULE Y SAMBORONDON</t>
  </si>
  <si>
    <t>COMPAÑIA TELEVISION MONTALVO VISION MONVISION S.A.</t>
  </si>
  <si>
    <t>MONVISION S.A.</t>
  </si>
  <si>
    <t>MONTALVO (INCLUYE EL SECTOR LA ESMERALDA), BALSAPAMBA (PROV. BOLÍVAR)</t>
  </si>
  <si>
    <t>COMPAÑIA TERALF H&amp;H S.A.</t>
  </si>
  <si>
    <t>SISTEMA TERALFH</t>
  </si>
  <si>
    <t>LA JOYA DE LOS SACHAS</t>
  </si>
  <si>
    <t>COMUNICA-TE S.A.</t>
  </si>
  <si>
    <t>COMUNICA-TV</t>
  </si>
  <si>
    <t>CANTONES DAULE, SANTA LUCIA, NOBOL, LOMAS DE SARGENTILLO, ISIDRO AYORA, PALESTINA, CIUDAD DE PEDRO CARBO, SABANILLA, EL SALITRE, GENERAL VERNAZA, JUNQUILLAL, Samborondón y Colimes, ciudad de Guayaquil, y parroquia Valle de la Virgen del cantón Pedro Carbo</t>
  </si>
  <si>
    <t>CONDO BAU JENNY LOURDES</t>
  </si>
  <si>
    <t>CB VISION MEJIA</t>
  </si>
  <si>
    <t>CANTON MEJIA</t>
  </si>
  <si>
    <t>CB VISION SALCEDO</t>
  </si>
  <si>
    <t>CANTONES SALCEDO Y AMBATO</t>
  </si>
  <si>
    <t>CONEXIONFAST SERVICIOS DE TELECOMUNICACIONES S.A.S</t>
  </si>
  <si>
    <t>RAPINET TV</t>
  </si>
  <si>
    <t>ORELLANA: PUERTO FRANCISCO DE ORELLANA, LORETO. SUCUMBÍOS: EL DORADO DE CASCALES, LUMBAQUÍ</t>
  </si>
  <si>
    <t>CONSORCIO ECUATORIANO DE TELECOMUNICACIONES S.A. CONECEL</t>
  </si>
  <si>
    <t>TV NET</t>
  </si>
  <si>
    <t>GUAYAQUIL, DAULE, SAMBORONDON, MANTA, MACHALA, IBARRA, QUITO, ALANGASÍ, CALDERON (CARAPUNGO), CONOCOTO, CUMBAYA, SANGOLQUÍ</t>
  </si>
  <si>
    <t>TELEVISION CODIFICADA SATELITAL</t>
  </si>
  <si>
    <t>CLARO TV</t>
  </si>
  <si>
    <t>TERRITORIO CONTINENTAL ECUATORIANO</t>
  </si>
  <si>
    <t>CONSTRUCTORA DE REDES DE TELECOMUNICACIONES BPTELECON BRICEÑO PALLO &amp; HIJOS CIA. LTDA.</t>
  </si>
  <si>
    <t>SURNETTV</t>
  </si>
  <si>
    <t>CALDERON (CARAPUNGO)</t>
  </si>
  <si>
    <t>CONTINEN TV CIA. LTDA.</t>
  </si>
  <si>
    <t>CONTINENTV</t>
  </si>
  <si>
    <t>OTAVALO, SAN JOSE DE QUICHINCHE</t>
  </si>
  <si>
    <t>CORPORACION NACIONAL DE TELECOMUNICACIONES CNT EP</t>
  </si>
  <si>
    <t>CNT-TV</t>
  </si>
  <si>
    <t>TERRITORIO CONTINENTAL</t>
  </si>
  <si>
    <t>REGION INSULAR</t>
  </si>
  <si>
    <t>CORPORACION TENAVISION CATV CIA. LTDA.</t>
  </si>
  <si>
    <t>TENAVISION</t>
  </si>
  <si>
    <t>TENA, ARCHIDONA</t>
  </si>
  <si>
    <t>COSTACOMTV COSTA COMUNICACIONES Y TELEVISION S.A.</t>
  </si>
  <si>
    <t>COSTACOMTV VENTANAS</t>
  </si>
  <si>
    <t>CANTONES: VENTANAS, URDANETA, PUEBLO VIEJO, QUINSALOMA, PANGUA, ECHEANDIA Y PARROQUIA SAN CARLOS DEL CANTON QUEVEDO</t>
  </si>
  <si>
    <t>COTOPAXITEVE S.A.</t>
  </si>
  <si>
    <t>COTOPAXI TV</t>
  </si>
  <si>
    <t>LATACUNGA, SAN MIGUEL DE SALCEDO, SAQUISILI</t>
  </si>
  <si>
    <t>CRESPO JARAMILLO LUIS FELIPE</t>
  </si>
  <si>
    <t>PIÑAS VISION</t>
  </si>
  <si>
    <t>CRUZ ALTAMIRANO CARMEN CECILIA</t>
  </si>
  <si>
    <t>GUANOVISION</t>
  </si>
  <si>
    <t>GUANO, SAN ANDRES</t>
  </si>
  <si>
    <t>CRUZ TOASA NOE ESTALIN</t>
  </si>
  <si>
    <t>TV MUNDO</t>
  </si>
  <si>
    <t>PEDRO VICENTE MALDONADO (INCLUYE LA CELICA Y SAN VICENTE DE ANDOAS) Y CANTON PUERTO QUITO</t>
  </si>
  <si>
    <t>LAS PEÑAS TV</t>
  </si>
  <si>
    <t>CANTONES ELOY ALFARO Y RIO VERDE</t>
  </si>
  <si>
    <t>SHUSHUFINDI, SIETE DE JULIO</t>
  </si>
  <si>
    <t>DE UNA TVNET S.A.S.</t>
  </si>
  <si>
    <t>DE UNA TVNET</t>
  </si>
  <si>
    <t>MONTECRISTI, LA UNIÓN</t>
  </si>
  <si>
    <t>DECERET CIA. LTDA.</t>
  </si>
  <si>
    <t>DECERET TV</t>
  </si>
  <si>
    <t>CANTON VENTANAS</t>
  </si>
  <si>
    <t>DELGADO TUAREZ GALO ANTONIO</t>
  </si>
  <si>
    <t>FLASHNETV</t>
  </si>
  <si>
    <t>JIPIJAPA</t>
  </si>
  <si>
    <t>DIGITAL SMARTCABLE S.A.</t>
  </si>
  <si>
    <t>DIGITALCABLE-QUININDE</t>
  </si>
  <si>
    <t>ROSA ZARATE (QUININDE)</t>
  </si>
  <si>
    <t>DIGITAL-CABLE-ECUADOR CIA. LTDA.</t>
  </si>
  <si>
    <t>SUPERCABLE CATACOCHA</t>
  </si>
  <si>
    <t>CATACOCHA</t>
  </si>
  <si>
    <t>DIRECTV ECUADOR C. LTDA.</t>
  </si>
  <si>
    <t>DIRECTV</t>
  </si>
  <si>
    <t>TERRITORIO CONTINENTAL DEL ECUADOR</t>
  </si>
  <si>
    <t>DV TELEVISION DVTV S.A.</t>
  </si>
  <si>
    <t>DV NET</t>
  </si>
  <si>
    <t>DAULE, NARCISA DE JESUS, LOMAS DE SARGENTILLO, PEDRO CARBO, PALESTINA, MAGRO, LIMONAL, LAUREL, EL MATE, SANTA LUCIA, COLIMES, SABANILLA, EL SALITRE, ISIDRO AYORA, JUAN BAUTISTA AGUIRRE, BALZAR, GRAL.VERNAZA, JUNQUILLAL, LOS LOJAS, SAMBORONDON, GUAYAQUIL</t>
  </si>
  <si>
    <t>ECUATORIANA DE TELECOMUNICACIONES Y ANTENAS SATELITE, ETASAT CIA. LTDA.</t>
  </si>
  <si>
    <t>ETASAT</t>
  </si>
  <si>
    <t>BAHIA DE CARAQUEZ Y CANTON SAN VICENTE</t>
  </si>
  <si>
    <t>ELIZALDE PERALVO ALVARO RODRIGO</t>
  </si>
  <si>
    <t>CABLEVISION PARIS</t>
  </si>
  <si>
    <t>CANTONES VINCES Y PALENQUE</t>
  </si>
  <si>
    <t>ELIZALDE SANCHEZ CRISTIAN GEOVANNY</t>
  </si>
  <si>
    <t>NUEVA LOJA Y SANTA CECILIA</t>
  </si>
  <si>
    <t>EMPRESA PUBLICA MUNICIPAL DE COMUNICACION, FORMACION E INFORMACION DEL CANTON PUERTO LOPEZ (EMCIPLO E.P.)</t>
  </si>
  <si>
    <t>PUERTO LOPEZ TV</t>
  </si>
  <si>
    <t>PUERTO LOPEZ, MACHALILLA (INCLUYE PUEBLO NUEVO), SALANGO (INCLUYE LAS TUNAS, AYAMPE)</t>
  </si>
  <si>
    <t>ENERGYTV S.A.</t>
  </si>
  <si>
    <t>ENERGYTV</t>
  </si>
  <si>
    <t>ELOY ALFARO (DURAN)</t>
  </si>
  <si>
    <t>EQUATEL CORP S.A.S.</t>
  </si>
  <si>
    <t>EQUATEL TV</t>
  </si>
  <si>
    <t>MACAS</t>
  </si>
  <si>
    <t>ERAZO SANCHEZ JUAN JOSE</t>
  </si>
  <si>
    <t>ASTRO TVRED</t>
  </si>
  <si>
    <t>PATATE</t>
  </si>
  <si>
    <t>ESMERALDAVISION S.A</t>
  </si>
  <si>
    <t>ESMERALDAS VISION</t>
  </si>
  <si>
    <t>CANTÓN ESMERALDAS</t>
  </si>
  <si>
    <t>ESPIN MURMINACHO JULIO CESAR</t>
  </si>
  <si>
    <t>J&amp;TV TESLALPHA</t>
  </si>
  <si>
    <t>SAN ANTONIO</t>
  </si>
  <si>
    <t>ESTRELLA MALDONADO CARMEN ELOISA</t>
  </si>
  <si>
    <t>BOSCO CABLE</t>
  </si>
  <si>
    <t>CANTÓN SAN JUAN BOSCO</t>
  </si>
  <si>
    <t>EXPERTSERVI S.A.</t>
  </si>
  <si>
    <t>TVNET-LAGO</t>
  </si>
  <si>
    <t>Sucumbíos:LagoAgrio,Cascales(2),Shushufindi(3),Cuyabeno(2),GonzaloPizarro(4),Putumayo(2)/ Orellana:LaJoyaSachas(2),Orellana(1),Loreto(1)/ Los Ríos:Babahoyo/ StoDomingoTsáchilas:Sto DomingoColorados,La Concordia/ Pichincha:Quito,San MiguelBancos,Mindo,Pedro VMaldonado,Pto Quito/ Esmeraldas:LaUnión</t>
  </si>
  <si>
    <t>FAJARDO VELEPUCHA HECTOR EDISON</t>
  </si>
  <si>
    <t>HF-TV</t>
  </si>
  <si>
    <t>CHILLA</t>
  </si>
  <si>
    <t>FIBRACABLE S.A.</t>
  </si>
  <si>
    <t>TVNORTE</t>
  </si>
  <si>
    <t>ROCAFUERTE</t>
  </si>
  <si>
    <t>FLORES HEREDIA LUIS ALFREDO</t>
  </si>
  <si>
    <t>LINKABEL</t>
  </si>
  <si>
    <t>PUERTO FRANCISCO DE ORELLANA</t>
  </si>
  <si>
    <t>FUENTES MUÑOZ RICHAR SANTIAGO</t>
  </si>
  <si>
    <t>INTEEL CABLE CAHUASQUI</t>
  </si>
  <si>
    <t>CAHUASQUI</t>
  </si>
  <si>
    <t>GALARZA CHACÓN EDISON JAVIER</t>
  </si>
  <si>
    <t>JG NETWORK</t>
  </si>
  <si>
    <t>CALUMA</t>
  </si>
  <si>
    <t>GARCIA GARCIA ROSA CORINA</t>
  </si>
  <si>
    <t>CAJEANAS VISION</t>
  </si>
  <si>
    <t>CANTON QUININDE</t>
  </si>
  <si>
    <t>GARCIA PINTADO DEISY CRISTINA</t>
  </si>
  <si>
    <t>SOLINFOR TV</t>
  </si>
  <si>
    <t>TARAPOA, AGUAS NEGRAS</t>
  </si>
  <si>
    <t>GARCIA RODRIGUEZ CHARLES MILTON</t>
  </si>
  <si>
    <t>MEGACOM TV</t>
  </si>
  <si>
    <t>CANTONES NARANJITO Y CORONEL MARCELINO MARIDUEÑA</t>
  </si>
  <si>
    <t>GIRONYCHABELO TELECOMUNICACIONES DEL SUR S.A.</t>
  </si>
  <si>
    <t>GIRONTV Y CHABELOTV</t>
  </si>
  <si>
    <t>CANTONES SANTA ISABEL, GIRON</t>
  </si>
  <si>
    <t>GLOBALSERVICES S.A.</t>
  </si>
  <si>
    <t>UNIK TV</t>
  </si>
  <si>
    <t>CANTÓN NARANJAL</t>
  </si>
  <si>
    <t>GLOBAVISION CIA. LTDA.</t>
  </si>
  <si>
    <t>GLOBAVISION</t>
  </si>
  <si>
    <t>CANTONES: CAMILO PONCE ENRIQUEZ Y EL GUABO, CIUDADES: SANTA ROSA Y BALAO, TENGUEL (GUAYAS)</t>
  </si>
  <si>
    <t>GOMES COMUNICACIONES DATATV CIA. LTDA.</t>
  </si>
  <si>
    <t>DATA TV</t>
  </si>
  <si>
    <t>PILLARO</t>
  </si>
  <si>
    <t>GONZAGA RODRIGUEZ LUIS ENRIQUE</t>
  </si>
  <si>
    <t>TV-CABLE MACARA</t>
  </si>
  <si>
    <t>MACARA</t>
  </si>
  <si>
    <t>GRUPO MEGAV ISION S.A.</t>
  </si>
  <si>
    <t>MEGAVISION CABLE</t>
  </si>
  <si>
    <t>CANTONES QUININDE Y LA CONCORDIA, LAS GOLONDRINAS (COTACACHI)</t>
  </si>
  <si>
    <t>GUERRERO QUINTERO JAVIER ERLEY</t>
  </si>
  <si>
    <t>MOVITECH</t>
  </si>
  <si>
    <t>TULCAN</t>
  </si>
  <si>
    <t>GUIMER - COMUNICACIONES S.A.</t>
  </si>
  <si>
    <t>PEDERNALES VISION</t>
  </si>
  <si>
    <t>PEDERNALES</t>
  </si>
  <si>
    <t>HEREDIA SIMBAÑA SEGUNDO ALFREDO</t>
  </si>
  <si>
    <t>SATEL TV</t>
  </si>
  <si>
    <t>HESESA S.A.S.</t>
  </si>
  <si>
    <t>JIPIJAPA TV</t>
  </si>
  <si>
    <t>JIPIJAPA, PUERTO CAYO, SUCRE, NOBOA</t>
  </si>
  <si>
    <t>IFOTONCORP S.A</t>
  </si>
  <si>
    <t>IFOTON TV</t>
  </si>
  <si>
    <t>CANTON SANTA CRUZ</t>
  </si>
  <si>
    <t>ILLAPA CONDO EDMUNDO RAMIRO</t>
  </si>
  <si>
    <t>ACCION TV</t>
  </si>
  <si>
    <t>GUAMOTE</t>
  </si>
  <si>
    <t>INTERTV SATELITAL S.A.</t>
  </si>
  <si>
    <t>TV PLUS</t>
  </si>
  <si>
    <t>LA MANA, CANTON VALENCIA, LA ESPERANZA, EL TINGO DE PUJILÍ, QUEVEDO</t>
  </si>
  <si>
    <t>JANA&amp;ASOCIADOS CIA. LTDA</t>
  </si>
  <si>
    <t>TV CABLE SALCEDO</t>
  </si>
  <si>
    <t>SAN MIGUEL DE SALCEDO</t>
  </si>
  <si>
    <t>JEA PC COMUNICACIONES S.A.</t>
  </si>
  <si>
    <t>JEAPC</t>
  </si>
  <si>
    <t>CANTON EL TRIUNFO, SIMON BOLIVAR (GUAYAS), LA TRONCAL (CAÑAR), FEBRES CORDERO -INCLUYE MATA DE CACAO Y PUEBLO NUEVO- (LOS RÍOS)</t>
  </si>
  <si>
    <t>JIMENEZ CURILLO GUSTAVO TRAJANO</t>
  </si>
  <si>
    <t>OPTIC-TV</t>
  </si>
  <si>
    <t>QUISAPINCHA</t>
  </si>
  <si>
    <t>KUFFO CABLES TV KUFFOCABLES CIA. LTDA.</t>
  </si>
  <si>
    <t>SUPER CABLE CHONE</t>
  </si>
  <si>
    <t>CHONE, CANUTO, SAN ANTONIO, TOSAGUA</t>
  </si>
  <si>
    <t>KUFFO LOPEZ ESTALIN DAGOBERTO</t>
  </si>
  <si>
    <t>XIOMI’S CABLE</t>
  </si>
  <si>
    <t>TOSAGUA, BACHILLERO, ANGEL PEDRO GILER</t>
  </si>
  <si>
    <t>LAGONET-TV CIA. LTDA.</t>
  </si>
  <si>
    <t>LAGONETTV</t>
  </si>
  <si>
    <t>LARA VALLEJO RENE MAURICIO</t>
  </si>
  <si>
    <t>JUJAN TELECOM</t>
  </si>
  <si>
    <t>ALFREDO BAQUERIZO MORENO</t>
  </si>
  <si>
    <t>LEMA VALENCIA ANDRES PATRICIO</t>
  </si>
  <si>
    <t>OTV - MULTICABLE</t>
  </si>
  <si>
    <t>CANTÓN OTAVALO</t>
  </si>
  <si>
    <t>LIMA ENRIQUEZ EDWIN PASTOR</t>
  </si>
  <si>
    <t>LITA TV</t>
  </si>
  <si>
    <t>LITA</t>
  </si>
  <si>
    <t>LOAIZA VIZCAINO EDISON JAVIER</t>
  </si>
  <si>
    <t>STARNET</t>
  </si>
  <si>
    <t>LOJASYSTEM C.A.</t>
  </si>
  <si>
    <t>KLIX TV</t>
  </si>
  <si>
    <t>CATAMAYO (LA TOMA)</t>
  </si>
  <si>
    <t>LOPEZ CABRERA BLANCA JANETH</t>
  </si>
  <si>
    <t>LOGROÑO TV</t>
  </si>
  <si>
    <t>CANTÓN LOGROÑO</t>
  </si>
  <si>
    <t>LOPEZ CABRERA CARLOS EFRAIN</t>
  </si>
  <si>
    <t>CONDORVISION</t>
  </si>
  <si>
    <t>ZARUMA</t>
  </si>
  <si>
    <t>GUALAQUIZA</t>
  </si>
  <si>
    <t>LUZURIAGA ROJAS DOLORES PATRICIA</t>
  </si>
  <si>
    <t>TV CABLE QUILANGA</t>
  </si>
  <si>
    <t>QUILANGA</t>
  </si>
  <si>
    <t>MACANCHI ORTIZ JOSE ALBERTO</t>
  </si>
  <si>
    <t>HYBRID TV CABLE HD</t>
  </si>
  <si>
    <t>QUINARA, YANGANA, VILCABAMBA</t>
  </si>
  <si>
    <t>MANTINAR CABLE S.A</t>
  </si>
  <si>
    <t>IMBABUNET</t>
  </si>
  <si>
    <t>CANTÓN ANTONIO ANTE</t>
  </si>
  <si>
    <t>MARVICNET CIA. LTDA.</t>
  </si>
  <si>
    <t>GONET TV</t>
  </si>
  <si>
    <t>SANTA ROSA, BELLAVISTA, LA AVANZADA, SAN ANTONIO, ARENILLAS, PASAJE</t>
  </si>
  <si>
    <t>MEGA CONEXION GLOBAL TVNET S.A.S.</t>
  </si>
  <si>
    <t>MEGA CONEXION NET</t>
  </si>
  <si>
    <t>TAISHA</t>
  </si>
  <si>
    <t>MEGACIETTE S.A.</t>
  </si>
  <si>
    <t>PUERTO LOPEZ, MACHALILLA, SALANGO</t>
  </si>
  <si>
    <t>MEGACONEXION S.A.</t>
  </si>
  <si>
    <t>MEGA CONEXIÓN</t>
  </si>
  <si>
    <t>CANTONES LIBERTAD, SANTA ELENA Y SALINAS</t>
  </si>
  <si>
    <t>MENDEZ ALVARADO JOHANNA ALEXANDRA</t>
  </si>
  <si>
    <t>SANTA MARIA TV</t>
  </si>
  <si>
    <t>SANTA MARIA DEL TOACHI</t>
  </si>
  <si>
    <t>MENDEZ MALDONADO MARCO ANIBAL</t>
  </si>
  <si>
    <t>URCUQUI CABLE TV</t>
  </si>
  <si>
    <t>URCUQUI, SAN BLAS</t>
  </si>
  <si>
    <t>MENDOZA TAPAICELA LUIS RAUL</t>
  </si>
  <si>
    <t>CABLE NIZAG</t>
  </si>
  <si>
    <t>ALAUSI, GUASUNTOS</t>
  </si>
  <si>
    <t>MENENDEZ SAN LUCAS ALANIS KARELIS</t>
  </si>
  <si>
    <t>ALCONNET</t>
  </si>
  <si>
    <t>MANGLARALTO, COLONCHE, CANTÓN PUERTO LÓPEZ (MANABÍ)</t>
  </si>
  <si>
    <t>MERCREDI S.A.</t>
  </si>
  <si>
    <t>NETMAXX TV</t>
  </si>
  <si>
    <t>EL TRIUNFO, LA TRONCAL, LA LIBERTAD</t>
  </si>
  <si>
    <t>MORA CUASTUSA ANGEL FERNANDO</t>
  </si>
  <si>
    <t>CABLEMASHI</t>
  </si>
  <si>
    <t>TUMBABIRO</t>
  </si>
  <si>
    <t>CABLE MASHI-ARENAS</t>
  </si>
  <si>
    <t>PABLO ARENAS</t>
  </si>
  <si>
    <t>MORA SARMIENTO HENRRY DAMIAN</t>
  </si>
  <si>
    <t>GOLD-CABLE</t>
  </si>
  <si>
    <t>MARCABELI</t>
  </si>
  <si>
    <t>LA VICTORIA</t>
  </si>
  <si>
    <t>PACCHA, AYAPAMBA, CORDONCILLO</t>
  </si>
  <si>
    <t>MOYA AGAMA SANTIAGO CLELIO</t>
  </si>
  <si>
    <t>INTERTV SR</t>
  </si>
  <si>
    <t>MQSATEL COMUNICACIONES S.A.</t>
  </si>
  <si>
    <t>TV DIGITAL</t>
  </si>
  <si>
    <t>CHUNCHI</t>
  </si>
  <si>
    <t>MUNDONET S.A.S.</t>
  </si>
  <si>
    <t>MUNDONET TV</t>
  </si>
  <si>
    <t>MUNDOTRONIC-ECU S.A.S.</t>
  </si>
  <si>
    <t>MUNDOTRONIC</t>
  </si>
  <si>
    <t>LINCAN</t>
  </si>
  <si>
    <t>NARVAEZ BARRERA CHRISTIAN FERNANDO</t>
  </si>
  <si>
    <t>CABLE ANDINO</t>
  </si>
  <si>
    <t>MALCHINGUI</t>
  </si>
  <si>
    <t>NEOTEC IT SOLUTIONS CENTER</t>
  </si>
  <si>
    <t>NEOTV</t>
  </si>
  <si>
    <t>PARROQUIA SANTA ROSA, AMBATO</t>
  </si>
  <si>
    <t>NIEVES MACHUCA HILDA MARLENE</t>
  </si>
  <si>
    <t>TV CAFA</t>
  </si>
  <si>
    <t>PUEBLOVIEJO, SAN JUAN, ISLA DE BEJUCAL, BABAHOYO, CARACOL, LA UNION, Baba, Pimocha</t>
  </si>
  <si>
    <t>OCAMPO HERAS JUAN ERNESTO</t>
  </si>
  <si>
    <t>LATITUD DIGITAL TV</t>
  </si>
  <si>
    <t>LA CONCORDIA, MONTERREY, LAS VILLEGAS, LA INDEPENDENCIA</t>
  </si>
  <si>
    <t>ORELLANA SARANGO JONATHAN ISRAEL</t>
  </si>
  <si>
    <t>CABLE VISION</t>
  </si>
  <si>
    <t>CAMILO PONCE ENRIQUEZ, RIO BONITO</t>
  </si>
  <si>
    <t>ORMAZA CHICA GEN KLEBER</t>
  </si>
  <si>
    <t>SISTEMA PICHINCHA CATV</t>
  </si>
  <si>
    <t>CANTON PICHINCHA</t>
  </si>
  <si>
    <t>OROCABLE-NET S.A.</t>
  </si>
  <si>
    <t>TVORO-NET</t>
  </si>
  <si>
    <t>EL GUABO, CAMILO PONCE ENRIQUEZ</t>
  </si>
  <si>
    <t>ORPETEL S.A.</t>
  </si>
  <si>
    <t>ORPETEL CABLE</t>
  </si>
  <si>
    <t>Azogues, Guapán, Cojitambo, Javier Loyola, San Miguel y Luis Cordero, del cantón Azogues, Biblián y San Francisco de Sageo, del cantón Biblián, y, Déleg, del cantón Déleg</t>
  </si>
  <si>
    <t>ORTEGA DIAZ DENNIS PAUL</t>
  </si>
  <si>
    <t>OHTV</t>
  </si>
  <si>
    <t>MALACATOS</t>
  </si>
  <si>
    <t>PABLO SEXTO - HUAMBOYA TELECOMUNICACIONES C.L.</t>
  </si>
  <si>
    <t>UMBRAL DEL SANGAY</t>
  </si>
  <si>
    <t>PABLO SEXTO, HUAMBOYA</t>
  </si>
  <si>
    <t>PACHAR SALTO VICTOR ISAAC</t>
  </si>
  <si>
    <t>BUENAVISTA TV CABLE</t>
  </si>
  <si>
    <t>CANTON PASAJE</t>
  </si>
  <si>
    <t>PACHECO SAGUAY LUIS EDUARDO</t>
  </si>
  <si>
    <t>CBVISION PAUTE</t>
  </si>
  <si>
    <t>GUALACEO, CHORDELEG, CAÑAR, HONORATO VASQUEZ, INGAPIRCA, SAN JUAN, MARIANO MORENO, DANIEL CORDOVA TORAL, LUIS CORDERO VEGA, CUENCA, RICAURTE, VALLE, BAÑOS, AZOGUES, BIBLIAN Y CANTONES PAUTE, GUACHAPALA, EL TAMBO Y SUSCAL</t>
  </si>
  <si>
    <t>CBVISION SANTA ROSA</t>
  </si>
  <si>
    <t>SANTA ROSA (INCLUYE PUERTO JELI), BELLAVISTA, LA AVANZADA</t>
  </si>
  <si>
    <t>CBVISION LA TRONCAL</t>
  </si>
  <si>
    <t>CANTÓN LA TRONCAL</t>
  </si>
  <si>
    <t>PALLO QUISPE SANDRA ELIZABETH</t>
  </si>
  <si>
    <t>MAX TV</t>
  </si>
  <si>
    <t>EL CHACO Y SANTA ROSA</t>
  </si>
  <si>
    <t>PALOMEQUE CAIZA JOSE LUIS</t>
  </si>
  <si>
    <t>BORJA TV</t>
  </si>
  <si>
    <t>SAN FRANCISCO DE BORJA</t>
  </si>
  <si>
    <t>PASTAZATV S.A.</t>
  </si>
  <si>
    <t>PASTAZA TV</t>
  </si>
  <si>
    <t>PATRICIATEVE S.A.</t>
  </si>
  <si>
    <t>CANTONES BUENA FE Y EL CARMEN, CIUDAD QUEVEDO</t>
  </si>
  <si>
    <t>PAUCAR TUSA DELIA ROCIO</t>
  </si>
  <si>
    <t>INTENEX TV</t>
  </si>
  <si>
    <t>ECHEANDIA</t>
  </si>
  <si>
    <t>PEÑA CALLE JHON PATRICIO</t>
  </si>
  <si>
    <t>SAN FERNANDO CABLE</t>
  </si>
  <si>
    <t>SAN FERNANDO</t>
  </si>
  <si>
    <t>PEÑA CALLE MARCO CECILIO</t>
  </si>
  <si>
    <t>SAN FERNANDO NET.TV</t>
  </si>
  <si>
    <t>SAN FERNANDO, CHUMBLIN</t>
  </si>
  <si>
    <t>PEREZ TITO JULIO CESAR</t>
  </si>
  <si>
    <t>TV-VALLE</t>
  </si>
  <si>
    <t>GUAYLLABAMBA</t>
  </si>
  <si>
    <t>PROAÑO ESTACIO RAFAEL MARIANO</t>
  </si>
  <si>
    <t>CABLE TV SAN LORENZO</t>
  </si>
  <si>
    <t>SAN LORENZO</t>
  </si>
  <si>
    <t>PUERTOVISION CABLE S.A.</t>
  </si>
  <si>
    <t>PUERTOVISION CABLE</t>
  </si>
  <si>
    <t>PULLUPAXI SIGUENSA DIEGO JAVIER</t>
  </si>
  <si>
    <t>VISION 3D PUTUMAYO</t>
  </si>
  <si>
    <t>PUERTO EL CARMEN DEL PUTUMAYO</t>
  </si>
  <si>
    <t>QUEVEDO CABLE TELEVISION QV CABLE S.A.</t>
  </si>
  <si>
    <t>QUEVEDO CABLE TV QV CABLE</t>
  </si>
  <si>
    <t>QUEVEDO, SAN JACINTO DE BUENA FE, LA ESPERANZA, VALENCIA, MOCACHE</t>
  </si>
  <si>
    <t>QUIROZ VERA NERIS JESUS</t>
  </si>
  <si>
    <t>TV CABLE SAN ISIDRO</t>
  </si>
  <si>
    <t>CANTON SUCRE</t>
  </si>
  <si>
    <t>QUISPI ALULEMA MARIA NATIVIDAD</t>
  </si>
  <si>
    <t>MIRACABLE</t>
  </si>
  <si>
    <t>PASA, SAN FERNANDO</t>
  </si>
  <si>
    <t>RADIO Y TELEVISION EL CHACO RTVCHACO S.A.</t>
  </si>
  <si>
    <t>RTV CHACO</t>
  </si>
  <si>
    <t>EL CHACO, GONZALO DÍAS DE PINEDA, LINARES, SANTA ROSA, SARDINAS, BAEZA, SAN FRANCISCO DE BORJA, SUMACO</t>
  </si>
  <si>
    <t>RAMIREZ CUEVA LUIS FERNANDO</t>
  </si>
  <si>
    <t>TUTIVI</t>
  </si>
  <si>
    <t>MACARÁ</t>
  </si>
  <si>
    <t>RAMOS SALTOS KAROOL RONALD</t>
  </si>
  <si>
    <t>VISUALNET TV</t>
  </si>
  <si>
    <t>CANTON SIMON BOLIVAR</t>
  </si>
  <si>
    <t>RED CORPORATIVA DE TELECOMUNICACIONES REDCOTEL CIA. LTDA.</t>
  </si>
  <si>
    <t>D`UNA TV</t>
  </si>
  <si>
    <t>SARAGURO</t>
  </si>
  <si>
    <t>RED DE TELECOMUNICACIONES DEL SUR NETSURTV S.A.</t>
  </si>
  <si>
    <t>KAMBIO TV</t>
  </si>
  <si>
    <t>CANTON MACHALA</t>
  </si>
  <si>
    <t>REDPLUS S.A.S. SOCIEDAD POR ACCIONES SIMPLIFICADA B.I.C.</t>
  </si>
  <si>
    <t>RED TV PLUS</t>
  </si>
  <si>
    <t>BALSAS</t>
  </si>
  <si>
    <t>RIOS VISION NETSURF RIOSANET S.A.</t>
  </si>
  <si>
    <t>RIOS VISION</t>
  </si>
  <si>
    <t>GUARANDA, SALINAS, SAN JOSE DE CHIMBO, SAN MIGUEL, TENA, ARCHIDONA, PUYO, VERACRUZ, SHELL</t>
  </si>
  <si>
    <t>RIVERCABLENET C.L.</t>
  </si>
  <si>
    <t>NITROCABLE</t>
  </si>
  <si>
    <t>PAUTE, EL CABO, CHICAN, AZOGUES, GUALACEO, SIGSIG</t>
  </si>
  <si>
    <t>RODAS ROSERO PABLO JULIO</t>
  </si>
  <si>
    <t>MAXI TV</t>
  </si>
  <si>
    <t>CANTON ALAUSI</t>
  </si>
  <si>
    <t>RODRIGUEZ GUARANDA JOSE MIGUEL</t>
  </si>
  <si>
    <t>CABLE VISION GOMEZ</t>
  </si>
  <si>
    <t>PEDRO PABLO GOMEZ</t>
  </si>
  <si>
    <t>RODRIGUEZ QUINTEROS ISMAEL MESIAS</t>
  </si>
  <si>
    <t>TRONCAL TV</t>
  </si>
  <si>
    <t>CANTON LA TRONCAL, PARROQUIA PANCHO NEGRO Y MANUEL J CALLE, EL TRIUNFO (GUAYAS)</t>
  </si>
  <si>
    <t>ROMERO VILLANUEVA NESTOR ADRIAN</t>
  </si>
  <si>
    <t>ULTRANET CABLE</t>
  </si>
  <si>
    <t>EL TAMBO</t>
  </si>
  <si>
    <t>ROSADO MUÑOZ GLORIA ELIZABETH</t>
  </si>
  <si>
    <t>CABLE OLMEDO</t>
  </si>
  <si>
    <t>OLMEDO</t>
  </si>
  <si>
    <t>SAA MONTESDEOCA SONIA MAGDALENA</t>
  </si>
  <si>
    <t>CITY CABLE</t>
  </si>
  <si>
    <t>CANTON ANTONIO ANTE</t>
  </si>
  <si>
    <t>VALDEZ (LIMONES)</t>
  </si>
  <si>
    <t>SAAVEDRA GARCIA JOSE ERACLEO</t>
  </si>
  <si>
    <t>CABLE VISION CHINCHIPE</t>
  </si>
  <si>
    <t>CANTON CHINCHIPE</t>
  </si>
  <si>
    <t>SANCHEZ GRENOW ANGEL DANIEL</t>
  </si>
  <si>
    <t>ALFARO VISION HD</t>
  </si>
  <si>
    <t>FLAVIO ALFARO, SANTO DOMINGO DE LOS COLORADOS, JIPIJAPA, PUERTO LÓPEZ, PARROQUIA CALDERÓN (QUITO)</t>
  </si>
  <si>
    <t>SANCHEZ MUÑIZ EFRAIN JALIL</t>
  </si>
  <si>
    <t>SHUSHUFINDI TV PLUS</t>
  </si>
  <si>
    <t>CANTON SHUSHUFINDI</t>
  </si>
  <si>
    <t>SANCHEZ PAREDES WALTER HORACIO</t>
  </si>
  <si>
    <t>GUABO VISION</t>
  </si>
  <si>
    <t>CANTÓN EL GUABO, CAMILO PONCE ENRIQUEZ (AZUAY)</t>
  </si>
  <si>
    <t>SANCHEZ SOLANO WALTER IVAN</t>
  </si>
  <si>
    <t>MAS TV</t>
  </si>
  <si>
    <t>CANTON LAS LAJAS</t>
  </si>
  <si>
    <t>SANCHEZ YUNGA ANDREA NARCISA</t>
  </si>
  <si>
    <t>CABLE TV INNOVATEL</t>
  </si>
  <si>
    <t>SANTA ISABEL, SUMAYPAMBA, ABDON CALDERON, SAN FERNANDO, CHUMBLIN, GIRON, LA ASUNCION, SAN GERARDO</t>
  </si>
  <si>
    <t>SANTA ELENA CABLETEVE CIA. LTDA.</t>
  </si>
  <si>
    <t>SANTA ELENA TV</t>
  </si>
  <si>
    <t>SANTA ELENA, SAN JOSE DE ANCON, LA LIBERTAD, SALINAS, ANCONCITO, JOSE LUIS TAMAYO, COLONCHE Y MANGLARALTO</t>
  </si>
  <si>
    <t>SATCONTV SATELITE CONECCION S.A.</t>
  </si>
  <si>
    <t>SATCONTV</t>
  </si>
  <si>
    <t>CANTON SAN MIGUEL DE LOS BANCOS</t>
  </si>
  <si>
    <t>SERVICABLE CIA.LTDA.</t>
  </si>
  <si>
    <t>SERVICABLE</t>
  </si>
  <si>
    <t>CANTÓN CUENCA, CIUDAD AZOGUES Y PARROQUIA JAVIER LOYOLA</t>
  </si>
  <si>
    <t>SERVICIO DE TELECOMUNICACIONES OROBLA S.A.</t>
  </si>
  <si>
    <t>PUERTO CABLE</t>
  </si>
  <si>
    <t>MACHALA, EL RETIRO, LA IBERIA</t>
  </si>
  <si>
    <t>SERVICIOS DE TELECOMUNICACIONES ACCIONTEVE S.A.</t>
  </si>
  <si>
    <t>ACCIONTEVE</t>
  </si>
  <si>
    <t>CANTON GUAMOTE</t>
  </si>
  <si>
    <t>SERVICIOS DE TELECOMUNICACIONES AMERICANCABLE S.A.</t>
  </si>
  <si>
    <t>AMERICAN CABLE</t>
  </si>
  <si>
    <t>CANTON PELILEO, PATATE</t>
  </si>
  <si>
    <t>SERVICIOS DE TELECOMUNICACIONES ATVCABLE CIA. LTDA.</t>
  </si>
  <si>
    <t>ATV CABLE LTGA</t>
  </si>
  <si>
    <t>LATACUNGA , PUJILÍ, SAQUISILÍ</t>
  </si>
  <si>
    <t>SERVICIOS DE TELECOMUNICACIONES CALOVALRI S.A.S.</t>
  </si>
  <si>
    <t>MANAPHYFAST</t>
  </si>
  <si>
    <t>CHARAPOTO, CRUCITA</t>
  </si>
  <si>
    <t>SERVICIOS DE TELECOMUNICACIONES GREENTV S.A.</t>
  </si>
  <si>
    <t>GREEN TV</t>
  </si>
  <si>
    <t>SERVICIOS DE TELECOMUNICACIONES HUAQUILLASVISION CIA. LTDA.</t>
  </si>
  <si>
    <t>TV ORO HUAQUILLAS</t>
  </si>
  <si>
    <t>SERVICIOS DE TELECOMUNICACIONES LATEVECOM CIA. LTDA.</t>
  </si>
  <si>
    <t>PASAJE TV</t>
  </si>
  <si>
    <t>CANTON PASAJE, LA VICTORIA, EL RETIRO</t>
  </si>
  <si>
    <t>ALTIPLANO VISION</t>
  </si>
  <si>
    <t>BALSAS, BELLAMARIA</t>
  </si>
  <si>
    <t>SERVICIOS DE TELECOMUNICACIONES MOCACHEVISION S.A.</t>
  </si>
  <si>
    <t>MOKCHE-VISION</t>
  </si>
  <si>
    <t>CANTON MOCHACHE</t>
  </si>
  <si>
    <t>SERVICIOS DE TELECOMUNICACIONES NARANJALTEVE CIA. LTDA.</t>
  </si>
  <si>
    <t>NARANJAL TV</t>
  </si>
  <si>
    <t>CANTON NARANJAL</t>
  </si>
  <si>
    <t>SERVICIOS DE TELECOMUNICACIONES PAJANTEVE S.A.</t>
  </si>
  <si>
    <t>SISTEMA SATELITAL FLORES</t>
  </si>
  <si>
    <t>CANTON PAJAN</t>
  </si>
  <si>
    <t>SERVICIOS DE TELECOMUNICACIONES PORTOVELOVISION CIA. LTDA.</t>
  </si>
  <si>
    <t>TV ORO PORTOVELO</t>
  </si>
  <si>
    <t>PORTOVELO, ZARUMA, Malvas, Arcapamba, Muluncay Grande, Huertas, Sinsao y Salvias</t>
  </si>
  <si>
    <t>SERVICIOS DE TELECOMUNICACIONES SETEL SA</t>
  </si>
  <si>
    <t>SETEL S.A.</t>
  </si>
  <si>
    <t>QUITO, ALANGASÍ, GUANGOPOLO, LA MERCED, LLANO CHICO, NAYÓN, CONOCOTO, CALDERON, ZAMBIZA, TUMBACO, CUMBAYÁ, PINTAG, POMASQUI, SAN ANTONIO, SANGOLQUÍ, TULCÁN, IBARRA, AMBATO, RIOBAMBA, GUAYAQUIL, DURÁN, SAMBORONDÓN CUENCA, MACHALA, MANTA, PORTOVIEJO, LA LIBERTAD, SALINAS, JOSE LUIS TAMAYO, LOJA</t>
  </si>
  <si>
    <t>SERVICIOS DE TELECOMUNICACIONES TROPICTV S.A.</t>
  </si>
  <si>
    <t>TROPICABLE</t>
  </si>
  <si>
    <t>ATACAMES,SUA, TONSUPA</t>
  </si>
  <si>
    <t>SERVICIOS DE TELECOMUNICACIONES VALENCIATEVE S.A.</t>
  </si>
  <si>
    <t>TVMAR</t>
  </si>
  <si>
    <t>VALENCIA</t>
  </si>
  <si>
    <t>SERVICIOS MULTICABLE ATUNTAQUI MULTICABLEATUNTAQUI S.A.</t>
  </si>
  <si>
    <t>MULTICABLE ATUNTAQUI SA</t>
  </si>
  <si>
    <t>SERVIVALLEBLEK CIA. LTDA.</t>
  </si>
  <si>
    <t>NETVALLE TV</t>
  </si>
  <si>
    <t>CONOCOTO, AMAGUAÑA, SANGOLQUI (QUE INCLUYE A SAN RAFAEL Y SAN PEDRO DE TABOADA)</t>
  </si>
  <si>
    <t>SIGNALTELECOM CAYAMBE CIA. LTDA.</t>
  </si>
  <si>
    <t>SIGNAL TELECOM</t>
  </si>
  <si>
    <t>CANTONES CAYAMBE Y PEDRO MONCAYO</t>
  </si>
  <si>
    <t>SIGNAL-TELECOM TELECOMUNICACIONES &amp; T.I CIA. LTDA.</t>
  </si>
  <si>
    <t>ULTRALINK TV</t>
  </si>
  <si>
    <t>ALANGASÍ, SANGOLQUÍ</t>
  </si>
  <si>
    <t>SISAVINTEL SISTEMAS AVANZADOS DE INTERNET Y TELECOMUNICACIONES CIA. LTDA.</t>
  </si>
  <si>
    <t>SISAVINTEL VISION</t>
  </si>
  <si>
    <t>UYUMBICHO, TAMBILLO, MACHACHI, CUTUGLAGUA, ALOAG, ALOASI, AMAGUAÑA, CONOCOTO</t>
  </si>
  <si>
    <t>SISCOMADU S.A.</t>
  </si>
  <si>
    <t>SYSCOM TV</t>
  </si>
  <si>
    <t>LA TRONCAL</t>
  </si>
  <si>
    <t>SISTEMA DE CABLE DON DIEGUITO TELEVISION POR CABLE COMPAÑIA DE RESPONSABILIDAD LIMITADA</t>
  </si>
  <si>
    <t>CABLEVISION DON DIEGO</t>
  </si>
  <si>
    <t>CANTON CATAMAYO</t>
  </si>
  <si>
    <t>SISTEMA VALLEVISIONCABLE CIA. LTDA.</t>
  </si>
  <si>
    <t>VALLEVISION</t>
  </si>
  <si>
    <t>AMAGUAÑA, CONOCOTO, ALANGASI, UYUMBICHO, TAMBILLO, SANGOLQUI</t>
  </si>
  <si>
    <t>SISTEMAS GLOBALES DE COMUNICACION HCGLOBAL S.A.</t>
  </si>
  <si>
    <t>FAMILIA TV</t>
  </si>
  <si>
    <t>MONTECRISTI, MANTA</t>
  </si>
  <si>
    <t>SMART TECHNOLOGY S.A. TECHSMART</t>
  </si>
  <si>
    <t>INTERCOM TV</t>
  </si>
  <si>
    <t>CANTON NARANJAL, BALAO, BALZAR, ELOY ALFARO (DURÁN), COLIMES, TENGUEL, JUAN GÓMEZ RENDÓN (PROGRESO), MILAGRO, NARANJITO, GENERAL VILLAMIL, GRAL. PEDRO J. MONTERO, YAGUACHI VIEJO, SANTA LUCÍA, SIMÓN BOLÍVAR, MOLLETURO, PASAJE, VENTANAS, Y SANTA ELENA.</t>
  </si>
  <si>
    <t>SOCIEDAD CIVIL CINE CABLE TV</t>
  </si>
  <si>
    <t>CINE CABLE TV</t>
  </si>
  <si>
    <t>BABAHOYO</t>
  </si>
  <si>
    <t>MILAGRO</t>
  </si>
  <si>
    <t>TULCAN, JULIO ANDRADE, HUACA, SAN GABRIEL, BOLIVAR, LA PAZ, EL ÁNGEL, MIRA, CANTONES: IBARRA, PIMAMPIRO</t>
  </si>
  <si>
    <t>CINE CABLE TELEVISION QUEVEDO</t>
  </si>
  <si>
    <t>CANTÓN QUEVEDO</t>
  </si>
  <si>
    <t>SOCIEDAD CIVIL M&amp;S TELEVISION Y SERVICIOS</t>
  </si>
  <si>
    <t>PEDERNALES M&amp;S TELEVISION</t>
  </si>
  <si>
    <t>EL CARMEN M&amp;S TELEVISION</t>
  </si>
  <si>
    <t>SOCIEDAD INTELNETCOM S.A.S.</t>
  </si>
  <si>
    <t>INTELNETCOM TV</t>
  </si>
  <si>
    <t>SOLANO AVILA GINA MARIBEL</t>
  </si>
  <si>
    <t>TU TV</t>
  </si>
  <si>
    <t>ARENA TV</t>
  </si>
  <si>
    <t>CANTÓN ARENILLAS</t>
  </si>
  <si>
    <t>SOLORZANO BRAVO ELIAS JOSE</t>
  </si>
  <si>
    <t>CONECTADOS TV</t>
  </si>
  <si>
    <t>SAN ISIDRO</t>
  </si>
  <si>
    <t>SOLORZANO GARCIA PEDRO IGNACIO</t>
  </si>
  <si>
    <t>CABLE PLUS JAMA</t>
  </si>
  <si>
    <t>JAMA</t>
  </si>
  <si>
    <t>SOLORZANO HERRERA MILTON ESTUARDO</t>
  </si>
  <si>
    <t>PACAYACU TV</t>
  </si>
  <si>
    <t>PACAYACU</t>
  </si>
  <si>
    <t>SPEEDNET-EC S.A.</t>
  </si>
  <si>
    <t>SPEEDPLAY</t>
  </si>
  <si>
    <t>ELOY ALFARO (DURÁN), PARROQUIA TAURA</t>
  </si>
  <si>
    <t>STARTV CIA. LTDA.</t>
  </si>
  <si>
    <t>NARANJITO, CORONEL MARCELINO MARIDUEÑA, MILAGRO, ROBERTO ASTUDILLO</t>
  </si>
  <si>
    <t>SUPERCABLEFILS CIA.LTDA.</t>
  </si>
  <si>
    <t>SUPERCABLEFILS</t>
  </si>
  <si>
    <t>SURNET S.A.</t>
  </si>
  <si>
    <t>SURNET</t>
  </si>
  <si>
    <t>PACCHA</t>
  </si>
  <si>
    <t>SYSNOVELLTEL S. A.</t>
  </si>
  <si>
    <t>CAÑAR TV</t>
  </si>
  <si>
    <t>SUSCAL</t>
  </si>
  <si>
    <t>TANDAZO JUMBO ELMER FABIAN</t>
  </si>
  <si>
    <t>MASTV</t>
  </si>
  <si>
    <t>PEDRO VICENTE MALDONADO</t>
  </si>
  <si>
    <t>TAPIA SALINAS MODESTO EDUARDO</t>
  </si>
  <si>
    <t>SARAGURO VISION</t>
  </si>
  <si>
    <t>CANTON SARAGURO</t>
  </si>
  <si>
    <t>TAPIA WILINGTON MANUEL</t>
  </si>
  <si>
    <t>LOS LAGOS CABLE TV</t>
  </si>
  <si>
    <t>GONZALES SUAREZ, SAN PABLO, SAN RAFAEL, EUGENIO ESPEJO, COTACACHI, QUIROGA</t>
  </si>
  <si>
    <t>TELCOEXPRESS S.A</t>
  </si>
  <si>
    <t>TELCOEXPRESS</t>
  </si>
  <si>
    <t>TABACUNDO</t>
  </si>
  <si>
    <t>TELEBUCAY S.A.</t>
  </si>
  <si>
    <t>CANTONES GENERAL ANTONIO ELIZALDE (BUCAY),NARANJITO, EL TRIUNFO, CHILLANES Y LA CIUDAD CUMANDA</t>
  </si>
  <si>
    <t>TELECOM3000 S.A.</t>
  </si>
  <si>
    <t>SURTV</t>
  </si>
  <si>
    <t>QUITO</t>
  </si>
  <si>
    <t>TELECOMUNICACIONES BALAOVISION S.A.</t>
  </si>
  <si>
    <t>BALAO TV</t>
  </si>
  <si>
    <t>CANTON BALAO</t>
  </si>
  <si>
    <t>TELECOMUNICACIONES TV MUNDO S.A.</t>
  </si>
  <si>
    <t>SAN ANTONIO DE PICHINCHA, CALACALI, POMASQUI</t>
  </si>
  <si>
    <t>TELECOMUNICACIONES WRIVERA RED S.A</t>
  </si>
  <si>
    <t>LA RED</t>
  </si>
  <si>
    <t>CANTON ESMERALDAS, Santo Domingo de los Colorados, Quito, Calderón, Conocoto, Llano Chico, Nayón, Zámbiza, Ibarra, Otavalo, Tulcán</t>
  </si>
  <si>
    <t>TELEDATOS S.A.</t>
  </si>
  <si>
    <t>TVNET</t>
  </si>
  <si>
    <t>CANTON SANTO DOMINGO</t>
  </si>
  <si>
    <t>TELEVISCABLE S.A.</t>
  </si>
  <si>
    <t>TELECABLE AZOGUES</t>
  </si>
  <si>
    <t>CAÑAR: CANTON AZOGUES, CANTON BIBLIAN, CAÑAR, CHOROCOPTE, HONORATO VASQUEZ, INGAPIRCA, EL TAMBO. AZUAY: Gualaceo, Chordeleg, Paute, El Cabo</t>
  </si>
  <si>
    <t>TELEVISION &amp; COMUNICACION KABLESTARTV S.A.</t>
  </si>
  <si>
    <t>KABLESTAR</t>
  </si>
  <si>
    <t>LAS GOLONDRINAS</t>
  </si>
  <si>
    <t>TONCHIGUE</t>
  </si>
  <si>
    <t>TELEVISION ECHANDIA TVECHANDIA S.A.</t>
  </si>
  <si>
    <t>TELEVISION ECHANDIA TV ECHANDIA S.A.</t>
  </si>
  <si>
    <t>TELEVISION POR CABLE COCATEVE S.A.</t>
  </si>
  <si>
    <t>COCAVISION CABLE</t>
  </si>
  <si>
    <t>CANTONES ORELLANA Y LA JOYA DE LOS SACHAS</t>
  </si>
  <si>
    <t>TELEVISION POR CABLE DE LA COSTA COSTATEVE S.A.</t>
  </si>
  <si>
    <t>INTERCABLE</t>
  </si>
  <si>
    <t>MANGLARALTO (INCLUYE MONTAÑITA Y OLÓN), PUERTO LOPEZ, SALANGO Y MACHALILLA</t>
  </si>
  <si>
    <t>TELEVISION POR CABLE ZAMORAVISION SISTEMA TELEVISIVO COMPAÑÍA DE RESPONSABILIDAD LIMITADA</t>
  </si>
  <si>
    <t>CABLEVISION ZAMORA</t>
  </si>
  <si>
    <t>ZAMORA</t>
  </si>
  <si>
    <t>TELINCOM S.A.</t>
  </si>
  <si>
    <t>SHUSHUFINDI, SIETE DE JULIO, SAN PEDRO DE LOS COFANES</t>
  </si>
  <si>
    <t>TELMODER TELECOMUNICACIONES MODERNAS S.A.</t>
  </si>
  <si>
    <t>TELMODER</t>
  </si>
  <si>
    <t>CANTON EL EMPALME, CIUDAD PICHINCHA (MANABI)</t>
  </si>
  <si>
    <t>TEVECABLE S.A.</t>
  </si>
  <si>
    <t>TVCABLE SATELITAL</t>
  </si>
  <si>
    <t>TERRITORIO CONTINENTAL Y REGION INSULAR ECUATORIANO</t>
  </si>
  <si>
    <t>TEVENET EL CARMEN TEVENETEC S.A</t>
  </si>
  <si>
    <t>TEVENET EL CARMEN</t>
  </si>
  <si>
    <t>TOBANDA RAMOS GRIMA MARLENE</t>
  </si>
  <si>
    <t>LORETO VISION</t>
  </si>
  <si>
    <t>CANTÓN LORETO</t>
  </si>
  <si>
    <t>TORRES MORENO LUPE MARLENE</t>
  </si>
  <si>
    <t>SUPERCABLE CARIAMANGA</t>
  </si>
  <si>
    <t>CANTON CALVAS</t>
  </si>
  <si>
    <t>TORRES PARRA MARCO LEONCIO</t>
  </si>
  <si>
    <t>MENDEZVISION</t>
  </si>
  <si>
    <t>SANTIAGO DE MENDEZ</t>
  </si>
  <si>
    <t>TURBONET S.A.</t>
  </si>
  <si>
    <t>MAXI-TV</t>
  </si>
  <si>
    <t>VINCES, ANTONIO SOTOMAYOR</t>
  </si>
  <si>
    <t>TV CABLE IBARRA &amp; MONTERO C.LTDA.</t>
  </si>
  <si>
    <t>TV CABLE GUARANDA</t>
  </si>
  <si>
    <t>GUARANDA, SAN MIGUEL, SAN JOSE DE CHIMBO</t>
  </si>
  <si>
    <t>TV CABLE SANTA ANA TVCABSA S.A.</t>
  </si>
  <si>
    <t>TV SANTA ANA</t>
  </si>
  <si>
    <t>SANTA ANA DE VUELTA LARGA</t>
  </si>
  <si>
    <t>TV DIGITAL S.A.</t>
  </si>
  <si>
    <t>TVD TELEVISION DIGITAL</t>
  </si>
  <si>
    <t>VINCES</t>
  </si>
  <si>
    <t>TVCOLORNETWORK S.A.</t>
  </si>
  <si>
    <t>TV COLOR</t>
  </si>
  <si>
    <t>CANTON LATACUNGA</t>
  </si>
  <si>
    <t>TVMAX S.A.</t>
  </si>
  <si>
    <t>TVMAX</t>
  </si>
  <si>
    <t>CONOCOTO, MANTA</t>
  </si>
  <si>
    <t>TVNETVISION S.A.</t>
  </si>
  <si>
    <t>TVNETVISION</t>
  </si>
  <si>
    <t>CANTONES CAÑAR Y TAMBO</t>
  </si>
  <si>
    <t>TVSUCUA C.L.</t>
  </si>
  <si>
    <t>TVSUCUA</t>
  </si>
  <si>
    <t>SUCUA, HUAMBI, SANTA MARIANITA DE JESUS</t>
  </si>
  <si>
    <t>ULCUANGO FARINANGO RICARDO</t>
  </si>
  <si>
    <t>LUZ DE AMERICA</t>
  </si>
  <si>
    <t>ULLAURI CARDENAS LILIANA CECILIA</t>
  </si>
  <si>
    <t>IPTV CATAMAYO</t>
  </si>
  <si>
    <t>CATAMAYO</t>
  </si>
  <si>
    <t>VALLADARES PERUGACHI WILSON ERNESTO</t>
  </si>
  <si>
    <t>AMAZONTVNET</t>
  </si>
  <si>
    <t>ARCHIDONA</t>
  </si>
  <si>
    <t>VARGAS MONTERO LÍA FABIOLA</t>
  </si>
  <si>
    <t>BAEZA VISION</t>
  </si>
  <si>
    <t>CANTÓN QUIJOS</t>
  </si>
  <si>
    <t>VEINTIMILLA PESANTEZ ANDRES JONATHAN</t>
  </si>
  <si>
    <t>MIGUEL ARCANGEL</t>
  </si>
  <si>
    <t>CANTONES SAN MIGUEL DE LOS BANCOS, PEDRO VICENTE MALDONADO Y PERTO QUITO</t>
  </si>
  <si>
    <t>VELOCINET TELECOMUNICACIONES S.A.S.</t>
  </si>
  <si>
    <t>VELOCINET TV</t>
  </si>
  <si>
    <t>VEPLUS S.A</t>
  </si>
  <si>
    <t>CABLEPARAISO</t>
  </si>
  <si>
    <t>EL PARAISO LA 14, SANTA MARIA</t>
  </si>
  <si>
    <t>VERA RUIZ DAIRA VANESSA</t>
  </si>
  <si>
    <t>MUNDONET</t>
  </si>
  <si>
    <t>EL DORADO DE CASCALES</t>
  </si>
  <si>
    <t>VISIONMAGICA SOCIEDAD ANONIMA</t>
  </si>
  <si>
    <t>VISION MAGICA</t>
  </si>
  <si>
    <t>SANTA ELENA, ATAHUALPA, CHANDUY, SAN JOSE DE ANCON, MANGLARALTO, COLONCHE, SALANGO Y CANTONES SALINAS Y LA LIBERTAD; ROCAFUERTE, PORTOVIEJO, ABDÓN CALDERÓN, ALHAJUELA, CRUCITA, PUEBLO NUEVO, RIOCHICO, SAN PLACIDO, CHIRIJOS, BAHÍA DE CARÁQUEZ, CHARAPOTÓ, JIPIJAPA</t>
  </si>
  <si>
    <t>VISIONPLAYAS S.A.</t>
  </si>
  <si>
    <t>VISION PLAYAS S.A.</t>
  </si>
  <si>
    <t>GENERAL VILLAMIL, POSORJA</t>
  </si>
  <si>
    <t>VUELATECHNOLOGY S.A.S.</t>
  </si>
  <si>
    <t>VUELAVISION</t>
  </si>
  <si>
    <t>CORONEL MARCELINO MARIDUEÑA</t>
  </si>
  <si>
    <t>WEB-LIFE TELECOMUNICACIONES S.A.</t>
  </si>
  <si>
    <t>WEB LIFE TV</t>
  </si>
  <si>
    <t>GUAYTACAMA, TOACASO, SAN JUAN DE PASTOCALLE, MULALÓ, TANICUCHI, ALAQUEZ, POALÓ, 11 DE NOVIEMBRE, BELISARIO QUEVEDO Y JOSEGUANGO BAJO, PUJILÍ, LA VICTORIA, PILALÓ, TINGO, Y ZUMBAHUA, SIGCHOS, CUSUBAMBA, PANZALEO Y MULLIQUINDIL (SANTA ANA)</t>
  </si>
  <si>
    <t>XFINITY INTERNET Y TELEVISION POR CABLE S.A.</t>
  </si>
  <si>
    <t>XFINITY</t>
  </si>
  <si>
    <t>POMASQUI, QUITO, SAN ANTONIO, CALACALI</t>
  </si>
  <si>
    <t>YANEZ SANCHEZ DANNY MAURICIO</t>
  </si>
  <si>
    <t>RAPIDNET TV</t>
  </si>
  <si>
    <t>GIRON, ABDON CALDERON, SANTA ISABEL, SAN SALVADOR DE CAÑARIBAMBA, ASUNCIÓN, SAN GERARDO, SAN FERNANDO Y CHUMBLIN</t>
  </si>
  <si>
    <t>ZAIGOVER S.A.</t>
  </si>
  <si>
    <t>EL TRIUNFO, MANUEL J. CALLE</t>
  </si>
  <si>
    <t>ZAMBRANO MANTUANO CARMEN BEATRIZ</t>
  </si>
  <si>
    <t>LAGO SISTEMA TV</t>
  </si>
  <si>
    <t>NUEVA LOJA, SANTA CECILIA, JAMBELI, 10 DE AGOSTO</t>
  </si>
  <si>
    <t>ZAPATA VALDIVIESO GALO EDUARDO</t>
  </si>
  <si>
    <t>TV-CABLE ZAPOTILLO</t>
  </si>
  <si>
    <t>CANTÓN ZAPOTILLO</t>
  </si>
  <si>
    <t>ZOENETV S.A.</t>
  </si>
  <si>
    <t>MAS PLAY TV</t>
  </si>
  <si>
    <t>SUCUA, MACAS</t>
  </si>
  <si>
    <t>ZUÑIGA MAYORGA JORGE LUIS</t>
  </si>
  <si>
    <t>OPTYNET TV</t>
  </si>
  <si>
    <t>GARCIA MORENO</t>
  </si>
  <si>
    <t>ZUÑIGA TORRES NELSON LENIN</t>
  </si>
  <si>
    <t>YANTZAZA TV</t>
  </si>
  <si>
    <t>Etiquetas de columna</t>
  </si>
  <si>
    <t>Total general</t>
  </si>
  <si>
    <t>Etiquetas de fila</t>
  </si>
  <si>
    <t>Cuenta de ESTACIÓN</t>
  </si>
  <si>
    <t>Total AZUAY</t>
  </si>
  <si>
    <t>Total BOLIVAR</t>
  </si>
  <si>
    <t>Total CAÑAR</t>
  </si>
  <si>
    <t>Total CARCHI</t>
  </si>
  <si>
    <t>Total CHIMBORAZO</t>
  </si>
  <si>
    <t>Total COTOPAXI</t>
  </si>
  <si>
    <t>Total EL ORO</t>
  </si>
  <si>
    <t>Total ESMERALDAS</t>
  </si>
  <si>
    <t>Total GALAPAGOS</t>
  </si>
  <si>
    <t>Total GUAYAS</t>
  </si>
  <si>
    <t>Total IMBABURA</t>
  </si>
  <si>
    <t>Total LOJA</t>
  </si>
  <si>
    <t>Total LOS RIOS</t>
  </si>
  <si>
    <t>Total MANABI</t>
  </si>
  <si>
    <t>Total MORONA SANTIAGO</t>
  </si>
  <si>
    <t>Total NAPO</t>
  </si>
  <si>
    <t>Total ORELLANA</t>
  </si>
  <si>
    <t>Total PASTAZA</t>
  </si>
  <si>
    <t>Total PICHINCHA</t>
  </si>
  <si>
    <t>Total SANTA ELENA</t>
  </si>
  <si>
    <t>Total SANTO DOMINGO DE LOS TSACHILAS</t>
  </si>
  <si>
    <t>Total SUCUMBIOS</t>
  </si>
  <si>
    <t>Total TUNGURAHUA</t>
  </si>
  <si>
    <t>Total ZAMORA CHINCHIPE</t>
  </si>
  <si>
    <t>Fecha de publicación: Julio 2026</t>
  </si>
  <si>
    <t>Fecha de corte: Junio 2026 ( II Trimestre)</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</si>
</sst>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 #,##0.00_ ;_ * \-#,##0.00_ ;_ * &quot;-&quot;??_ ;_ @_ "/>
    <numFmt numFmtId="164" formatCode="_(* #,##0.00_);_(* \(#,##0.00\);_(* &quot;-&quot;??_);_(@_)"/>
    <numFmt numFmtId="165" formatCode="#,##0\ &quot;€&quot;;\-#,##0\ &quot;€&quot;"/>
    <numFmt numFmtId="166" formatCode="_ * #,##0_ ;_ * \-#,##0_ ;_ * &quot;-&quot;??_ ;_ @_ "/>
  </numFmts>
  <fonts count="17" x14ac:knownFonts="1">
    <font>
      <sz val="11"/>
      <color theme="1"/>
      <name val="Calibri"/>
      <family val="2"/>
      <scheme val="minor"/>
    </font>
    <font>
      <sz val="11"/>
      <color theme="1"/>
      <name val="Calibri"/>
      <family val="2"/>
      <scheme val="minor"/>
    </font>
    <font>
      <sz val="10"/>
      <name val="Arial"/>
      <family val="2"/>
    </font>
    <font>
      <b/>
      <sz val="11"/>
      <name val="Calibri"/>
      <family val="2"/>
      <scheme val="minor"/>
    </font>
    <font>
      <sz val="11"/>
      <color theme="0"/>
      <name val="Arial"/>
      <family val="2"/>
    </font>
    <font>
      <b/>
      <sz val="12"/>
      <color theme="1" tint="4.9989318521683403E-2"/>
      <name val="Arial"/>
      <family val="2"/>
    </font>
    <font>
      <b/>
      <sz val="14"/>
      <color theme="0"/>
      <name val="Arial"/>
      <family val="2"/>
    </font>
    <font>
      <b/>
      <sz val="11"/>
      <color theme="0"/>
      <name val="Calibri"/>
      <family val="2"/>
      <scheme val="minor"/>
    </font>
    <font>
      <b/>
      <sz val="11"/>
      <color theme="0"/>
      <name val="Arial"/>
      <family val="2"/>
    </font>
    <font>
      <sz val="11"/>
      <color theme="3" tint="-0.499984740745262"/>
      <name val="Calibri"/>
      <family val="2"/>
      <scheme val="minor"/>
    </font>
    <font>
      <b/>
      <sz val="11"/>
      <color theme="3" tint="-0.499984740745262"/>
      <name val="Calibri"/>
      <family val="2"/>
      <scheme val="minor"/>
    </font>
    <font>
      <sz val="11"/>
      <color theme="3" tint="-0.499984740745262"/>
      <name val="Arial"/>
      <family val="2"/>
    </font>
    <font>
      <sz val="11"/>
      <name val="Arial"/>
      <family val="2"/>
    </font>
    <font>
      <u/>
      <sz val="10"/>
      <color indexed="12"/>
      <name val="Arial"/>
      <family val="2"/>
    </font>
    <font>
      <b/>
      <sz val="24"/>
      <color theme="0"/>
      <name val="Arial"/>
      <family val="2"/>
    </font>
    <font>
      <b/>
      <sz val="11"/>
      <color theme="1"/>
      <name val="Calibri"/>
      <family val="2"/>
      <scheme val="minor"/>
    </font>
    <font>
      <sz val="11"/>
      <color theme="0"/>
      <name val="Calibri"/>
      <family val="2"/>
      <scheme val="minor"/>
    </font>
  </fonts>
  <fills count="10">
    <fill>
      <patternFill patternType="none"/>
    </fill>
    <fill>
      <patternFill patternType="gray125"/>
    </fill>
    <fill>
      <patternFill patternType="solid">
        <fgColor indexed="9"/>
        <bgColor indexed="64"/>
      </patternFill>
    </fill>
    <fill>
      <patternFill patternType="solid">
        <fgColor theme="0"/>
        <bgColor theme="4"/>
      </patternFill>
    </fill>
    <fill>
      <patternFill patternType="solid">
        <fgColor theme="0"/>
        <bgColor indexed="64"/>
      </patternFill>
    </fill>
    <fill>
      <patternFill patternType="solid">
        <fgColor rgb="FF44546A"/>
        <bgColor indexed="64"/>
      </patternFill>
    </fill>
    <fill>
      <patternFill patternType="solid">
        <fgColor rgb="FFBDD7EE"/>
        <bgColor indexed="64"/>
      </patternFill>
    </fill>
    <fill>
      <patternFill patternType="solid">
        <fgColor rgb="FF333F4F"/>
        <bgColor indexed="64"/>
      </patternFill>
    </fill>
    <fill>
      <patternFill patternType="solid">
        <fgColor rgb="FFFFFF00"/>
        <bgColor indexed="64"/>
      </patternFill>
    </fill>
    <fill>
      <patternFill patternType="solid">
        <fgColor theme="9" tint="0.39997558519241921"/>
        <bgColor indexed="64"/>
      </patternFill>
    </fill>
  </fills>
  <borders count="33">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style="medium">
        <color indexed="64"/>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right/>
      <top style="thin">
        <color indexed="64"/>
      </top>
      <bottom/>
      <diagonal/>
    </border>
    <border>
      <left/>
      <right style="thin">
        <color indexed="64"/>
      </right>
      <top/>
      <bottom/>
      <diagonal/>
    </border>
    <border>
      <left/>
      <right style="thin">
        <color indexed="64"/>
      </right>
      <top style="medium">
        <color auto="1"/>
      </top>
      <bottom/>
      <diagonal/>
    </border>
    <border>
      <left style="thin">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ABABAB"/>
      </left>
      <right/>
      <top style="thin">
        <color rgb="FFABABAB"/>
      </top>
      <bottom/>
      <diagonal/>
    </border>
    <border>
      <left style="thin">
        <color rgb="FFABABAB"/>
      </left>
      <right/>
      <top/>
      <bottom/>
      <diagonal/>
    </border>
    <border>
      <left/>
      <right/>
      <top style="thin">
        <color rgb="FFABABAB"/>
      </top>
      <bottom/>
      <diagonal/>
    </border>
    <border>
      <left/>
      <right/>
      <top/>
      <bottom style="thin">
        <color indexed="64"/>
      </bottom>
      <diagonal/>
    </border>
  </borders>
  <cellStyleXfs count="666">
    <xf numFmtId="0" fontId="0" fillId="0" borderId="0"/>
    <xf numFmtId="0" fontId="2" fillId="0" borderId="0" applyNumberFormat="0" applyFill="0" applyBorder="0" applyAlignment="0" applyProtection="0"/>
    <xf numFmtId="164" fontId="1" fillId="0" borderId="0" applyFont="0" applyFill="0" applyBorder="0" applyAlignment="0" applyProtection="0"/>
    <xf numFmtId="0" fontId="2" fillId="0" borderId="0"/>
    <xf numFmtId="164"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1" fillId="0" borderId="0"/>
    <xf numFmtId="164" fontId="1" fillId="0" borderId="0" applyFont="0" applyFill="0" applyBorder="0" applyAlignment="0" applyProtection="0"/>
    <xf numFmtId="0" fontId="2" fillId="0" borderId="0"/>
    <xf numFmtId="0" fontId="2" fillId="0" borderId="0" applyNumberFormat="0" applyFill="0" applyBorder="0" applyAlignment="0" applyProtection="0"/>
    <xf numFmtId="0" fontId="2" fillId="0" borderId="0"/>
    <xf numFmtId="0" fontId="2" fillId="0" borderId="0" applyNumberFormat="0" applyFill="0" applyBorder="0" applyAlignment="0" applyProtection="0"/>
    <xf numFmtId="0" fontId="2" fillId="0" borderId="0">
      <alignment vertical="top"/>
    </xf>
    <xf numFmtId="0" fontId="13" fillId="0" borderId="0" applyNumberFormat="0" applyFill="0" applyBorder="0" applyAlignment="0" applyProtection="0">
      <alignment vertical="top"/>
      <protection locked="0"/>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5"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xf numFmtId="0" fontId="2" fillId="0" borderId="0"/>
    <xf numFmtId="0" fontId="2" fillId="0" borderId="0"/>
    <xf numFmtId="0" fontId="2" fillId="0" borderId="0"/>
    <xf numFmtId="0" fontId="2" fillId="0" borderId="0">
      <alignment vertical="top"/>
    </xf>
    <xf numFmtId="0" fontId="2" fillId="0" borderId="0"/>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xf numFmtId="0" fontId="2" fillId="0" borderId="0"/>
    <xf numFmtId="0" fontId="2" fillId="0" borderId="0"/>
    <xf numFmtId="0" fontId="2" fillId="0" borderId="0"/>
    <xf numFmtId="0" fontId="2" fillId="0" borderId="0">
      <alignment vertical="top"/>
    </xf>
    <xf numFmtId="0" fontId="2" fillId="0" borderId="0">
      <alignment vertical="top"/>
    </xf>
    <xf numFmtId="0" fontId="2" fillId="0" borderId="0"/>
    <xf numFmtId="0" fontId="2" fillId="0" borderId="0"/>
    <xf numFmtId="0" fontId="2" fillId="0" borderId="0"/>
    <xf numFmtId="0" fontId="2" fillId="0" borderId="0"/>
    <xf numFmtId="0" fontId="2" fillId="0" borderId="0"/>
    <xf numFmtId="0" fontId="2" fillId="0" borderId="0">
      <alignment vertical="top"/>
    </xf>
    <xf numFmtId="0" fontId="2" fillId="0" borderId="0"/>
    <xf numFmtId="0" fontId="2" fillId="0" borderId="0"/>
    <xf numFmtId="0" fontId="2" fillId="0" borderId="0">
      <alignment vertical="top"/>
    </xf>
    <xf numFmtId="0" fontId="2" fillId="0" borderId="0"/>
    <xf numFmtId="0" fontId="2" fillId="0" borderId="0"/>
    <xf numFmtId="0" fontId="2" fillId="0" borderId="0"/>
    <xf numFmtId="0" fontId="2" fillId="0" borderId="0">
      <alignment vertical="top"/>
    </xf>
    <xf numFmtId="0" fontId="2" fillId="0" borderId="0"/>
    <xf numFmtId="0" fontId="2" fillId="0" borderId="0"/>
    <xf numFmtId="0" fontId="2" fillId="0" borderId="0"/>
    <xf numFmtId="0" fontId="2" fillId="0" borderId="0"/>
    <xf numFmtId="0" fontId="2" fillId="0" borderId="0"/>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xf numFmtId="0" fontId="2" fillId="0" borderId="0"/>
    <xf numFmtId="0" fontId="2" fillId="0" borderId="0"/>
    <xf numFmtId="0" fontId="2" fillId="0" borderId="0">
      <alignment vertical="top"/>
    </xf>
    <xf numFmtId="0" fontId="2" fillId="0" borderId="0">
      <alignment vertical="top"/>
    </xf>
    <xf numFmtId="0" fontId="2" fillId="0" borderId="0">
      <alignment vertical="top"/>
    </xf>
    <xf numFmtId="0" fontId="2" fillId="0" borderId="0"/>
    <xf numFmtId="0" fontId="2" fillId="0" borderId="0">
      <alignment vertical="top"/>
    </xf>
    <xf numFmtId="0" fontId="2" fillId="0" borderId="0">
      <alignment vertical="top"/>
    </xf>
    <xf numFmtId="0" fontId="2" fillId="0" borderId="0"/>
    <xf numFmtId="0" fontId="2" fillId="0" borderId="0">
      <alignment vertical="top"/>
    </xf>
    <xf numFmtId="0" fontId="2" fillId="0" borderId="0">
      <alignment vertical="top"/>
    </xf>
    <xf numFmtId="0" fontId="2" fillId="0" borderId="0">
      <alignment vertical="top"/>
    </xf>
    <xf numFmtId="0" fontId="2" fillId="0" borderId="0"/>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xf numFmtId="0" fontId="2" fillId="0" borderId="0"/>
    <xf numFmtId="0" fontId="2" fillId="0" borderId="0"/>
    <xf numFmtId="0" fontId="2" fillId="0" borderId="0"/>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xf numFmtId="0" fontId="2" fillId="0" borderId="0"/>
    <xf numFmtId="0" fontId="2" fillId="0" borderId="0">
      <alignment vertical="top"/>
    </xf>
    <xf numFmtId="0" fontId="2" fillId="0" borderId="0"/>
    <xf numFmtId="0" fontId="2" fillId="0" borderId="0"/>
    <xf numFmtId="0" fontId="2" fillId="0" borderId="0">
      <alignment vertical="top"/>
    </xf>
    <xf numFmtId="0" fontId="2" fillId="0" borderId="0"/>
    <xf numFmtId="0" fontId="2" fillId="0" borderId="0"/>
    <xf numFmtId="0" fontId="2" fillId="0" borderId="0"/>
    <xf numFmtId="0" fontId="2" fillId="0" borderId="0">
      <alignment vertical="top"/>
    </xf>
    <xf numFmtId="0" fontId="2" fillId="0" borderId="0"/>
    <xf numFmtId="0" fontId="2" fillId="0" borderId="0"/>
    <xf numFmtId="0" fontId="2" fillId="0" borderId="0"/>
    <xf numFmtId="0" fontId="2" fillId="0" borderId="0"/>
    <xf numFmtId="0" fontId="2" fillId="0" borderId="0"/>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xf>
    <xf numFmtId="0" fontId="2" fillId="0" borderId="0">
      <alignment vertical="top"/>
    </xf>
    <xf numFmtId="0" fontId="2" fillId="0" borderId="0"/>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xf numFmtId="0" fontId="2" fillId="0" borderId="0"/>
    <xf numFmtId="0" fontId="2" fillId="0" borderId="0"/>
    <xf numFmtId="0" fontId="2" fillId="0" borderId="0"/>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xf numFmtId="0" fontId="2" fillId="0" borderId="0"/>
    <xf numFmtId="0" fontId="2" fillId="0" borderId="0">
      <alignment vertical="top"/>
    </xf>
    <xf numFmtId="0" fontId="2" fillId="0" borderId="0"/>
    <xf numFmtId="0" fontId="2" fillId="0" borderId="0"/>
    <xf numFmtId="0" fontId="2" fillId="0" borderId="0"/>
    <xf numFmtId="0" fontId="2" fillId="0" borderId="0"/>
    <xf numFmtId="0" fontId="2" fillId="0" borderId="0"/>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xf numFmtId="0" fontId="2" fillId="0" borderId="0"/>
    <xf numFmtId="0" fontId="2" fillId="0" borderId="0"/>
    <xf numFmtId="0" fontId="2" fillId="0" borderId="0"/>
    <xf numFmtId="0" fontId="2" fillId="0" borderId="0"/>
    <xf numFmtId="0" fontId="2" fillId="0" borderId="0">
      <alignment vertical="top"/>
    </xf>
    <xf numFmtId="0" fontId="2" fillId="0" borderId="0">
      <alignment vertical="top"/>
    </xf>
    <xf numFmtId="0" fontId="2" fillId="0" borderId="0">
      <alignment vertical="top"/>
    </xf>
    <xf numFmtId="0" fontId="2" fillId="0" borderId="0"/>
    <xf numFmtId="0" fontId="2" fillId="0" borderId="0"/>
    <xf numFmtId="0" fontId="2" fillId="0" borderId="0"/>
    <xf numFmtId="0" fontId="2" fillId="0" borderId="0">
      <alignment vertical="top"/>
    </xf>
    <xf numFmtId="0" fontId="2" fillId="0" borderId="0"/>
    <xf numFmtId="0" fontId="2" fillId="0" borderId="0"/>
    <xf numFmtId="0" fontId="2" fillId="0" borderId="0"/>
    <xf numFmtId="0" fontId="2" fillId="0" borderId="0"/>
    <xf numFmtId="0" fontId="2" fillId="0" borderId="0"/>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xf>
    <xf numFmtId="0" fontId="2" fillId="0" borderId="0"/>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xf numFmtId="0" fontId="2" fillId="0" borderId="0"/>
    <xf numFmtId="0" fontId="2" fillId="0" borderId="0"/>
    <xf numFmtId="0" fontId="2" fillId="0" borderId="0"/>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xf numFmtId="0" fontId="2" fillId="0" borderId="0"/>
    <xf numFmtId="0" fontId="2" fillId="0" borderId="0">
      <alignment vertical="top"/>
    </xf>
    <xf numFmtId="0" fontId="2" fillId="0" borderId="0"/>
    <xf numFmtId="0" fontId="2" fillId="0" borderId="0"/>
    <xf numFmtId="0" fontId="2" fillId="0" borderId="0"/>
    <xf numFmtId="0" fontId="2" fillId="0" borderId="0"/>
    <xf numFmtId="0" fontId="2" fillId="0" borderId="0"/>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xf numFmtId="0" fontId="2" fillId="0" borderId="0"/>
    <xf numFmtId="0" fontId="2" fillId="0" borderId="0"/>
    <xf numFmtId="0" fontId="2" fillId="0" borderId="0"/>
    <xf numFmtId="0" fontId="2" fillId="0" borderId="0"/>
    <xf numFmtId="0" fontId="2" fillId="0" borderId="0">
      <alignment vertical="top"/>
    </xf>
    <xf numFmtId="0" fontId="2" fillId="0" borderId="0">
      <alignment vertical="top"/>
    </xf>
    <xf numFmtId="0" fontId="2" fillId="0" borderId="0"/>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xf numFmtId="0" fontId="2" fillId="0" borderId="0"/>
    <xf numFmtId="0" fontId="2" fillId="0" borderId="0"/>
    <xf numFmtId="0" fontId="2" fillId="0" borderId="0"/>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xf numFmtId="0" fontId="2" fillId="0" borderId="0"/>
    <xf numFmtId="0" fontId="2" fillId="0" borderId="0"/>
    <xf numFmtId="0" fontId="2" fillId="0" borderId="0">
      <alignment vertical="top"/>
    </xf>
    <xf numFmtId="0" fontId="2" fillId="0" borderId="0"/>
    <xf numFmtId="0" fontId="2" fillId="0" borderId="0"/>
    <xf numFmtId="0" fontId="2" fillId="0" borderId="0"/>
    <xf numFmtId="0" fontId="2" fillId="0" borderId="0"/>
    <xf numFmtId="0" fontId="2" fillId="0" borderId="0"/>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xf numFmtId="0" fontId="2" fillId="0" borderId="0"/>
    <xf numFmtId="0" fontId="2" fillId="0" borderId="0"/>
    <xf numFmtId="0" fontId="2" fillId="0" borderId="0"/>
    <xf numFmtId="0" fontId="2" fillId="0" borderId="0">
      <alignment vertical="top"/>
    </xf>
    <xf numFmtId="0" fontId="2" fillId="0" borderId="0"/>
    <xf numFmtId="0" fontId="2" fillId="0" borderId="0"/>
    <xf numFmtId="0" fontId="2" fillId="0" borderId="0">
      <alignment vertical="top"/>
    </xf>
    <xf numFmtId="0" fontId="2" fillId="0" borderId="0">
      <alignment vertical="top"/>
    </xf>
    <xf numFmtId="0" fontId="2" fillId="0" borderId="0"/>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xf numFmtId="0" fontId="2" fillId="0" borderId="0"/>
    <xf numFmtId="0" fontId="2" fillId="0" borderId="0"/>
    <xf numFmtId="0" fontId="2" fillId="0" borderId="0"/>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xf numFmtId="0" fontId="2" fillId="0" borderId="0"/>
    <xf numFmtId="0" fontId="2" fillId="0" borderId="0"/>
    <xf numFmtId="0" fontId="2" fillId="0" borderId="0"/>
    <xf numFmtId="0" fontId="2" fillId="0" borderId="0">
      <alignment vertical="top"/>
    </xf>
    <xf numFmtId="0" fontId="2" fillId="0" borderId="0"/>
    <xf numFmtId="0" fontId="2" fillId="0" borderId="0"/>
    <xf numFmtId="0" fontId="2" fillId="0" borderId="0">
      <alignment vertical="top"/>
    </xf>
    <xf numFmtId="0" fontId="2" fillId="0" borderId="0"/>
    <xf numFmtId="0" fontId="2" fillId="0" borderId="0"/>
    <xf numFmtId="0" fontId="2" fillId="0" borderId="0"/>
    <xf numFmtId="0" fontId="2" fillId="0" borderId="0">
      <alignment vertical="top"/>
    </xf>
    <xf numFmtId="0" fontId="2" fillId="0" borderId="0"/>
    <xf numFmtId="0" fontId="2" fillId="0" borderId="0"/>
    <xf numFmtId="0" fontId="2" fillId="0" borderId="0"/>
    <xf numFmtId="0" fontId="2" fillId="0" borderId="0"/>
    <xf numFmtId="0" fontId="2" fillId="0" borderId="0"/>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xf numFmtId="0" fontId="2" fillId="0" borderId="0">
      <alignment vertical="top"/>
    </xf>
    <xf numFmtId="0" fontId="2" fillId="0" borderId="0">
      <alignment vertical="top"/>
    </xf>
    <xf numFmtId="0" fontId="2" fillId="0" borderId="0"/>
    <xf numFmtId="0" fontId="2" fillId="0" borderId="0">
      <alignment vertical="top"/>
    </xf>
    <xf numFmtId="0" fontId="2" fillId="0" borderId="0">
      <alignment vertical="top"/>
    </xf>
    <xf numFmtId="0" fontId="2" fillId="0" borderId="0">
      <alignment vertical="top"/>
    </xf>
    <xf numFmtId="0" fontId="2" fillId="0" borderId="0"/>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xf>
    <xf numFmtId="0" fontId="2" fillId="0" borderId="0"/>
    <xf numFmtId="0" fontId="2" fillId="0" borderId="0"/>
    <xf numFmtId="0" fontId="2" fillId="0" borderId="0">
      <alignment vertical="top"/>
    </xf>
    <xf numFmtId="0" fontId="2" fillId="0" borderId="0"/>
    <xf numFmtId="0" fontId="2" fillId="0" borderId="0">
      <alignment vertical="top"/>
    </xf>
    <xf numFmtId="0" fontId="2" fillId="0" borderId="0">
      <alignment vertical="top"/>
    </xf>
    <xf numFmtId="0" fontId="2" fillId="0" borderId="0"/>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xf numFmtId="0" fontId="2" fillId="0" borderId="0"/>
    <xf numFmtId="0" fontId="2" fillId="0" borderId="0"/>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xf numFmtId="0" fontId="2" fillId="0" borderId="0">
      <alignment vertical="top"/>
    </xf>
    <xf numFmtId="0" fontId="2" fillId="0" borderId="0">
      <alignment vertical="top"/>
    </xf>
    <xf numFmtId="0" fontId="2" fillId="0" borderId="0"/>
    <xf numFmtId="0" fontId="2"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xf>
    <xf numFmtId="0" fontId="2" fillId="0" borderId="0"/>
    <xf numFmtId="0" fontId="2" fillId="0" borderId="0"/>
    <xf numFmtId="0" fontId="2" fillId="0" borderId="0"/>
    <xf numFmtId="0" fontId="2" fillId="0" borderId="0"/>
    <xf numFmtId="0" fontId="2" fillId="0" borderId="0">
      <alignment vertical="top"/>
    </xf>
    <xf numFmtId="0" fontId="2" fillId="0" borderId="0">
      <alignment vertical="top"/>
    </xf>
    <xf numFmtId="0" fontId="2" fillId="0" borderId="0">
      <alignment vertical="top"/>
    </xf>
    <xf numFmtId="0" fontId="2" fillId="0" borderId="0"/>
    <xf numFmtId="0" fontId="2" fillId="0" borderId="0"/>
    <xf numFmtId="0" fontId="2" fillId="0" borderId="0"/>
    <xf numFmtId="0" fontId="2" fillId="0" borderId="0"/>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xf numFmtId="0" fontId="2" fillId="0" borderId="0">
      <alignment vertical="top"/>
    </xf>
    <xf numFmtId="0" fontId="2" fillId="0" borderId="0">
      <alignment vertical="top"/>
    </xf>
    <xf numFmtId="0" fontId="2" fillId="0" borderId="0">
      <alignment vertical="top"/>
    </xf>
    <xf numFmtId="0" fontId="2" fillId="0" borderId="0"/>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xf numFmtId="0" fontId="2" fillId="0" borderId="0"/>
    <xf numFmtId="0" fontId="2" fillId="0" borderId="0"/>
    <xf numFmtId="0" fontId="2" fillId="0" borderId="0">
      <alignment vertical="top"/>
    </xf>
    <xf numFmtId="0" fontId="2" fillId="0" borderId="0">
      <alignment vertical="top"/>
    </xf>
    <xf numFmtId="0" fontId="2"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xf>
    <xf numFmtId="0" fontId="2" fillId="0" borderId="0">
      <alignment vertical="top"/>
    </xf>
    <xf numFmtId="0" fontId="2" fillId="0" borderId="0">
      <alignment vertical="top"/>
    </xf>
    <xf numFmtId="0" fontId="2" fillId="0" borderId="0"/>
    <xf numFmtId="0" fontId="2" fillId="0" borderId="0"/>
    <xf numFmtId="0" fontId="2" fillId="0" borderId="0"/>
    <xf numFmtId="0" fontId="2" fillId="0" borderId="0">
      <alignment vertical="top"/>
    </xf>
    <xf numFmtId="0" fontId="2" fillId="0" borderId="0"/>
    <xf numFmtId="0" fontId="2" fillId="0" borderId="0"/>
    <xf numFmtId="0" fontId="2" fillId="0" borderId="0"/>
    <xf numFmtId="0" fontId="2" fillId="0" borderId="0"/>
    <xf numFmtId="0" fontId="2" fillId="0" borderId="0">
      <alignment vertical="top"/>
    </xf>
    <xf numFmtId="0" fontId="2" fillId="0" borderId="0">
      <alignment vertical="top"/>
    </xf>
    <xf numFmtId="0" fontId="2" fillId="0" borderId="0">
      <alignment vertical="top"/>
    </xf>
    <xf numFmtId="0" fontId="2" fillId="0" borderId="0"/>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xf numFmtId="0" fontId="2" fillId="0" borderId="0">
      <alignment vertical="top"/>
    </xf>
    <xf numFmtId="0" fontId="2" fillId="0" borderId="0"/>
    <xf numFmtId="0" fontId="2" fillId="0" borderId="0">
      <alignment vertical="top"/>
    </xf>
    <xf numFmtId="0" fontId="2" fillId="0" borderId="0">
      <alignment vertical="top"/>
    </xf>
    <xf numFmtId="0" fontId="2" fillId="0" borderId="0">
      <alignment vertical="top"/>
    </xf>
    <xf numFmtId="0" fontId="2" fillId="0" borderId="0"/>
    <xf numFmtId="0" fontId="2" fillId="0" borderId="0"/>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xf numFmtId="0" fontId="2" fillId="0" borderId="0"/>
    <xf numFmtId="0" fontId="2" fillId="0" borderId="0"/>
    <xf numFmtId="0" fontId="2" fillId="0" borderId="0"/>
    <xf numFmtId="0" fontId="2" fillId="0" borderId="0"/>
    <xf numFmtId="0" fontId="2" fillId="0" borderId="0">
      <alignment vertical="top"/>
    </xf>
    <xf numFmtId="0" fontId="2" fillId="0" borderId="0">
      <alignment vertical="top"/>
    </xf>
    <xf numFmtId="0" fontId="2" fillId="0" borderId="0"/>
    <xf numFmtId="0" fontId="2" fillId="0" borderId="0"/>
    <xf numFmtId="0" fontId="2" fillId="0" borderId="0"/>
    <xf numFmtId="0" fontId="2" fillId="0" borderId="0">
      <alignment vertical="top"/>
    </xf>
    <xf numFmtId="0" fontId="2" fillId="0" borderId="0">
      <alignment vertical="top"/>
    </xf>
    <xf numFmtId="0" fontId="2" fillId="0" borderId="0">
      <alignment vertical="top"/>
    </xf>
    <xf numFmtId="0" fontId="2" fillId="0" borderId="0"/>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xf numFmtId="0" fontId="2" fillId="0" borderId="0"/>
    <xf numFmtId="0" fontId="2" fillId="0" borderId="0"/>
    <xf numFmtId="0" fontId="2"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xf numFmtId="0" fontId="2" fillId="0" borderId="0">
      <alignment vertical="top"/>
    </xf>
    <xf numFmtId="0" fontId="2" fillId="0" borderId="0">
      <alignment vertical="top"/>
    </xf>
    <xf numFmtId="0" fontId="2" fillId="0" borderId="0">
      <alignment vertical="top"/>
    </xf>
    <xf numFmtId="0" fontId="2" fillId="0" borderId="0"/>
    <xf numFmtId="0" fontId="2" fillId="0" borderId="0"/>
    <xf numFmtId="0" fontId="2" fillId="0" borderId="0">
      <alignment vertical="top"/>
    </xf>
    <xf numFmtId="0" fontId="2" fillId="0" borderId="0"/>
    <xf numFmtId="0" fontId="2" fillId="0" borderId="0">
      <alignment vertical="top"/>
    </xf>
    <xf numFmtId="0" fontId="2" fillId="0" borderId="0">
      <alignment vertical="top"/>
    </xf>
    <xf numFmtId="0" fontId="2" fillId="0" borderId="0">
      <alignment vertical="top"/>
    </xf>
    <xf numFmtId="0" fontId="2" fillId="0" borderId="0"/>
    <xf numFmtId="0" fontId="2" fillId="0" borderId="0"/>
    <xf numFmtId="0" fontId="2" fillId="0" borderId="0">
      <alignment vertical="top"/>
    </xf>
    <xf numFmtId="0" fontId="2" fillId="0" borderId="0"/>
    <xf numFmtId="0" fontId="2" fillId="0" borderId="0">
      <alignment vertical="top"/>
    </xf>
    <xf numFmtId="0" fontId="2" fillId="0" borderId="0">
      <alignment vertical="top"/>
    </xf>
    <xf numFmtId="0" fontId="2" fillId="0" borderId="0">
      <alignment vertical="top"/>
    </xf>
    <xf numFmtId="0" fontId="2" fillId="0" borderId="0"/>
    <xf numFmtId="0" fontId="2" fillId="0" borderId="0"/>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xf>
    <xf numFmtId="0" fontId="2" fillId="0" borderId="0">
      <alignment vertical="top"/>
    </xf>
  </cellStyleXfs>
  <cellXfs count="161">
    <xf numFmtId="0" fontId="0" fillId="0" borderId="0" xfId="0"/>
    <xf numFmtId="3" fontId="3" fillId="3" borderId="0" xfId="0" applyNumberFormat="1" applyFont="1" applyFill="1" applyBorder="1"/>
    <xf numFmtId="0" fontId="0" fillId="4" borderId="0" xfId="0" applyFill="1" applyBorder="1"/>
    <xf numFmtId="0" fontId="0" fillId="4" borderId="7" xfId="0" applyFill="1" applyBorder="1"/>
    <xf numFmtId="0" fontId="10" fillId="4" borderId="0" xfId="0" applyFont="1" applyFill="1" applyBorder="1"/>
    <xf numFmtId="0" fontId="9" fillId="4" borderId="0" xfId="0" applyFont="1" applyFill="1" applyBorder="1"/>
    <xf numFmtId="0" fontId="9" fillId="4" borderId="11" xfId="0" applyFont="1" applyFill="1" applyBorder="1"/>
    <xf numFmtId="0" fontId="0" fillId="4" borderId="0" xfId="0" applyFill="1"/>
    <xf numFmtId="0" fontId="0" fillId="0" borderId="0" xfId="0"/>
    <xf numFmtId="0" fontId="5" fillId="4" borderId="0" xfId="0" applyFont="1" applyFill="1" applyBorder="1" applyAlignment="1"/>
    <xf numFmtId="3" fontId="12" fillId="2" borderId="15" xfId="11" applyNumberFormat="1" applyFont="1" applyFill="1" applyBorder="1" applyAlignment="1">
      <alignment horizontal="center" vertical="center" wrapText="1"/>
    </xf>
    <xf numFmtId="3" fontId="12" fillId="2" borderId="18" xfId="11" applyNumberFormat="1" applyFont="1" applyFill="1" applyBorder="1" applyAlignment="1">
      <alignment horizontal="center" vertical="center" wrapText="1"/>
    </xf>
    <xf numFmtId="3" fontId="12" fillId="2" borderId="16" xfId="11" applyNumberFormat="1" applyFont="1" applyFill="1" applyBorder="1" applyAlignment="1">
      <alignment horizontal="center" vertical="center" wrapText="1"/>
    </xf>
    <xf numFmtId="3" fontId="12" fillId="2" borderId="17" xfId="11" applyNumberFormat="1" applyFont="1" applyFill="1" applyBorder="1" applyAlignment="1">
      <alignment horizontal="center" vertical="center" wrapText="1"/>
    </xf>
    <xf numFmtId="0" fontId="5" fillId="4" borderId="10" xfId="0" applyFont="1" applyFill="1" applyBorder="1" applyAlignment="1"/>
    <xf numFmtId="0" fontId="0" fillId="4" borderId="9" xfId="0" applyFill="1" applyBorder="1"/>
    <xf numFmtId="0" fontId="0" fillId="4" borderId="10" xfId="0" applyFill="1" applyBorder="1"/>
    <xf numFmtId="0" fontId="0" fillId="4" borderId="6" xfId="0" applyFill="1" applyBorder="1"/>
    <xf numFmtId="0" fontId="0" fillId="4" borderId="11" xfId="0" applyFill="1" applyBorder="1"/>
    <xf numFmtId="0" fontId="0" fillId="4" borderId="0" xfId="0" applyNumberFormat="1" applyFill="1" applyAlignment="1">
      <alignment wrapText="1"/>
    </xf>
    <xf numFmtId="0" fontId="0" fillId="4" borderId="0" xfId="0" applyFill="1" applyAlignment="1">
      <alignment wrapText="1"/>
    </xf>
    <xf numFmtId="0" fontId="0" fillId="4" borderId="0" xfId="0" applyFill="1" applyAlignment="1">
      <alignment horizontal="left"/>
    </xf>
    <xf numFmtId="0" fontId="0" fillId="4" borderId="0" xfId="0" applyNumberFormat="1" applyFill="1"/>
    <xf numFmtId="3" fontId="0" fillId="4" borderId="0" xfId="0" applyNumberFormat="1" applyFill="1"/>
    <xf numFmtId="0" fontId="12" fillId="2" borderId="0" xfId="11" applyNumberFormat="1" applyFont="1" applyFill="1" applyBorder="1" applyAlignment="1">
      <alignment horizontal="center" vertical="center" wrapText="1"/>
    </xf>
    <xf numFmtId="3" fontId="12" fillId="2" borderId="0" xfId="11" applyNumberFormat="1" applyFont="1" applyFill="1" applyBorder="1" applyAlignment="1">
      <alignment horizontal="center" vertical="center" wrapText="1"/>
    </xf>
    <xf numFmtId="3" fontId="12" fillId="2" borderId="10" xfId="11" applyNumberFormat="1" applyFont="1" applyFill="1" applyBorder="1" applyAlignment="1">
      <alignment horizontal="center" vertical="center" wrapText="1"/>
    </xf>
    <xf numFmtId="3" fontId="12" fillId="2" borderId="23" xfId="11" applyNumberFormat="1" applyFont="1" applyFill="1" applyBorder="1" applyAlignment="1">
      <alignment horizontal="center" vertical="center" wrapText="1"/>
    </xf>
    <xf numFmtId="3" fontId="12" fillId="2" borderId="24" xfId="11" applyNumberFormat="1" applyFont="1" applyFill="1" applyBorder="1" applyAlignment="1">
      <alignment horizontal="center" vertical="center" wrapText="1"/>
    </xf>
    <xf numFmtId="0" fontId="0" fillId="5" borderId="3" xfId="0" applyFill="1" applyBorder="1"/>
    <xf numFmtId="0" fontId="0" fillId="5" borderId="5" xfId="0" applyFill="1" applyBorder="1"/>
    <xf numFmtId="0" fontId="0" fillId="5" borderId="8" xfId="0" applyFill="1" applyBorder="1"/>
    <xf numFmtId="0" fontId="0" fillId="5" borderId="9" xfId="0" applyFill="1" applyBorder="1"/>
    <xf numFmtId="0" fontId="6" fillId="5" borderId="0" xfId="0" applyFont="1" applyFill="1" applyBorder="1"/>
    <xf numFmtId="0" fontId="0" fillId="5" borderId="0" xfId="0" applyFill="1" applyBorder="1"/>
    <xf numFmtId="0" fontId="0" fillId="5" borderId="10" xfId="0" applyFill="1" applyBorder="1"/>
    <xf numFmtId="0" fontId="7" fillId="5" borderId="0" xfId="0" applyFont="1" applyFill="1" applyBorder="1"/>
    <xf numFmtId="0" fontId="8" fillId="5" borderId="0" xfId="0" applyFont="1" applyFill="1" applyBorder="1"/>
    <xf numFmtId="0" fontId="0" fillId="5" borderId="6" xfId="0" applyFill="1" applyBorder="1"/>
    <xf numFmtId="0" fontId="0" fillId="5" borderId="11" xfId="0" applyFill="1" applyBorder="1"/>
    <xf numFmtId="0" fontId="0" fillId="5" borderId="7" xfId="0" applyFill="1" applyBorder="1"/>
    <xf numFmtId="0" fontId="0" fillId="6" borderId="3" xfId="0" applyFill="1" applyBorder="1"/>
    <xf numFmtId="0" fontId="11" fillId="6" borderId="5" xfId="0" applyFont="1" applyFill="1" applyBorder="1"/>
    <xf numFmtId="0" fontId="0" fillId="6" borderId="19" xfId="0" applyFill="1" applyBorder="1"/>
    <xf numFmtId="0" fontId="0" fillId="6" borderId="5" xfId="0" applyFill="1" applyBorder="1"/>
    <xf numFmtId="0" fontId="0" fillId="6" borderId="8" xfId="0" applyFill="1" applyBorder="1"/>
    <xf numFmtId="0" fontId="0" fillId="6" borderId="9" xfId="0" applyFill="1" applyBorder="1"/>
    <xf numFmtId="0" fontId="11" fillId="6" borderId="0" xfId="0" applyFont="1" applyFill="1" applyBorder="1"/>
    <xf numFmtId="0" fontId="9" fillId="6" borderId="0" xfId="0" applyFont="1" applyFill="1" applyBorder="1"/>
    <xf numFmtId="0" fontId="0" fillId="6" borderId="10" xfId="0" applyFill="1" applyBorder="1"/>
    <xf numFmtId="0" fontId="0" fillId="6" borderId="6" xfId="0" applyFill="1" applyBorder="1"/>
    <xf numFmtId="0" fontId="11" fillId="6" borderId="11" xfId="0" applyFont="1" applyFill="1" applyBorder="1"/>
    <xf numFmtId="0" fontId="9" fillId="6" borderId="11" xfId="0" applyFont="1" applyFill="1" applyBorder="1"/>
    <xf numFmtId="0" fontId="0" fillId="6" borderId="7" xfId="0" applyFill="1" applyBorder="1"/>
    <xf numFmtId="0" fontId="13" fillId="6" borderId="0" xfId="15" applyFill="1" applyBorder="1" applyAlignment="1" applyProtection="1"/>
    <xf numFmtId="0" fontId="12" fillId="6" borderId="12" xfId="0" applyFont="1" applyFill="1" applyBorder="1" applyAlignment="1">
      <alignment horizontal="center" vertical="center" wrapText="1"/>
    </xf>
    <xf numFmtId="0" fontId="0" fillId="6" borderId="0" xfId="0" applyFont="1" applyFill="1" applyBorder="1"/>
    <xf numFmtId="0" fontId="0" fillId="6" borderId="0" xfId="0" applyFill="1" applyBorder="1"/>
    <xf numFmtId="0" fontId="0" fillId="6" borderId="11" xfId="0" applyFill="1" applyBorder="1"/>
    <xf numFmtId="0" fontId="12" fillId="6" borderId="1" xfId="0" applyFont="1" applyFill="1" applyBorder="1" applyAlignment="1">
      <alignment horizontal="center" vertical="center" wrapText="1"/>
    </xf>
    <xf numFmtId="0" fontId="14" fillId="5" borderId="0" xfId="0" applyFont="1" applyFill="1" applyBorder="1"/>
    <xf numFmtId="166" fontId="12" fillId="2" borderId="24" xfId="13" applyNumberFormat="1" applyFont="1" applyFill="1" applyBorder="1" applyAlignment="1">
      <alignment horizontal="center"/>
    </xf>
    <xf numFmtId="3" fontId="12" fillId="2" borderId="24" xfId="13" applyNumberFormat="1" applyFont="1" applyFill="1" applyBorder="1" applyAlignment="1">
      <alignment horizontal="center" vertical="center"/>
    </xf>
    <xf numFmtId="0" fontId="12" fillId="2" borderId="24" xfId="11" applyNumberFormat="1" applyFont="1" applyFill="1" applyBorder="1" applyAlignment="1">
      <alignment horizontal="center" vertical="center" wrapText="1"/>
    </xf>
    <xf numFmtId="3" fontId="12" fillId="2" borderId="24" xfId="11" applyNumberFormat="1" applyFont="1" applyFill="1" applyBorder="1" applyAlignment="1">
      <alignment horizontal="center" vertical="center"/>
    </xf>
    <xf numFmtId="166" fontId="12" fillId="2" borderId="25" xfId="13" applyNumberFormat="1" applyFont="1" applyFill="1" applyBorder="1" applyAlignment="1">
      <alignment horizontal="center"/>
    </xf>
    <xf numFmtId="3" fontId="12" fillId="2" borderId="25" xfId="11" applyNumberFormat="1" applyFont="1" applyFill="1" applyBorder="1" applyAlignment="1">
      <alignment horizontal="center" vertical="center"/>
    </xf>
    <xf numFmtId="0" fontId="12" fillId="2" borderId="25" xfId="11" applyNumberFormat="1" applyFont="1" applyFill="1" applyBorder="1" applyAlignment="1">
      <alignment horizontal="center" vertical="center" wrapText="1"/>
    </xf>
    <xf numFmtId="3" fontId="12" fillId="2" borderId="25" xfId="11" applyNumberFormat="1" applyFont="1" applyFill="1" applyBorder="1" applyAlignment="1">
      <alignment horizontal="center" vertical="center" wrapText="1"/>
    </xf>
    <xf numFmtId="3" fontId="12" fillId="2" borderId="26" xfId="11" applyNumberFormat="1" applyFont="1" applyFill="1" applyBorder="1" applyAlignment="1">
      <alignment horizontal="center" vertical="center" wrapText="1"/>
    </xf>
    <xf numFmtId="3" fontId="12" fillId="2" borderId="27" xfId="11" applyNumberFormat="1" applyFont="1" applyFill="1" applyBorder="1" applyAlignment="1">
      <alignment horizontal="center" vertical="center" wrapText="1"/>
    </xf>
    <xf numFmtId="0" fontId="0" fillId="8" borderId="0" xfId="0" applyFill="1"/>
    <xf numFmtId="0" fontId="12" fillId="6" borderId="11" xfId="0" applyFont="1" applyFill="1" applyBorder="1"/>
    <xf numFmtId="0" fontId="12" fillId="6" borderId="0" xfId="0" applyFont="1" applyFill="1" applyBorder="1"/>
    <xf numFmtId="0" fontId="0" fillId="0" borderId="29" xfId="0" applyBorder="1" applyAlignment="1">
      <alignment vertical="top"/>
    </xf>
    <xf numFmtId="0" fontId="0" fillId="0" borderId="30" xfId="0" applyBorder="1" applyAlignment="1">
      <alignment vertical="top"/>
    </xf>
    <xf numFmtId="0" fontId="0" fillId="0" borderId="0" xfId="0" applyAlignment="1">
      <alignment horizontal="center"/>
    </xf>
    <xf numFmtId="0" fontId="0" fillId="4" borderId="0" xfId="0" applyFill="1" applyAlignment="1">
      <alignment horizontal="center" vertical="center" wrapText="1"/>
    </xf>
    <xf numFmtId="0" fontId="0" fillId="0" borderId="0" xfId="0" applyAlignment="1">
      <alignment horizontal="center" vertical="center"/>
    </xf>
    <xf numFmtId="0" fontId="0" fillId="0" borderId="29" xfId="0" applyNumberFormat="1" applyBorder="1" applyAlignment="1">
      <alignment horizontal="center" vertical="top"/>
    </xf>
    <xf numFmtId="0" fontId="0" fillId="0" borderId="31" xfId="0" applyNumberFormat="1" applyBorder="1" applyAlignment="1">
      <alignment horizontal="center" vertical="top"/>
    </xf>
    <xf numFmtId="0" fontId="0" fillId="8" borderId="0" xfId="0" applyFill="1" applyAlignment="1">
      <alignment horizontal="center" wrapText="1"/>
    </xf>
    <xf numFmtId="0" fontId="0" fillId="5" borderId="0" xfId="0" applyFill="1" applyBorder="1" applyAlignment="1">
      <alignment vertical="center"/>
    </xf>
    <xf numFmtId="0" fontId="0" fillId="5" borderId="5" xfId="0" applyFill="1" applyBorder="1" applyAlignment="1">
      <alignment vertical="center"/>
    </xf>
    <xf numFmtId="0" fontId="0" fillId="5" borderId="5" xfId="0" applyFill="1" applyBorder="1" applyAlignment="1">
      <alignment horizontal="left" vertical="center"/>
    </xf>
    <xf numFmtId="0" fontId="0" fillId="5" borderId="5" xfId="0" applyFill="1" applyBorder="1" applyAlignment="1">
      <alignment vertical="center" wrapText="1"/>
    </xf>
    <xf numFmtId="0" fontId="0" fillId="5" borderId="5" xfId="0" applyFill="1" applyBorder="1" applyAlignment="1">
      <alignment horizontal="left" vertical="center" wrapText="1"/>
    </xf>
    <xf numFmtId="0" fontId="6" fillId="5" borderId="0" xfId="0" applyFont="1" applyFill="1" applyAlignment="1">
      <alignment vertical="center"/>
    </xf>
    <xf numFmtId="0" fontId="6" fillId="5" borderId="0" xfId="0" applyFont="1" applyFill="1" applyAlignment="1">
      <alignment vertical="center" wrapText="1"/>
    </xf>
    <xf numFmtId="0" fontId="0" fillId="5" borderId="0" xfId="0" applyFill="1" applyAlignment="1">
      <alignment horizontal="left" vertical="center" wrapText="1"/>
    </xf>
    <xf numFmtId="0" fontId="7" fillId="5" borderId="0" xfId="0" applyFont="1" applyFill="1" applyAlignment="1">
      <alignment vertical="center"/>
    </xf>
    <xf numFmtId="0" fontId="7" fillId="5" borderId="0" xfId="0" applyFont="1" applyFill="1" applyAlignment="1">
      <alignment vertical="center" wrapText="1"/>
    </xf>
    <xf numFmtId="0" fontId="8" fillId="5" borderId="0" xfId="0" applyFont="1" applyFill="1" applyAlignment="1">
      <alignment vertical="center"/>
    </xf>
    <xf numFmtId="0" fontId="8" fillId="5" borderId="0" xfId="0" applyFont="1" applyFill="1" applyAlignment="1">
      <alignment vertical="center" wrapText="1"/>
    </xf>
    <xf numFmtId="0" fontId="0" fillId="5" borderId="0" xfId="0" applyFill="1" applyAlignment="1">
      <alignment vertical="center"/>
    </xf>
    <xf numFmtId="0" fontId="0" fillId="5" borderId="0" xfId="0" applyFill="1" applyAlignment="1">
      <alignment vertical="center" wrapText="1"/>
    </xf>
    <xf numFmtId="0" fontId="0" fillId="6" borderId="0" xfId="0" applyFill="1" applyBorder="1" applyAlignment="1">
      <alignment vertical="center"/>
    </xf>
    <xf numFmtId="0" fontId="0" fillId="6" borderId="5" xfId="0" applyFill="1" applyBorder="1" applyAlignment="1">
      <alignment vertical="center"/>
    </xf>
    <xf numFmtId="0" fontId="11" fillId="6" borderId="5" xfId="0" applyFont="1" applyFill="1" applyBorder="1" applyAlignment="1">
      <alignment vertical="center"/>
    </xf>
    <xf numFmtId="0" fontId="11" fillId="6" borderId="5" xfId="0" applyFont="1" applyFill="1" applyBorder="1" applyAlignment="1">
      <alignment vertical="center" wrapText="1"/>
    </xf>
    <xf numFmtId="0" fontId="0" fillId="6" borderId="5" xfId="0" applyFill="1" applyBorder="1" applyAlignment="1">
      <alignment horizontal="left" vertical="center" wrapText="1"/>
    </xf>
    <xf numFmtId="0" fontId="11" fillId="6" borderId="0" xfId="0" applyFont="1" applyFill="1" applyAlignment="1">
      <alignment vertical="center"/>
    </xf>
    <xf numFmtId="0" fontId="11" fillId="6" borderId="0" xfId="0" applyFont="1" applyFill="1" applyAlignment="1">
      <alignment vertical="center" wrapText="1"/>
    </xf>
    <xf numFmtId="0" fontId="0" fillId="6" borderId="0" xfId="0" applyFill="1" applyAlignment="1">
      <alignment horizontal="left" vertical="center" wrapText="1"/>
    </xf>
    <xf numFmtId="0" fontId="0" fillId="6" borderId="32" xfId="0" applyFill="1" applyBorder="1" applyAlignment="1">
      <alignment vertical="center"/>
    </xf>
    <xf numFmtId="0" fontId="0" fillId="6" borderId="11" xfId="0" applyFill="1" applyBorder="1" applyAlignment="1">
      <alignment vertical="center"/>
    </xf>
    <xf numFmtId="0" fontId="11" fillId="6" borderId="11" xfId="0" applyFont="1" applyFill="1" applyBorder="1" applyAlignment="1">
      <alignment vertical="center"/>
    </xf>
    <xf numFmtId="0" fontId="11" fillId="6" borderId="11" xfId="0" applyFont="1" applyFill="1" applyBorder="1" applyAlignment="1">
      <alignment vertical="center" wrapText="1"/>
    </xf>
    <xf numFmtId="0" fontId="0" fillId="6" borderId="11" xfId="0" applyFill="1" applyBorder="1" applyAlignment="1">
      <alignment horizontal="left" vertical="center" wrapText="1"/>
    </xf>
    <xf numFmtId="0" fontId="0" fillId="0" borderId="24" xfId="0" applyBorder="1"/>
    <xf numFmtId="0" fontId="16" fillId="5" borderId="24" xfId="0" applyFont="1" applyFill="1" applyBorder="1" applyAlignment="1">
      <alignment vertical="center" wrapText="1"/>
    </xf>
    <xf numFmtId="0" fontId="0" fillId="4" borderId="24" xfId="0" applyFill="1" applyBorder="1"/>
    <xf numFmtId="3" fontId="0" fillId="0" borderId="0" xfId="0" applyNumberFormat="1"/>
    <xf numFmtId="0" fontId="0" fillId="9" borderId="24" xfId="0" applyFill="1" applyBorder="1"/>
    <xf numFmtId="3" fontId="0" fillId="9" borderId="24" xfId="0" applyNumberFormat="1" applyFill="1" applyBorder="1"/>
    <xf numFmtId="3" fontId="0" fillId="0" borderId="24" xfId="0" applyNumberFormat="1" applyBorder="1"/>
    <xf numFmtId="3" fontId="15" fillId="4" borderId="0" xfId="0" applyNumberFormat="1" applyFont="1" applyFill="1"/>
    <xf numFmtId="0" fontId="16" fillId="4" borderId="0" xfId="0" applyFont="1" applyFill="1"/>
    <xf numFmtId="3" fontId="3" fillId="4" borderId="0" xfId="0" applyNumberFormat="1" applyFont="1" applyFill="1"/>
    <xf numFmtId="0" fontId="0" fillId="0" borderId="0" xfId="0" pivotButton="1"/>
    <xf numFmtId="0" fontId="0" fillId="0" borderId="0" xfId="0" applyAlignment="1">
      <alignment horizontal="left"/>
    </xf>
    <xf numFmtId="0" fontId="0" fillId="0" borderId="0" xfId="0" applyNumberFormat="1"/>
    <xf numFmtId="0" fontId="0" fillId="4" borderId="9" xfId="0" applyFill="1" applyBorder="1" applyAlignment="1">
      <alignment horizontal="center"/>
    </xf>
    <xf numFmtId="0" fontId="0" fillId="4" borderId="0" xfId="0" applyFill="1" applyBorder="1" applyAlignment="1">
      <alignment horizontal="center"/>
    </xf>
    <xf numFmtId="0" fontId="0" fillId="4" borderId="20" xfId="0" applyFill="1" applyBorder="1" applyAlignment="1">
      <alignment horizontal="center"/>
    </xf>
    <xf numFmtId="0" fontId="0" fillId="4" borderId="22" xfId="0" applyFill="1" applyBorder="1" applyAlignment="1">
      <alignment horizontal="center" wrapText="1"/>
    </xf>
    <xf numFmtId="0" fontId="0" fillId="4" borderId="0" xfId="0" applyFill="1" applyBorder="1" applyAlignment="1">
      <alignment horizontal="center" wrapText="1"/>
    </xf>
    <xf numFmtId="0" fontId="0" fillId="4" borderId="10" xfId="0" applyFill="1" applyBorder="1" applyAlignment="1">
      <alignment horizontal="center" wrapText="1"/>
    </xf>
    <xf numFmtId="0" fontId="0" fillId="4" borderId="4" xfId="0" applyFill="1" applyBorder="1" applyAlignment="1">
      <alignment horizontal="center"/>
    </xf>
    <xf numFmtId="0" fontId="0" fillId="4" borderId="2" xfId="0" applyFill="1" applyBorder="1" applyAlignment="1">
      <alignment horizontal="center"/>
    </xf>
    <xf numFmtId="0" fontId="8" fillId="7" borderId="3" xfId="0" applyFont="1" applyFill="1" applyBorder="1" applyAlignment="1">
      <alignment horizontal="center"/>
    </xf>
    <xf numFmtId="0" fontId="8" fillId="7" borderId="5" xfId="0" applyFont="1" applyFill="1" applyBorder="1" applyAlignment="1">
      <alignment horizontal="center"/>
    </xf>
    <xf numFmtId="0" fontId="8" fillId="7" borderId="21" xfId="0" applyFont="1" applyFill="1" applyBorder="1" applyAlignment="1">
      <alignment horizontal="center"/>
    </xf>
    <xf numFmtId="0" fontId="8" fillId="7" borderId="8" xfId="0" applyFont="1" applyFill="1" applyBorder="1" applyAlignment="1">
      <alignment horizontal="center"/>
    </xf>
    <xf numFmtId="0" fontId="13" fillId="4" borderId="9" xfId="15" applyFill="1" applyBorder="1" applyAlignment="1" applyProtection="1">
      <alignment horizontal="left"/>
    </xf>
    <xf numFmtId="0" fontId="13" fillId="4" borderId="0" xfId="15" applyFill="1" applyBorder="1" applyAlignment="1" applyProtection="1">
      <alignment horizontal="left"/>
    </xf>
    <xf numFmtId="0" fontId="13" fillId="4" borderId="20" xfId="15" applyFill="1" applyBorder="1" applyAlignment="1" applyProtection="1">
      <alignment horizontal="left"/>
    </xf>
    <xf numFmtId="0" fontId="0" fillId="4" borderId="0" xfId="0" applyFill="1" applyBorder="1" applyAlignment="1">
      <alignment horizontal="left" wrapText="1"/>
    </xf>
    <xf numFmtId="0" fontId="0" fillId="4" borderId="10" xfId="0" applyFill="1" applyBorder="1" applyAlignment="1">
      <alignment horizontal="left" wrapText="1"/>
    </xf>
    <xf numFmtId="0" fontId="0" fillId="4" borderId="0" xfId="0" applyFill="1" applyAlignment="1">
      <alignment horizontal="left" wrapText="1"/>
    </xf>
    <xf numFmtId="0" fontId="13" fillId="0" borderId="24" xfId="15" applyBorder="1" applyAlignment="1" applyProtection="1"/>
    <xf numFmtId="0" fontId="0" fillId="4" borderId="11" xfId="0" applyFill="1" applyBorder="1" applyAlignment="1">
      <alignment horizontal="left" wrapText="1"/>
    </xf>
    <xf numFmtId="0" fontId="0" fillId="4" borderId="7" xfId="0" applyFill="1" applyBorder="1" applyAlignment="1">
      <alignment horizontal="left" wrapText="1"/>
    </xf>
    <xf numFmtId="0" fontId="12" fillId="2" borderId="27" xfId="11" applyNumberFormat="1" applyFont="1" applyFill="1" applyBorder="1" applyAlignment="1">
      <alignment horizontal="center" vertical="center"/>
    </xf>
    <xf numFmtId="0" fontId="12" fillId="2" borderId="28" xfId="11" applyNumberFormat="1" applyFont="1" applyFill="1" applyBorder="1" applyAlignment="1">
      <alignment horizontal="center" vertical="center"/>
    </xf>
    <xf numFmtId="0" fontId="12" fillId="2" borderId="24" xfId="11" applyNumberFormat="1" applyFont="1" applyFill="1" applyBorder="1" applyAlignment="1">
      <alignment horizontal="center" vertical="center"/>
    </xf>
    <xf numFmtId="0" fontId="8" fillId="7" borderId="1" xfId="0" applyFont="1" applyFill="1" applyBorder="1" applyAlignment="1">
      <alignment horizontal="center" vertical="center" wrapText="1"/>
    </xf>
    <xf numFmtId="0" fontId="8" fillId="7" borderId="4" xfId="0" applyFont="1" applyFill="1" applyBorder="1" applyAlignment="1">
      <alignment horizontal="center" vertical="center" wrapText="1"/>
    </xf>
    <xf numFmtId="0" fontId="8" fillId="7" borderId="2" xfId="0" applyFont="1" applyFill="1" applyBorder="1" applyAlignment="1">
      <alignment horizontal="center" vertical="center" wrapText="1"/>
    </xf>
    <xf numFmtId="0" fontId="4" fillId="7" borderId="3" xfId="0" applyFont="1" applyFill="1" applyBorder="1" applyAlignment="1">
      <alignment horizontal="center" vertical="center" wrapText="1"/>
    </xf>
    <xf numFmtId="0" fontId="4" fillId="7" borderId="8"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4" fillId="7" borderId="7" xfId="0" applyFont="1" applyFill="1" applyBorder="1" applyAlignment="1">
      <alignment horizontal="center" vertical="center" wrapText="1"/>
    </xf>
    <xf numFmtId="0" fontId="12" fillId="2" borderId="25" xfId="11" applyNumberFormat="1" applyFont="1" applyFill="1" applyBorder="1" applyAlignment="1">
      <alignment horizontal="center" vertical="center"/>
    </xf>
    <xf numFmtId="0" fontId="4" fillId="7" borderId="14" xfId="0" applyFont="1" applyFill="1" applyBorder="1" applyAlignment="1">
      <alignment horizontal="center" vertical="center" wrapText="1"/>
    </xf>
    <xf numFmtId="0" fontId="4" fillId="7" borderId="13" xfId="0" applyFont="1" applyFill="1" applyBorder="1" applyAlignment="1">
      <alignment horizontal="center" vertical="center" wrapText="1"/>
    </xf>
    <xf numFmtId="0" fontId="4" fillId="7" borderId="1" xfId="0" applyNumberFormat="1" applyFont="1" applyFill="1" applyBorder="1" applyAlignment="1">
      <alignment horizontal="center" vertical="center" wrapText="1"/>
    </xf>
    <xf numFmtId="0" fontId="4" fillId="7" borderId="2" xfId="0" applyNumberFormat="1" applyFont="1" applyFill="1" applyBorder="1" applyAlignment="1">
      <alignment horizontal="center" vertical="center" wrapText="1"/>
    </xf>
    <xf numFmtId="0" fontId="4" fillId="7" borderId="4" xfId="0" applyNumberFormat="1" applyFont="1" applyFill="1" applyBorder="1" applyAlignment="1">
      <alignment horizontal="center" vertical="center" wrapText="1"/>
    </xf>
    <xf numFmtId="0" fontId="0" fillId="4" borderId="0" xfId="0" applyFill="1" applyAlignment="1">
      <alignment horizontal="left" vertical="center" wrapText="1"/>
    </xf>
    <xf numFmtId="0" fontId="13" fillId="6" borderId="0" xfId="15" applyFill="1" applyBorder="1" applyAlignment="1" applyProtection="1">
      <alignment horizontal="center"/>
    </xf>
  </cellXfs>
  <cellStyles count="666">
    <cellStyle name="=C:\WINNT\SYSTEM32\COMMAND.COM" xfId="11"/>
    <cellStyle name="=C:\WINNT\SYSTEM32\COMMAND.COM 2" xfId="13"/>
    <cellStyle name="ANCLAS,REZONES Y SUS PARTES,DE FUNDICION,DE HIERRO O DE ACERO" xfId="1"/>
    <cellStyle name="Cancel" xfId="10"/>
    <cellStyle name="Hipervínculo" xfId="15" builtinId="8"/>
    <cellStyle name="Millares 2" xfId="5"/>
    <cellStyle name="Millares 2 10" xfId="16"/>
    <cellStyle name="Millares 2 11" xfId="17"/>
    <cellStyle name="Millares 2 12" xfId="18"/>
    <cellStyle name="Millares 2 13" xfId="19"/>
    <cellStyle name="Millares 2 14" xfId="20"/>
    <cellStyle name="Millares 2 15" xfId="21"/>
    <cellStyle name="Millares 2 16" xfId="22"/>
    <cellStyle name="Millares 2 17" xfId="23"/>
    <cellStyle name="Millares 2 18" xfId="24"/>
    <cellStyle name="Millares 2 19" xfId="25"/>
    <cellStyle name="Millares 2 2" xfId="26"/>
    <cellStyle name="Millares 2 20" xfId="27"/>
    <cellStyle name="Millares 2 21" xfId="28"/>
    <cellStyle name="Millares 2 22" xfId="29"/>
    <cellStyle name="Millares 2 23" xfId="30"/>
    <cellStyle name="Millares 2 24" xfId="31"/>
    <cellStyle name="Millares 2 25" xfId="32"/>
    <cellStyle name="Millares 2 26" xfId="33"/>
    <cellStyle name="Millares 2 27" xfId="34"/>
    <cellStyle name="Millares 2 3" xfId="35"/>
    <cellStyle name="Millares 2 4" xfId="36"/>
    <cellStyle name="Millares 2 5" xfId="37"/>
    <cellStyle name="Millares 2 6" xfId="38"/>
    <cellStyle name="Millares 2 7" xfId="39"/>
    <cellStyle name="Millares 2 8" xfId="40"/>
    <cellStyle name="Millares 2 9" xfId="41"/>
    <cellStyle name="Millares 3" xfId="4"/>
    <cellStyle name="Millares 4" xfId="9"/>
    <cellStyle name="Millares 5" xfId="2"/>
    <cellStyle name="Normal" xfId="0" builtinId="0"/>
    <cellStyle name="Normal 11" xfId="42"/>
    <cellStyle name="Normal 11 10" xfId="43"/>
    <cellStyle name="Normal 11 11" xfId="44"/>
    <cellStyle name="Normal 11 12" xfId="45"/>
    <cellStyle name="Normal 11 13" xfId="46"/>
    <cellStyle name="Normal 11 14" xfId="47"/>
    <cellStyle name="Normal 11 15" xfId="48"/>
    <cellStyle name="Normal 11 16" xfId="49"/>
    <cellStyle name="Normal 11 17" xfId="50"/>
    <cellStyle name="Normal 11 18" xfId="51"/>
    <cellStyle name="Normal 11 19" xfId="52"/>
    <cellStyle name="Normal 11 2" xfId="53"/>
    <cellStyle name="Normal 11 20" xfId="54"/>
    <cellStyle name="Normal 11 21" xfId="55"/>
    <cellStyle name="Normal 11 22" xfId="56"/>
    <cellStyle name="Normal 11 23" xfId="57"/>
    <cellStyle name="Normal 11 24" xfId="58"/>
    <cellStyle name="Normal 11 25" xfId="59"/>
    <cellStyle name="Normal 11 26" xfId="60"/>
    <cellStyle name="Normal 11 3" xfId="61"/>
    <cellStyle name="Normal 11 4" xfId="62"/>
    <cellStyle name="Normal 11 5" xfId="63"/>
    <cellStyle name="Normal 11 6" xfId="64"/>
    <cellStyle name="Normal 11 7" xfId="65"/>
    <cellStyle name="Normal 11 8" xfId="66"/>
    <cellStyle name="Normal 11 9" xfId="67"/>
    <cellStyle name="Normal 12" xfId="68"/>
    <cellStyle name="Normal 12 10" xfId="69"/>
    <cellStyle name="Normal 12 11" xfId="70"/>
    <cellStyle name="Normal 12 12" xfId="71"/>
    <cellStyle name="Normal 12 13" xfId="72"/>
    <cellStyle name="Normal 12 14" xfId="73"/>
    <cellStyle name="Normal 12 15" xfId="74"/>
    <cellStyle name="Normal 12 16" xfId="75"/>
    <cellStyle name="Normal 12 17" xfId="76"/>
    <cellStyle name="Normal 12 18" xfId="77"/>
    <cellStyle name="Normal 12 19" xfId="78"/>
    <cellStyle name="Normal 12 2" xfId="79"/>
    <cellStyle name="Normal 12 20" xfId="80"/>
    <cellStyle name="Normal 12 21" xfId="81"/>
    <cellStyle name="Normal 12 22" xfId="82"/>
    <cellStyle name="Normal 12 23" xfId="83"/>
    <cellStyle name="Normal 12 24" xfId="84"/>
    <cellStyle name="Normal 12 25" xfId="85"/>
    <cellStyle name="Normal 12 26" xfId="86"/>
    <cellStyle name="Normal 12 3" xfId="87"/>
    <cellStyle name="Normal 12 4" xfId="88"/>
    <cellStyle name="Normal 12 5" xfId="89"/>
    <cellStyle name="Normal 12 6" xfId="90"/>
    <cellStyle name="Normal 12 7" xfId="91"/>
    <cellStyle name="Normal 12 8" xfId="92"/>
    <cellStyle name="Normal 12 9" xfId="93"/>
    <cellStyle name="Normal 13" xfId="94"/>
    <cellStyle name="Normal 13 10" xfId="95"/>
    <cellStyle name="Normal 13 11" xfId="96"/>
    <cellStyle name="Normal 13 12" xfId="97"/>
    <cellStyle name="Normal 13 13" xfId="98"/>
    <cellStyle name="Normal 13 14" xfId="99"/>
    <cellStyle name="Normal 13 15" xfId="100"/>
    <cellStyle name="Normal 13 16" xfId="101"/>
    <cellStyle name="Normal 13 17" xfId="102"/>
    <cellStyle name="Normal 13 18" xfId="103"/>
    <cellStyle name="Normal 13 19" xfId="104"/>
    <cellStyle name="Normal 13 2" xfId="105"/>
    <cellStyle name="Normal 13 20" xfId="106"/>
    <cellStyle name="Normal 13 21" xfId="107"/>
    <cellStyle name="Normal 13 22" xfId="108"/>
    <cellStyle name="Normal 13 23" xfId="109"/>
    <cellStyle name="Normal 13 24" xfId="110"/>
    <cellStyle name="Normal 13 25" xfId="111"/>
    <cellStyle name="Normal 13 26" xfId="112"/>
    <cellStyle name="Normal 13 3" xfId="113"/>
    <cellStyle name="Normal 13 4" xfId="114"/>
    <cellStyle name="Normal 13 5" xfId="115"/>
    <cellStyle name="Normal 13 6" xfId="116"/>
    <cellStyle name="Normal 13 7" xfId="117"/>
    <cellStyle name="Normal 13 8" xfId="118"/>
    <cellStyle name="Normal 13 9" xfId="119"/>
    <cellStyle name="Normal 14 10" xfId="120"/>
    <cellStyle name="Normal 14 11" xfId="121"/>
    <cellStyle name="Normal 14 12" xfId="122"/>
    <cellStyle name="Normal 14 13" xfId="123"/>
    <cellStyle name="Normal 14 2" xfId="124"/>
    <cellStyle name="Normal 14 3" xfId="125"/>
    <cellStyle name="Normal 14 4" xfId="126"/>
    <cellStyle name="Normal 14 5" xfId="127"/>
    <cellStyle name="Normal 14 6" xfId="128"/>
    <cellStyle name="Normal 14 7" xfId="129"/>
    <cellStyle name="Normal 14 8" xfId="130"/>
    <cellStyle name="Normal 14 9" xfId="131"/>
    <cellStyle name="Normal 15 10" xfId="132"/>
    <cellStyle name="Normal 15 11" xfId="133"/>
    <cellStyle name="Normal 15 12" xfId="134"/>
    <cellStyle name="Normal 15 13" xfId="135"/>
    <cellStyle name="Normal 15 2" xfId="136"/>
    <cellStyle name="Normal 15 3" xfId="137"/>
    <cellStyle name="Normal 15 4" xfId="138"/>
    <cellStyle name="Normal 15 5" xfId="139"/>
    <cellStyle name="Normal 15 6" xfId="140"/>
    <cellStyle name="Normal 15 7" xfId="141"/>
    <cellStyle name="Normal 15 8" xfId="142"/>
    <cellStyle name="Normal 15 9" xfId="143"/>
    <cellStyle name="Normal 2" xfId="3"/>
    <cellStyle name="Normal 2 10" xfId="144"/>
    <cellStyle name="Normal 2 11" xfId="145"/>
    <cellStyle name="Normal 2 12" xfId="146"/>
    <cellStyle name="Normal 2 13" xfId="147"/>
    <cellStyle name="Normal 2 14" xfId="148"/>
    <cellStyle name="Normal 2 15" xfId="149"/>
    <cellStyle name="Normal 2 16" xfId="150"/>
    <cellStyle name="Normal 2 17" xfId="151"/>
    <cellStyle name="Normal 2 18" xfId="152"/>
    <cellStyle name="Normal 2 18 2" xfId="153"/>
    <cellStyle name="Normal 2 18 2 2" xfId="154"/>
    <cellStyle name="Normal 2 18 2 3" xfId="155"/>
    <cellStyle name="Normal 2 18 2 4" xfId="156"/>
    <cellStyle name="Normal 2 18 2 5" xfId="157"/>
    <cellStyle name="Normal 2 18 2 6" xfId="158"/>
    <cellStyle name="Normal 2 18 3" xfId="159"/>
    <cellStyle name="Normal 2 18 4" xfId="160"/>
    <cellStyle name="Normal 2 18 5" xfId="161"/>
    <cellStyle name="Normal 2 18 6" xfId="162"/>
    <cellStyle name="Normal 2 19" xfId="163"/>
    <cellStyle name="Normal 2 2" xfId="164"/>
    <cellStyle name="Normal 2 2 10" xfId="165"/>
    <cellStyle name="Normal 2 2 11" xfId="166"/>
    <cellStyle name="Normal 2 2 12" xfId="167"/>
    <cellStyle name="Normal 2 2 13" xfId="168"/>
    <cellStyle name="Normal 2 2 14" xfId="169"/>
    <cellStyle name="Normal 2 2 14 2" xfId="170"/>
    <cellStyle name="Normal 2 2 14 2 2" xfId="171"/>
    <cellStyle name="Normal 2 2 14 2 3" xfId="172"/>
    <cellStyle name="Normal 2 2 14 3" xfId="173"/>
    <cellStyle name="Normal 2 2 15" xfId="174"/>
    <cellStyle name="Normal 2 2 16" xfId="175"/>
    <cellStyle name="Normal 2 2 17" xfId="176"/>
    <cellStyle name="Normal 2 2 17 2" xfId="177"/>
    <cellStyle name="Normal 2 2 17 2 2" xfId="178"/>
    <cellStyle name="Normal 2 2 17 2 3" xfId="179"/>
    <cellStyle name="Normal 2 2 17 2 4" xfId="180"/>
    <cellStyle name="Normal 2 2 17 2 5" xfId="181"/>
    <cellStyle name="Normal 2 2 17 2 6" xfId="182"/>
    <cellStyle name="Normal 2 2 17 3" xfId="183"/>
    <cellStyle name="Normal 2 2 17 4" xfId="184"/>
    <cellStyle name="Normal 2 2 17 5" xfId="185"/>
    <cellStyle name="Normal 2 2 17 6" xfId="186"/>
    <cellStyle name="Normal 2 2 18" xfId="187"/>
    <cellStyle name="Normal 2 2 19" xfId="188"/>
    <cellStyle name="Normal 2 2 2" xfId="189"/>
    <cellStyle name="Normal 2 2 2 10" xfId="190"/>
    <cellStyle name="Normal 2 2 2 11" xfId="191"/>
    <cellStyle name="Normal 2 2 2 12" xfId="192"/>
    <cellStyle name="Normal 2 2 2 12 2" xfId="193"/>
    <cellStyle name="Normal 2 2 2 12 2 2" xfId="194"/>
    <cellStyle name="Normal 2 2 2 12 2 3" xfId="195"/>
    <cellStyle name="Normal 2 2 2 12 3" xfId="196"/>
    <cellStyle name="Normal 2 2 2 13" xfId="197"/>
    <cellStyle name="Normal 2 2 2 14" xfId="198"/>
    <cellStyle name="Normal 2 2 2 15" xfId="199"/>
    <cellStyle name="Normal 2 2 2 15 2" xfId="200"/>
    <cellStyle name="Normal 2 2 2 15 2 2" xfId="201"/>
    <cellStyle name="Normal 2 2 2 15 2 3" xfId="202"/>
    <cellStyle name="Normal 2 2 2 15 2 4" xfId="203"/>
    <cellStyle name="Normal 2 2 2 15 2 5" xfId="204"/>
    <cellStyle name="Normal 2 2 2 15 2 6" xfId="205"/>
    <cellStyle name="Normal 2 2 2 15 3" xfId="206"/>
    <cellStyle name="Normal 2 2 2 15 4" xfId="207"/>
    <cellStyle name="Normal 2 2 2 15 5" xfId="208"/>
    <cellStyle name="Normal 2 2 2 15 6" xfId="209"/>
    <cellStyle name="Normal 2 2 2 16" xfId="210"/>
    <cellStyle name="Normal 2 2 2 17" xfId="211"/>
    <cellStyle name="Normal 2 2 2 18" xfId="212"/>
    <cellStyle name="Normal 2 2 2 19" xfId="213"/>
    <cellStyle name="Normal 2 2 2 2" xfId="214"/>
    <cellStyle name="Normal 2 2 2 2 10" xfId="215"/>
    <cellStyle name="Normal 2 2 2 2 11" xfId="216"/>
    <cellStyle name="Normal 2 2 2 2 11 2" xfId="217"/>
    <cellStyle name="Normal 2 2 2 2 11 2 2" xfId="218"/>
    <cellStyle name="Normal 2 2 2 2 11 2 3" xfId="219"/>
    <cellStyle name="Normal 2 2 2 2 11 3" xfId="220"/>
    <cellStyle name="Normal 2 2 2 2 12" xfId="221"/>
    <cellStyle name="Normal 2 2 2 2 13" xfId="222"/>
    <cellStyle name="Normal 2 2 2 2 14" xfId="223"/>
    <cellStyle name="Normal 2 2 2 2 14 2" xfId="224"/>
    <cellStyle name="Normal 2 2 2 2 14 2 2" xfId="225"/>
    <cellStyle name="Normal 2 2 2 2 14 2 3" xfId="226"/>
    <cellStyle name="Normal 2 2 2 2 14 2 4" xfId="227"/>
    <cellStyle name="Normal 2 2 2 2 14 2 5" xfId="228"/>
    <cellStyle name="Normal 2 2 2 2 14 2 6" xfId="229"/>
    <cellStyle name="Normal 2 2 2 2 14 3" xfId="230"/>
    <cellStyle name="Normal 2 2 2 2 14 4" xfId="231"/>
    <cellStyle name="Normal 2 2 2 2 14 5" xfId="232"/>
    <cellStyle name="Normal 2 2 2 2 14 6" xfId="233"/>
    <cellStyle name="Normal 2 2 2 2 15" xfId="234"/>
    <cellStyle name="Normal 2 2 2 2 16" xfId="235"/>
    <cellStyle name="Normal 2 2 2 2 17" xfId="236"/>
    <cellStyle name="Normal 2 2 2 2 18" xfId="237"/>
    <cellStyle name="Normal 2 2 2 2 19" xfId="238"/>
    <cellStyle name="Normal 2 2 2 2 2" xfId="239"/>
    <cellStyle name="Normal 2 2 2 2 2 10" xfId="240"/>
    <cellStyle name="Normal 2 2 2 2 2 11" xfId="241"/>
    <cellStyle name="Normal 2 2 2 2 2 11 2" xfId="242"/>
    <cellStyle name="Normal 2 2 2 2 2 11 2 2" xfId="243"/>
    <cellStyle name="Normal 2 2 2 2 2 11 2 3" xfId="244"/>
    <cellStyle name="Normal 2 2 2 2 2 11 2 4" xfId="245"/>
    <cellStyle name="Normal 2 2 2 2 2 11 2 5" xfId="246"/>
    <cellStyle name="Normal 2 2 2 2 2 11 2 6" xfId="247"/>
    <cellStyle name="Normal 2 2 2 2 2 11 3" xfId="248"/>
    <cellStyle name="Normal 2 2 2 2 2 11 4" xfId="249"/>
    <cellStyle name="Normal 2 2 2 2 2 11 5" xfId="250"/>
    <cellStyle name="Normal 2 2 2 2 2 11 6" xfId="251"/>
    <cellStyle name="Normal 2 2 2 2 2 12" xfId="252"/>
    <cellStyle name="Normal 2 2 2 2 2 13" xfId="253"/>
    <cellStyle name="Normal 2 2 2 2 2 14" xfId="254"/>
    <cellStyle name="Normal 2 2 2 2 2 15" xfId="255"/>
    <cellStyle name="Normal 2 2 2 2 2 16" xfId="256"/>
    <cellStyle name="Normal 2 2 2 2 2 17" xfId="257"/>
    <cellStyle name="Normal 2 2 2 2 2 18" xfId="258"/>
    <cellStyle name="Normal 2 2 2 2 2 19" xfId="259"/>
    <cellStyle name="Normal 2 2 2 2 2 2" xfId="260"/>
    <cellStyle name="Normal 2 2 2 2 2 2 10" xfId="261"/>
    <cellStyle name="Normal 2 2 2 2 2 2 11" xfId="262"/>
    <cellStyle name="Normal 2 2 2 2 2 2 11 2" xfId="263"/>
    <cellStyle name="Normal 2 2 2 2 2 2 11 2 2" xfId="264"/>
    <cellStyle name="Normal 2 2 2 2 2 2 11 2 3" xfId="265"/>
    <cellStyle name="Normal 2 2 2 2 2 2 11 2 4" xfId="266"/>
    <cellStyle name="Normal 2 2 2 2 2 2 11 2 5" xfId="267"/>
    <cellStyle name="Normal 2 2 2 2 2 2 11 2 6" xfId="268"/>
    <cellStyle name="Normal 2 2 2 2 2 2 11 3" xfId="269"/>
    <cellStyle name="Normal 2 2 2 2 2 2 11 4" xfId="270"/>
    <cellStyle name="Normal 2 2 2 2 2 2 11 5" xfId="271"/>
    <cellStyle name="Normal 2 2 2 2 2 2 11 6" xfId="272"/>
    <cellStyle name="Normal 2 2 2 2 2 2 12" xfId="273"/>
    <cellStyle name="Normal 2 2 2 2 2 2 13" xfId="274"/>
    <cellStyle name="Normal 2 2 2 2 2 2 14" xfId="275"/>
    <cellStyle name="Normal 2 2 2 2 2 2 15" xfId="276"/>
    <cellStyle name="Normal 2 2 2 2 2 2 16" xfId="277"/>
    <cellStyle name="Normal 2 2 2 2 2 2 17" xfId="278"/>
    <cellStyle name="Normal 2 2 2 2 2 2 18" xfId="279"/>
    <cellStyle name="Normal 2 2 2 2 2 2 19" xfId="280"/>
    <cellStyle name="Normal 2 2 2 2 2 2 2" xfId="281"/>
    <cellStyle name="Normal 2 2 2 2 2 2 2 10" xfId="282"/>
    <cellStyle name="Normal 2 2 2 2 2 2 2 11" xfId="283"/>
    <cellStyle name="Normal 2 2 2 2 2 2 2 12" xfId="284"/>
    <cellStyle name="Normal 2 2 2 2 2 2 2 13" xfId="285"/>
    <cellStyle name="Normal 2 2 2 2 2 2 2 14" xfId="286"/>
    <cellStyle name="Normal 2 2 2 2 2 2 2 15" xfId="287"/>
    <cellStyle name="Normal 2 2 2 2 2 2 2 16" xfId="288"/>
    <cellStyle name="Normal 2 2 2 2 2 2 2 17" xfId="289"/>
    <cellStyle name="Normal 2 2 2 2 2 2 2 18" xfId="290"/>
    <cellStyle name="Normal 2 2 2 2 2 2 2 2" xfId="291"/>
    <cellStyle name="Normal 2 2 2 2 2 2 2 2 10" xfId="292"/>
    <cellStyle name="Normal 2 2 2 2 2 2 2 2 11" xfId="293"/>
    <cellStyle name="Normal 2 2 2 2 2 2 2 2 12" xfId="294"/>
    <cellStyle name="Normal 2 2 2 2 2 2 2 2 13" xfId="295"/>
    <cellStyle name="Normal 2 2 2 2 2 2 2 2 14" xfId="296"/>
    <cellStyle name="Normal 2 2 2 2 2 2 2 2 15" xfId="297"/>
    <cellStyle name="Normal 2 2 2 2 2 2 2 2 16" xfId="298"/>
    <cellStyle name="Normal 2 2 2 2 2 2 2 2 17" xfId="299"/>
    <cellStyle name="Normal 2 2 2 2 2 2 2 2 18" xfId="300"/>
    <cellStyle name="Normal 2 2 2 2 2 2 2 2 2" xfId="301"/>
    <cellStyle name="Normal 2 2 2 2 2 2 2 2 2 10" xfId="302"/>
    <cellStyle name="Normal 2 2 2 2 2 2 2 2 2 11" xfId="303"/>
    <cellStyle name="Normal 2 2 2 2 2 2 2 2 2 12" xfId="304"/>
    <cellStyle name="Normal 2 2 2 2 2 2 2 2 2 13" xfId="305"/>
    <cellStyle name="Normal 2 2 2 2 2 2 2 2 2 14" xfId="306"/>
    <cellStyle name="Normal 2 2 2 2 2 2 2 2 2 2" xfId="307"/>
    <cellStyle name="Normal 2 2 2 2 2 2 2 2 2 2 10" xfId="308"/>
    <cellStyle name="Normal 2 2 2 2 2 2 2 2 2 2 11" xfId="309"/>
    <cellStyle name="Normal 2 2 2 2 2 2 2 2 2 2 12" xfId="310"/>
    <cellStyle name="Normal 2 2 2 2 2 2 2 2 2 2 13" xfId="311"/>
    <cellStyle name="Normal 2 2 2 2 2 2 2 2 2 2 14" xfId="312"/>
    <cellStyle name="Normal 2 2 2 2 2 2 2 2 2 2 2" xfId="313"/>
    <cellStyle name="Normal 2 2 2 2 2 2 2 2 2 2 2 10" xfId="314"/>
    <cellStyle name="Normal 2 2 2 2 2 2 2 2 2 2 2 11" xfId="315"/>
    <cellStyle name="Normal 2 2 2 2 2 2 2 2 2 2 2 12" xfId="316"/>
    <cellStyle name="Normal 2 2 2 2 2 2 2 2 2 2 2 13" xfId="317"/>
    <cellStyle name="Normal 2 2 2 2 2 2 2 2 2 2 2 2" xfId="318"/>
    <cellStyle name="Normal 2 2 2 2 2 2 2 2 2 2 2 2 10" xfId="319"/>
    <cellStyle name="Normal 2 2 2 2 2 2 2 2 2 2 2 2 11" xfId="320"/>
    <cellStyle name="Normal 2 2 2 2 2 2 2 2 2 2 2 2 12" xfId="321"/>
    <cellStyle name="Normal 2 2 2 2 2 2 2 2 2 2 2 2 13" xfId="322"/>
    <cellStyle name="Normal 2 2 2 2 2 2 2 2 2 2 2 2 2" xfId="323"/>
    <cellStyle name="Normal 2 2 2 2 2 2 2 2 2 2 2 2 2 10" xfId="324"/>
    <cellStyle name="Normal 2 2 2 2 2 2 2 2 2 2 2 2 2 11" xfId="325"/>
    <cellStyle name="Normal 2 2 2 2 2 2 2 2 2 2 2 2 2 2" xfId="326"/>
    <cellStyle name="Normal 2 2 2 2 2 2 2 2 2 2 2 2 2 2 10" xfId="327"/>
    <cellStyle name="Normal 2 2 2 2 2 2 2 2 2 2 2 2 2 2 11" xfId="328"/>
    <cellStyle name="Normal 2 2 2 2 2 2 2 2 2 2 2 2 2 2 2" xfId="329"/>
    <cellStyle name="Normal 2 2 2 2 2 2 2 2 2 2 2 2 2 2 2 2" xfId="330"/>
    <cellStyle name="Normal 2 2 2 2 2 2 2 2 2 2 2 2 2 2 2 2 2" xfId="331"/>
    <cellStyle name="Normal 2 2 2 2 2 2 2 2 2 2 2 2 2 2 2 2 3" xfId="332"/>
    <cellStyle name="Normal 2 2 2 2 2 2 2 2 2 2 2 2 2 2 2 2 4" xfId="333"/>
    <cellStyle name="Normal 2 2 2 2 2 2 2 2 2 2 2 2 2 2 2 2 5" xfId="334"/>
    <cellStyle name="Normal 2 2 2 2 2 2 2 2 2 2 2 2 2 2 2 2 6" xfId="335"/>
    <cellStyle name="Normal 2 2 2 2 2 2 2 2 2 2 2 2 2 2 2 3" xfId="336"/>
    <cellStyle name="Normal 2 2 2 2 2 2 2 2 2 2 2 2 2 2 2 4" xfId="337"/>
    <cellStyle name="Normal 2 2 2 2 2 2 2 2 2 2 2 2 2 2 2 5" xfId="338"/>
    <cellStyle name="Normal 2 2 2 2 2 2 2 2 2 2 2 2 2 2 2 6" xfId="339"/>
    <cellStyle name="Normal 2 2 2 2 2 2 2 2 2 2 2 2 2 2 3" xfId="340"/>
    <cellStyle name="Normal 2 2 2 2 2 2 2 2 2 2 2 2 2 2 4" xfId="341"/>
    <cellStyle name="Normal 2 2 2 2 2 2 2 2 2 2 2 2 2 2 5" xfId="342"/>
    <cellStyle name="Normal 2 2 2 2 2 2 2 2 2 2 2 2 2 2 6" xfId="343"/>
    <cellStyle name="Normal 2 2 2 2 2 2 2 2 2 2 2 2 2 2 7" xfId="344"/>
    <cellStyle name="Normal 2 2 2 2 2 2 2 2 2 2 2 2 2 2 8" xfId="345"/>
    <cellStyle name="Normal 2 2 2 2 2 2 2 2 2 2 2 2 2 2 9" xfId="346"/>
    <cellStyle name="Normal 2 2 2 2 2 2 2 2 2 2 2 2 2 3" xfId="347"/>
    <cellStyle name="Normal 2 2 2 2 2 2 2 2 2 2 2 2 2 3 2" xfId="348"/>
    <cellStyle name="Normal 2 2 2 2 2 2 2 2 2 2 2 2 2 3 2 2" xfId="349"/>
    <cellStyle name="Normal 2 2 2 2 2 2 2 2 2 2 2 2 2 3 2 3" xfId="350"/>
    <cellStyle name="Normal 2 2 2 2 2 2 2 2 2 2 2 2 2 3 2 4" xfId="351"/>
    <cellStyle name="Normal 2 2 2 2 2 2 2 2 2 2 2 2 2 3 2 5" xfId="352"/>
    <cellStyle name="Normal 2 2 2 2 2 2 2 2 2 2 2 2 2 3 2 6" xfId="353"/>
    <cellStyle name="Normal 2 2 2 2 2 2 2 2 2 2 2 2 2 3 3" xfId="354"/>
    <cellStyle name="Normal 2 2 2 2 2 2 2 2 2 2 2 2 2 3 4" xfId="355"/>
    <cellStyle name="Normal 2 2 2 2 2 2 2 2 2 2 2 2 2 3 5" xfId="356"/>
    <cellStyle name="Normal 2 2 2 2 2 2 2 2 2 2 2 2 2 3 6" xfId="357"/>
    <cellStyle name="Normal 2 2 2 2 2 2 2 2 2 2 2 2 2 4" xfId="358"/>
    <cellStyle name="Normal 2 2 2 2 2 2 2 2 2 2 2 2 2 5" xfId="359"/>
    <cellStyle name="Normal 2 2 2 2 2 2 2 2 2 2 2 2 2 6" xfId="360"/>
    <cellStyle name="Normal 2 2 2 2 2 2 2 2 2 2 2 2 2 7" xfId="361"/>
    <cellStyle name="Normal 2 2 2 2 2 2 2 2 2 2 2 2 2 8" xfId="362"/>
    <cellStyle name="Normal 2 2 2 2 2 2 2 2 2 2 2 2 2 9" xfId="363"/>
    <cellStyle name="Normal 2 2 2 2 2 2 2 2 2 2 2 2 3" xfId="364"/>
    <cellStyle name="Normal 2 2 2 2 2 2 2 2 2 2 2 2 4" xfId="365"/>
    <cellStyle name="Normal 2 2 2 2 2 2 2 2 2 2 2 2 4 2" xfId="366"/>
    <cellStyle name="Normal 2 2 2 2 2 2 2 2 2 2 2 2 4 2 2" xfId="367"/>
    <cellStyle name="Normal 2 2 2 2 2 2 2 2 2 2 2 2 4 2 3" xfId="368"/>
    <cellStyle name="Normal 2 2 2 2 2 2 2 2 2 2 2 2 4 2 4" xfId="369"/>
    <cellStyle name="Normal 2 2 2 2 2 2 2 2 2 2 2 2 4 2 5" xfId="370"/>
    <cellStyle name="Normal 2 2 2 2 2 2 2 2 2 2 2 2 4 2 6" xfId="371"/>
    <cellStyle name="Normal 2 2 2 2 2 2 2 2 2 2 2 2 4 3" xfId="372"/>
    <cellStyle name="Normal 2 2 2 2 2 2 2 2 2 2 2 2 4 4" xfId="373"/>
    <cellStyle name="Normal 2 2 2 2 2 2 2 2 2 2 2 2 4 5" xfId="374"/>
    <cellStyle name="Normal 2 2 2 2 2 2 2 2 2 2 2 2 4 6" xfId="375"/>
    <cellStyle name="Normal 2 2 2 2 2 2 2 2 2 2 2 2 5" xfId="376"/>
    <cellStyle name="Normal 2 2 2 2 2 2 2 2 2 2 2 2 6" xfId="377"/>
    <cellStyle name="Normal 2 2 2 2 2 2 2 2 2 2 2 2 7" xfId="378"/>
    <cellStyle name="Normal 2 2 2 2 2 2 2 2 2 2 2 2 8" xfId="379"/>
    <cellStyle name="Normal 2 2 2 2 2 2 2 2 2 2 2 2 9" xfId="380"/>
    <cellStyle name="Normal 2 2 2 2 2 2 2 2 2 2 2 3" xfId="381"/>
    <cellStyle name="Normal 2 2 2 2 2 2 2 2 2 2 2 4" xfId="382"/>
    <cellStyle name="Normal 2 2 2 2 2 2 2 2 2 2 2 4 2" xfId="383"/>
    <cellStyle name="Normal 2 2 2 2 2 2 2 2 2 2 2 4 2 2" xfId="384"/>
    <cellStyle name="Normal 2 2 2 2 2 2 2 2 2 2 2 4 2 3" xfId="385"/>
    <cellStyle name="Normal 2 2 2 2 2 2 2 2 2 2 2 4 2 4" xfId="386"/>
    <cellStyle name="Normal 2 2 2 2 2 2 2 2 2 2 2 4 2 5" xfId="387"/>
    <cellStyle name="Normal 2 2 2 2 2 2 2 2 2 2 2 4 2 6" xfId="388"/>
    <cellStyle name="Normal 2 2 2 2 2 2 2 2 2 2 2 4 3" xfId="389"/>
    <cellStyle name="Normal 2 2 2 2 2 2 2 2 2 2 2 4 4" xfId="390"/>
    <cellStyle name="Normal 2 2 2 2 2 2 2 2 2 2 2 4 5" xfId="391"/>
    <cellStyle name="Normal 2 2 2 2 2 2 2 2 2 2 2 4 6" xfId="392"/>
    <cellStyle name="Normal 2 2 2 2 2 2 2 2 2 2 2 5" xfId="393"/>
    <cellStyle name="Normal 2 2 2 2 2 2 2 2 2 2 2 6" xfId="394"/>
    <cellStyle name="Normal 2 2 2 2 2 2 2 2 2 2 2 7" xfId="395"/>
    <cellStyle name="Normal 2 2 2 2 2 2 2 2 2 2 2 8" xfId="396"/>
    <cellStyle name="Normal 2 2 2 2 2 2 2 2 2 2 2 9" xfId="397"/>
    <cellStyle name="Normal 2 2 2 2 2 2 2 2 2 2 3" xfId="398"/>
    <cellStyle name="Normal 2 2 2 2 2 2 2 2 2 2 4" xfId="399"/>
    <cellStyle name="Normal 2 2 2 2 2 2 2 2 2 2 5" xfId="400"/>
    <cellStyle name="Normal 2 2 2 2 2 2 2 2 2 2 5 2" xfId="401"/>
    <cellStyle name="Normal 2 2 2 2 2 2 2 2 2 2 5 2 2" xfId="402"/>
    <cellStyle name="Normal 2 2 2 2 2 2 2 2 2 2 5 2 3" xfId="403"/>
    <cellStyle name="Normal 2 2 2 2 2 2 2 2 2 2 5 2 4" xfId="404"/>
    <cellStyle name="Normal 2 2 2 2 2 2 2 2 2 2 5 2 5" xfId="405"/>
    <cellStyle name="Normal 2 2 2 2 2 2 2 2 2 2 5 2 6" xfId="406"/>
    <cellStyle name="Normal 2 2 2 2 2 2 2 2 2 2 5 3" xfId="407"/>
    <cellStyle name="Normal 2 2 2 2 2 2 2 2 2 2 5 4" xfId="408"/>
    <cellStyle name="Normal 2 2 2 2 2 2 2 2 2 2 5 5" xfId="409"/>
    <cellStyle name="Normal 2 2 2 2 2 2 2 2 2 2 5 6" xfId="410"/>
    <cellStyle name="Normal 2 2 2 2 2 2 2 2 2 2 6" xfId="411"/>
    <cellStyle name="Normal 2 2 2 2 2 2 2 2 2 2 7" xfId="412"/>
    <cellStyle name="Normal 2 2 2 2 2 2 2 2 2 2 8" xfId="413"/>
    <cellStyle name="Normal 2 2 2 2 2 2 2 2 2 2 9" xfId="414"/>
    <cellStyle name="Normal 2 2 2 2 2 2 2 2 2 3" xfId="415"/>
    <cellStyle name="Normal 2 2 2 2 2 2 2 2 2 3 2" xfId="416"/>
    <cellStyle name="Normal 2 2 2 2 2 2 2 2 2 3 3" xfId="417"/>
    <cellStyle name="Normal 2 2 2 2 2 2 2 2 2 4" xfId="418"/>
    <cellStyle name="Normal 2 2 2 2 2 2 2 2 2 5" xfId="419"/>
    <cellStyle name="Normal 2 2 2 2 2 2 2 2 2 5 2" xfId="420"/>
    <cellStyle name="Normal 2 2 2 2 2 2 2 2 2 5 2 2" xfId="421"/>
    <cellStyle name="Normal 2 2 2 2 2 2 2 2 2 5 2 3" xfId="422"/>
    <cellStyle name="Normal 2 2 2 2 2 2 2 2 2 5 2 4" xfId="423"/>
    <cellStyle name="Normal 2 2 2 2 2 2 2 2 2 5 2 5" xfId="424"/>
    <cellStyle name="Normal 2 2 2 2 2 2 2 2 2 5 2 6" xfId="425"/>
    <cellStyle name="Normal 2 2 2 2 2 2 2 2 2 5 3" xfId="426"/>
    <cellStyle name="Normal 2 2 2 2 2 2 2 2 2 5 4" xfId="427"/>
    <cellStyle name="Normal 2 2 2 2 2 2 2 2 2 5 5" xfId="428"/>
    <cellStyle name="Normal 2 2 2 2 2 2 2 2 2 5 6" xfId="429"/>
    <cellStyle name="Normal 2 2 2 2 2 2 2 2 2 6" xfId="430"/>
    <cellStyle name="Normal 2 2 2 2 2 2 2 2 2 7" xfId="431"/>
    <cellStyle name="Normal 2 2 2 2 2 2 2 2 2 8" xfId="432"/>
    <cellStyle name="Normal 2 2 2 2 2 2 2 2 2 9" xfId="433"/>
    <cellStyle name="Normal 2 2 2 2 2 2 2 2 3" xfId="434"/>
    <cellStyle name="Normal 2 2 2 2 2 2 2 2 4" xfId="435"/>
    <cellStyle name="Normal 2 2 2 2 2 2 2 2 5" xfId="436"/>
    <cellStyle name="Normal 2 2 2 2 2 2 2 2 6" xfId="437"/>
    <cellStyle name="Normal 2 2 2 2 2 2 2 2 6 2" xfId="438"/>
    <cellStyle name="Normal 2 2 2 2 2 2 2 2 6 2 2" xfId="439"/>
    <cellStyle name="Normal 2 2 2 2 2 2 2 2 6 2 3" xfId="440"/>
    <cellStyle name="Normal 2 2 2 2 2 2 2 2 6 3" xfId="441"/>
    <cellStyle name="Normal 2 2 2 2 2 2 2 2 7" xfId="442"/>
    <cellStyle name="Normal 2 2 2 2 2 2 2 2 8" xfId="443"/>
    <cellStyle name="Normal 2 2 2 2 2 2 2 2 9" xfId="444"/>
    <cellStyle name="Normal 2 2 2 2 2 2 2 2 9 2" xfId="445"/>
    <cellStyle name="Normal 2 2 2 2 2 2 2 2 9 2 2" xfId="446"/>
    <cellStyle name="Normal 2 2 2 2 2 2 2 2 9 2 3" xfId="447"/>
    <cellStyle name="Normal 2 2 2 2 2 2 2 2 9 2 4" xfId="448"/>
    <cellStyle name="Normal 2 2 2 2 2 2 2 2 9 2 5" xfId="449"/>
    <cellStyle name="Normal 2 2 2 2 2 2 2 2 9 2 6" xfId="450"/>
    <cellStyle name="Normal 2 2 2 2 2 2 2 2 9 3" xfId="451"/>
    <cellStyle name="Normal 2 2 2 2 2 2 2 2 9 4" xfId="452"/>
    <cellStyle name="Normal 2 2 2 2 2 2 2 2 9 5" xfId="453"/>
    <cellStyle name="Normal 2 2 2 2 2 2 2 2 9 6" xfId="454"/>
    <cellStyle name="Normal 2 2 2 2 2 2 2 3" xfId="455"/>
    <cellStyle name="Normal 2 2 2 2 2 2 2 4" xfId="456"/>
    <cellStyle name="Normal 2 2 2 2 2 2 2 5" xfId="457"/>
    <cellStyle name="Normal 2 2 2 2 2 2 2 6" xfId="458"/>
    <cellStyle name="Normal 2 2 2 2 2 2 2 6 2" xfId="459"/>
    <cellStyle name="Normal 2 2 2 2 2 2 2 6 2 2" xfId="460"/>
    <cellStyle name="Normal 2 2 2 2 2 2 2 6 2 3" xfId="461"/>
    <cellStyle name="Normal 2 2 2 2 2 2 2 6 3" xfId="462"/>
    <cellStyle name="Normal 2 2 2 2 2 2 2 7" xfId="463"/>
    <cellStyle name="Normal 2 2 2 2 2 2 2 8" xfId="464"/>
    <cellStyle name="Normal 2 2 2 2 2 2 2 9" xfId="465"/>
    <cellStyle name="Normal 2 2 2 2 2 2 2 9 2" xfId="466"/>
    <cellStyle name="Normal 2 2 2 2 2 2 2 9 2 2" xfId="467"/>
    <cellStyle name="Normal 2 2 2 2 2 2 2 9 2 3" xfId="468"/>
    <cellStyle name="Normal 2 2 2 2 2 2 2 9 2 4" xfId="469"/>
    <cellStyle name="Normal 2 2 2 2 2 2 2 9 2 5" xfId="470"/>
    <cellStyle name="Normal 2 2 2 2 2 2 2 9 2 6" xfId="471"/>
    <cellStyle name="Normal 2 2 2 2 2 2 2 9 3" xfId="472"/>
    <cellStyle name="Normal 2 2 2 2 2 2 2 9 4" xfId="473"/>
    <cellStyle name="Normal 2 2 2 2 2 2 2 9 5" xfId="474"/>
    <cellStyle name="Normal 2 2 2 2 2 2 2 9 6" xfId="475"/>
    <cellStyle name="Normal 2 2 2 2 2 2 20" xfId="476"/>
    <cellStyle name="Normal 2 2 2 2 2 2 3" xfId="477"/>
    <cellStyle name="Normal 2 2 2 2 2 2 4" xfId="478"/>
    <cellStyle name="Normal 2 2 2 2 2 2 5" xfId="479"/>
    <cellStyle name="Normal 2 2 2 2 2 2 6" xfId="480"/>
    <cellStyle name="Normal 2 2 2 2 2 2 7" xfId="481"/>
    <cellStyle name="Normal 2 2 2 2 2 2 8" xfId="482"/>
    <cellStyle name="Normal 2 2 2 2 2 2 8 2" xfId="483"/>
    <cellStyle name="Normal 2 2 2 2 2 2 8 2 2" xfId="484"/>
    <cellStyle name="Normal 2 2 2 2 2 2 8 2 3" xfId="485"/>
    <cellStyle name="Normal 2 2 2 2 2 2 8 3" xfId="486"/>
    <cellStyle name="Normal 2 2 2 2 2 2 9" xfId="487"/>
    <cellStyle name="Normal 2 2 2 2 2 20" xfId="488"/>
    <cellStyle name="Normal 2 2 2 2 2 3" xfId="489"/>
    <cellStyle name="Normal 2 2 2 2 2 3 2" xfId="490"/>
    <cellStyle name="Normal 2 2 2 2 2 3 2 2" xfId="491"/>
    <cellStyle name="Normal 2 2 2 2 2 3 2 3" xfId="492"/>
    <cellStyle name="Normal 2 2 2 2 2 3 2 4" xfId="493"/>
    <cellStyle name="Normal 2 2 2 2 2 3 2 5" xfId="494"/>
    <cellStyle name="Normal 2 2 2 2 2 3 3" xfId="495"/>
    <cellStyle name="Normal 2 2 2 2 2 3 4" xfId="496"/>
    <cellStyle name="Normal 2 2 2 2 2 3 5" xfId="497"/>
    <cellStyle name="Normal 2 2 2 2 2 4" xfId="498"/>
    <cellStyle name="Normal 2 2 2 2 2 5" xfId="499"/>
    <cellStyle name="Normal 2 2 2 2 2 6" xfId="500"/>
    <cellStyle name="Normal 2 2 2 2 2 7" xfId="501"/>
    <cellStyle name="Normal 2 2 2 2 2 8" xfId="502"/>
    <cellStyle name="Normal 2 2 2 2 2 8 2" xfId="503"/>
    <cellStyle name="Normal 2 2 2 2 2 8 2 2" xfId="504"/>
    <cellStyle name="Normal 2 2 2 2 2 8 2 3" xfId="505"/>
    <cellStyle name="Normal 2 2 2 2 2 8 3" xfId="506"/>
    <cellStyle name="Normal 2 2 2 2 2 9" xfId="507"/>
    <cellStyle name="Normal 2 2 2 2 20" xfId="508"/>
    <cellStyle name="Normal 2 2 2 2 21" xfId="509"/>
    <cellStyle name="Normal 2 2 2 2 22" xfId="510"/>
    <cellStyle name="Normal 2 2 2 2 23" xfId="511"/>
    <cellStyle name="Normal 2 2 2 2 3" xfId="512"/>
    <cellStyle name="Normal 2 2 2 2 4" xfId="513"/>
    <cellStyle name="Normal 2 2 2 2 5" xfId="514"/>
    <cellStyle name="Normal 2 2 2 2 5 2" xfId="515"/>
    <cellStyle name="Normal 2 2 2 2 5 2 2" xfId="516"/>
    <cellStyle name="Normal 2 2 2 2 5 2 3" xfId="517"/>
    <cellStyle name="Normal 2 2 2 2 5 2 4" xfId="518"/>
    <cellStyle name="Normal 2 2 2 2 5 2 5" xfId="519"/>
    <cellStyle name="Normal 2 2 2 2 5 3" xfId="520"/>
    <cellStyle name="Normal 2 2 2 2 5 4" xfId="521"/>
    <cellStyle name="Normal 2 2 2 2 5 5" xfId="522"/>
    <cellStyle name="Normal 2 2 2 2 6" xfId="523"/>
    <cellStyle name="Normal 2 2 2 2 7" xfId="524"/>
    <cellStyle name="Normal 2 2 2 2 8" xfId="525"/>
    <cellStyle name="Normal 2 2 2 2 9" xfId="526"/>
    <cellStyle name="Normal 2 2 2 20" xfId="527"/>
    <cellStyle name="Normal 2 2 2 21" xfId="528"/>
    <cellStyle name="Normal 2 2 2 22" xfId="529"/>
    <cellStyle name="Normal 2 2 2 23" xfId="530"/>
    <cellStyle name="Normal 2 2 2 24" xfId="531"/>
    <cellStyle name="Normal 2 2 2 3" xfId="532"/>
    <cellStyle name="Normal 2 2 2 4" xfId="533"/>
    <cellStyle name="Normal 2 2 2 5" xfId="534"/>
    <cellStyle name="Normal 2 2 2 6" xfId="535"/>
    <cellStyle name="Normal 2 2 2 6 2" xfId="536"/>
    <cellStyle name="Normal 2 2 2 6 2 2" xfId="537"/>
    <cellStyle name="Normal 2 2 2 6 2 3" xfId="538"/>
    <cellStyle name="Normal 2 2 2 6 2 4" xfId="539"/>
    <cellStyle name="Normal 2 2 2 6 2 5" xfId="540"/>
    <cellStyle name="Normal 2 2 2 6 3" xfId="541"/>
    <cellStyle name="Normal 2 2 2 6 4" xfId="542"/>
    <cellStyle name="Normal 2 2 2 6 5" xfId="543"/>
    <cellStyle name="Normal 2 2 2 7" xfId="544"/>
    <cellStyle name="Normal 2 2 2 8" xfId="545"/>
    <cellStyle name="Normal 2 2 2 9" xfId="546"/>
    <cellStyle name="Normal 2 2 20" xfId="547"/>
    <cellStyle name="Normal 2 2 21" xfId="548"/>
    <cellStyle name="Normal 2 2 22" xfId="549"/>
    <cellStyle name="Normal 2 2 23" xfId="550"/>
    <cellStyle name="Normal 2 2 24" xfId="551"/>
    <cellStyle name="Normal 2 2 25" xfId="552"/>
    <cellStyle name="Normal 2 2 26" xfId="553"/>
    <cellStyle name="Normal 2 2 3" xfId="554"/>
    <cellStyle name="Normal 2 2 4" xfId="555"/>
    <cellStyle name="Normal 2 2 5" xfId="556"/>
    <cellStyle name="Normal 2 2 5 2" xfId="557"/>
    <cellStyle name="Normal 2 2 5 3" xfId="558"/>
    <cellStyle name="Normal 2 2 5 4" xfId="559"/>
    <cellStyle name="Normal 2 2 6" xfId="560"/>
    <cellStyle name="Normal 2 2 7" xfId="561"/>
    <cellStyle name="Normal 2 2 8" xfId="562"/>
    <cellStyle name="Normal 2 2 8 2" xfId="563"/>
    <cellStyle name="Normal 2 2 8 2 2" xfId="564"/>
    <cellStyle name="Normal 2 2 8 2 3" xfId="565"/>
    <cellStyle name="Normal 2 2 8 2 4" xfId="566"/>
    <cellStyle name="Normal 2 2 8 2 5" xfId="567"/>
    <cellStyle name="Normal 2 2 8 3" xfId="568"/>
    <cellStyle name="Normal 2 2 8 4" xfId="569"/>
    <cellStyle name="Normal 2 2 8 5" xfId="570"/>
    <cellStyle name="Normal 2 2 9" xfId="571"/>
    <cellStyle name="Normal 2 20" xfId="572"/>
    <cellStyle name="Normal 2 21" xfId="573"/>
    <cellStyle name="Normal 2 22" xfId="574"/>
    <cellStyle name="Normal 2 23" xfId="575"/>
    <cellStyle name="Normal 2 24" xfId="576"/>
    <cellStyle name="Normal 2 25" xfId="577"/>
    <cellStyle name="Normal 2 26" xfId="578"/>
    <cellStyle name="Normal 2 27" xfId="579"/>
    <cellStyle name="Normal 2 3" xfId="12"/>
    <cellStyle name="Normal 2 3 2" xfId="581"/>
    <cellStyle name="Normal 2 3 2 2" xfId="582"/>
    <cellStyle name="Normal 2 3 2 2 2" xfId="583"/>
    <cellStyle name="Normal 2 3 2 2 2 2" xfId="584"/>
    <cellStyle name="Normal 2 3 2 2 2 3" xfId="585"/>
    <cellStyle name="Normal 2 3 2 2 2 4" xfId="586"/>
    <cellStyle name="Normal 2 3 2 2 3" xfId="587"/>
    <cellStyle name="Normal 2 3 2 2 4" xfId="588"/>
    <cellStyle name="Normal 2 3 2 3" xfId="589"/>
    <cellStyle name="Normal 2 3 2 4" xfId="590"/>
    <cellStyle name="Normal 2 3 2 5" xfId="591"/>
    <cellStyle name="Normal 2 3 2 6" xfId="592"/>
    <cellStyle name="Normal 2 3 2 7" xfId="593"/>
    <cellStyle name="Normal 2 3 3" xfId="594"/>
    <cellStyle name="Normal 2 3 4" xfId="595"/>
    <cellStyle name="Normal 2 3 5" xfId="596"/>
    <cellStyle name="Normal 2 3 6" xfId="597"/>
    <cellStyle name="Normal 2 3 7" xfId="598"/>
    <cellStyle name="Normal 2 3 8" xfId="599"/>
    <cellStyle name="Normal 2 3 9" xfId="580"/>
    <cellStyle name="Normal 2 4" xfId="600"/>
    <cellStyle name="Normal 2 5" xfId="601"/>
    <cellStyle name="Normal 2 5 2" xfId="602"/>
    <cellStyle name="Normal 2 5 3" xfId="603"/>
    <cellStyle name="Normal 2 5 4" xfId="604"/>
    <cellStyle name="Normal 2 6" xfId="605"/>
    <cellStyle name="Normal 2 7" xfId="606"/>
    <cellStyle name="Normal 2 8" xfId="607"/>
    <cellStyle name="Normal 2 8 2" xfId="608"/>
    <cellStyle name="Normal 2 8 2 2" xfId="609"/>
    <cellStyle name="Normal 2 8 2 3" xfId="610"/>
    <cellStyle name="Normal 2 8 2 4" xfId="611"/>
    <cellStyle name="Normal 2 8 2 5" xfId="612"/>
    <cellStyle name="Normal 2 8 3" xfId="613"/>
    <cellStyle name="Normal 2 8 4" xfId="614"/>
    <cellStyle name="Normal 2 8 5" xfId="615"/>
    <cellStyle name="Normal 2 9" xfId="616"/>
    <cellStyle name="Normal 22 2" xfId="617"/>
    <cellStyle name="Normal 22 3" xfId="618"/>
    <cellStyle name="Normal 22 4" xfId="619"/>
    <cellStyle name="Normal 22 5" xfId="620"/>
    <cellStyle name="Normal 22 6" xfId="621"/>
    <cellStyle name="Normal 22 7" xfId="622"/>
    <cellStyle name="Normal 3" xfId="8"/>
    <cellStyle name="Normal 3 10" xfId="623"/>
    <cellStyle name="Normal 3 11" xfId="624"/>
    <cellStyle name="Normal 3 12" xfId="625"/>
    <cellStyle name="Normal 3 13" xfId="626"/>
    <cellStyle name="Normal 3 2" xfId="627"/>
    <cellStyle name="Normal 3 2 2" xfId="628"/>
    <cellStyle name="Normal 3 2 2 2" xfId="629"/>
    <cellStyle name="Normal 3 2 2 3" xfId="630"/>
    <cellStyle name="Normal 3 2 2 4" xfId="631"/>
    <cellStyle name="Normal 3 2 3" xfId="632"/>
    <cellStyle name="Normal 3 2 4" xfId="633"/>
    <cellStyle name="Normal 3 3" xfId="634"/>
    <cellStyle name="Normal 3 3 2" xfId="635"/>
    <cellStyle name="Normal 3 3 2 2" xfId="636"/>
    <cellStyle name="Normal 3 3 2 3" xfId="637"/>
    <cellStyle name="Normal 3 3 2 4" xfId="638"/>
    <cellStyle name="Normal 3 3 3" xfId="639"/>
    <cellStyle name="Normal 3 3 4" xfId="640"/>
    <cellStyle name="Normal 3 4" xfId="641"/>
    <cellStyle name="Normal 3 4 2" xfId="642"/>
    <cellStyle name="Normal 3 4 2 2" xfId="643"/>
    <cellStyle name="Normal 3 4 2 3" xfId="644"/>
    <cellStyle name="Normal 3 4 2 4" xfId="645"/>
    <cellStyle name="Normal 3 4 3" xfId="646"/>
    <cellStyle name="Normal 3 4 4" xfId="647"/>
    <cellStyle name="Normal 3 5" xfId="648"/>
    <cellStyle name="Normal 3 6" xfId="649"/>
    <cellStyle name="Normal 3 7" xfId="650"/>
    <cellStyle name="Normal 3 8" xfId="651"/>
    <cellStyle name="Normal 3 9" xfId="652"/>
    <cellStyle name="Normal 4" xfId="14"/>
    <cellStyle name="Normal 4 2" xfId="653"/>
    <cellStyle name="Normal 4 3" xfId="654"/>
    <cellStyle name="Normal 4 4" xfId="655"/>
    <cellStyle name="Normal 43" xfId="656"/>
    <cellStyle name="Normal 5 2" xfId="657"/>
    <cellStyle name="Normal 5 3" xfId="658"/>
    <cellStyle name="Normal 5 4" xfId="659"/>
    <cellStyle name="Normal 5 5" xfId="660"/>
    <cellStyle name="Normal 6 2" xfId="661"/>
    <cellStyle name="Normal 6 3" xfId="662"/>
    <cellStyle name="Normal 6 4" xfId="663"/>
    <cellStyle name="Normal 7 2" xfId="664"/>
    <cellStyle name="Normal 7 3" xfId="665"/>
    <cellStyle name="Porcentaje 2" xfId="6"/>
    <cellStyle name="Porcentaje 3" xfId="7"/>
  </cellStyles>
  <dxfs count="0"/>
  <tableStyles count="0" defaultTableStyle="TableStyleMedium2" defaultPivotStyle="PivotStyleLight16"/>
  <colors>
    <mruColors>
      <color rgb="FFBDD7EE"/>
      <color rgb="FF44546A"/>
      <color rgb="FF333F4F"/>
      <color rgb="FF12C709"/>
      <color rgb="FF2FF538"/>
      <color rgb="FFD8270A"/>
      <color rgb="FFDF652F"/>
      <color rgb="FFD36A3B"/>
      <color rgb="FF2717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pivotCacheDefinition" Target="pivotCache/pivotCacheDefinition1.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2960282857204832E-2"/>
          <c:y val="7.5624134205453122E-2"/>
          <c:w val="0.86264044943820228"/>
          <c:h val="0.83890860671471623"/>
        </c:manualLayout>
      </c:layout>
      <c:pieChart>
        <c:varyColors val="1"/>
        <c:ser>
          <c:idx val="0"/>
          <c:order val="0"/>
          <c:tx>
            <c:strRef>
              <c:f>'SAVS-MODALIDAD'!$D$11:$F$11</c:f>
              <c:strCache>
                <c:ptCount val="3"/>
                <c:pt idx="0">
                  <c:v>Televisión Codificada Satelital (DTH)</c:v>
                </c:pt>
                <c:pt idx="1">
                  <c:v>Televisión Codificada Terrestre (TCT)</c:v>
                </c:pt>
                <c:pt idx="2">
                  <c:v>Televisión por Cable Físico (TCF)</c:v>
                </c:pt>
              </c:strCache>
            </c:strRef>
          </c:tx>
          <c:spPr>
            <a:scene3d>
              <a:camera prst="orthographicFront"/>
              <a:lightRig rig="threePt" dir="t">
                <a:rot lat="0" lon="0" rev="1200000"/>
              </a:lightRig>
            </a:scene3d>
          </c:spPr>
          <c:dPt>
            <c:idx val="0"/>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lightRig rig="threePt" dir="t">
                  <a:rot lat="0" lon="0" rev="1200000"/>
                </a:lightRig>
              </a:scene3d>
            </c:spPr>
            <c:extLst xmlns:c16r2="http://schemas.microsoft.com/office/drawing/2015/06/chart">
              <c:ext xmlns:c16="http://schemas.microsoft.com/office/drawing/2014/chart" uri="{C3380CC4-5D6E-409C-BE32-E72D297353CC}">
                <c16:uniqueId val="{00000001-6A22-42DF-8040-631709A0005C}"/>
              </c:ext>
            </c:extLst>
          </c:dPt>
          <c:dPt>
            <c:idx val="1"/>
            <c:bubble3D val="0"/>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lightRig rig="threePt" dir="t">
                  <a:rot lat="0" lon="0" rev="1200000"/>
                </a:lightRig>
              </a:scene3d>
            </c:spPr>
            <c:extLst xmlns:c16r2="http://schemas.microsoft.com/office/drawing/2015/06/chart">
              <c:ext xmlns:c16="http://schemas.microsoft.com/office/drawing/2014/chart" uri="{C3380CC4-5D6E-409C-BE32-E72D297353CC}">
                <c16:uniqueId val="{00000003-6A22-42DF-8040-631709A0005C}"/>
              </c:ext>
            </c:extLst>
          </c:dPt>
          <c:dPt>
            <c:idx val="2"/>
            <c:bubble3D val="0"/>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lightRig rig="threePt" dir="t">
                  <a:rot lat="0" lon="0" rev="1200000"/>
                </a:lightRig>
              </a:scene3d>
            </c:spPr>
            <c:extLst xmlns:c16r2="http://schemas.microsoft.com/office/drawing/2015/06/chart">
              <c:ext xmlns:c16="http://schemas.microsoft.com/office/drawing/2014/chart" uri="{C3380CC4-5D6E-409C-BE32-E72D297353CC}">
                <c16:uniqueId val="{00000005-6A22-42DF-8040-631709A0005C}"/>
              </c:ext>
            </c:extLst>
          </c:dPt>
          <c:dLbls>
            <c:dLbl>
              <c:idx val="0"/>
              <c:layout>
                <c:manualLayout>
                  <c:x val="4.4772634568219859E-2"/>
                  <c:y val="-0.17019451826004811"/>
                </c:manualLayout>
              </c:layou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01-6A22-42DF-8040-631709A0005C}"/>
                </c:ext>
                <c:ext xmlns:c15="http://schemas.microsoft.com/office/drawing/2012/chart" uri="{CE6537A1-D6FC-4f65-9D91-7224C49458BB}">
                  <c15:layout/>
                </c:ext>
              </c:extLst>
            </c:dLbl>
            <c:dLbl>
              <c:idx val="1"/>
              <c:layout>
                <c:manualLayout>
                  <c:x val="5.9577886588645455E-2"/>
                  <c:y val="-8.4512656811829932E-3"/>
                </c:manualLayout>
              </c:layou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03-6A22-42DF-8040-631709A0005C}"/>
                </c:ext>
                <c:ext xmlns:c15="http://schemas.microsoft.com/office/drawing/2012/chart" uri="{CE6537A1-D6FC-4f65-9D91-7224C49458BB}">
                  <c15:layout/>
                </c:ext>
              </c:extLst>
            </c:dLbl>
            <c:dLbl>
              <c:idx val="2"/>
              <c:layout>
                <c:manualLayout>
                  <c:x val="0.23804197753969272"/>
                  <c:y val="-2.8325382561344013E-2"/>
                </c:manualLayout>
              </c:layou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05-6A22-42DF-8040-631709A0005C}"/>
                </c:ext>
                <c:ext xmlns:c15="http://schemas.microsoft.com/office/drawing/2012/chart" uri="{CE6537A1-D6FC-4f65-9D91-7224C49458BB}">
                  <c15:layout/>
                </c:ext>
              </c:extLst>
            </c:dLbl>
            <c:spPr>
              <a:noFill/>
              <a:ln>
                <a:noFill/>
              </a:ln>
              <a:effectLst/>
            </c:spPr>
            <c:txPr>
              <a:bodyPr rot="0" spcFirstLastPara="1" vertOverflow="ellipsis" vert="horz" wrap="square" lIns="38100" tIns="19050" rIns="38100" bIns="19050" anchor="ctr" anchorCtr="1">
                <a:spAutoFit/>
              </a:bodyPr>
              <a:lstStyle/>
              <a:p>
                <a:pPr>
                  <a:defRPr sz="3200" b="0" i="0" u="none" strike="noStrike" kern="1200" baseline="0">
                    <a:solidFill>
                      <a:schemeClr val="lt1">
                        <a:lumMod val="85000"/>
                      </a:schemeClr>
                    </a:solidFill>
                    <a:latin typeface="+mn-lt"/>
                    <a:ea typeface="+mn-ea"/>
                    <a:cs typeface="+mn-cs"/>
                  </a:defRPr>
                </a:pPr>
                <a:endParaRPr lang="es-EC"/>
              </a:p>
            </c:txPr>
            <c:showLegendKey val="0"/>
            <c:showVal val="1"/>
            <c:showCatName val="1"/>
            <c:showSerName val="0"/>
            <c:showPercent val="0"/>
            <c:showBubbleSize val="0"/>
            <c:showLeaderLines val="1"/>
            <c:leaderLines>
              <c:spPr>
                <a:ln w="9525">
                  <a:solidFill>
                    <a:schemeClr val="lt1">
                      <a:lumMod val="95000"/>
                      <a:alpha val="54000"/>
                    </a:schemeClr>
                  </a:solidFill>
                </a:ln>
                <a:effectLst/>
              </c:spPr>
            </c:leaderLines>
            <c:extLst xmlns:c16r2="http://schemas.microsoft.com/office/drawing/2015/06/chart">
              <c:ext xmlns:c15="http://schemas.microsoft.com/office/drawing/2012/chart" uri="{CE6537A1-D6FC-4f65-9D91-7224C49458BB}"/>
            </c:extLst>
          </c:dLbls>
          <c:cat>
            <c:strRef>
              <c:f>'SAVS-MODALIDAD'!$D$11:$F$11</c:f>
              <c:strCache>
                <c:ptCount val="3"/>
                <c:pt idx="0">
                  <c:v>Televisión Codificada Satelital (DTH)</c:v>
                </c:pt>
                <c:pt idx="1">
                  <c:v>Televisión Codificada Terrestre (TCT)</c:v>
                </c:pt>
                <c:pt idx="2">
                  <c:v>Televisión por Cable Físico (TCF)</c:v>
                </c:pt>
              </c:strCache>
            </c:strRef>
          </c:cat>
          <c:val>
            <c:numRef>
              <c:f>'SAVS-MODALIDAD'!$D$59:$F$59</c:f>
              <c:numCache>
                <c:formatCode>#,##0</c:formatCode>
                <c:ptCount val="3"/>
                <c:pt idx="0">
                  <c:v>5</c:v>
                </c:pt>
                <c:pt idx="1">
                  <c:v>0</c:v>
                </c:pt>
                <c:pt idx="2">
                  <c:v>296</c:v>
                </c:pt>
              </c:numCache>
            </c:numRef>
          </c:val>
          <c:extLst xmlns:c16r2="http://schemas.microsoft.com/office/drawing/2015/06/chart">
            <c:ext xmlns:c16="http://schemas.microsoft.com/office/drawing/2014/chart" uri="{C3380CC4-5D6E-409C-BE32-E72D297353CC}">
              <c16:uniqueId val="{00000006-6A22-42DF-8040-631709A0005C}"/>
            </c:ext>
          </c:extLst>
        </c:ser>
        <c:dLbls>
          <c:showLegendKey val="0"/>
          <c:showVal val="1"/>
          <c:showCatName val="1"/>
          <c:showSerName val="0"/>
          <c:showPercent val="0"/>
          <c:showBubbleSize val="0"/>
          <c:showLeaderLines val="1"/>
        </c:dLbls>
        <c:firstSliceAng val="98"/>
      </c:pieChart>
      <c:spPr>
        <a:noFill/>
        <a:ln>
          <a:noFill/>
        </a:ln>
        <a:effectLst/>
      </c:spPr>
    </c:plotArea>
    <c:plotVisOnly val="1"/>
    <c:dispBlanksAs val="gap"/>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s-EC"/>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920" b="1" i="0" u="none" strike="noStrike" kern="1200" baseline="0">
                <a:solidFill>
                  <a:schemeClr val="dk1">
                    <a:lumMod val="75000"/>
                    <a:lumOff val="25000"/>
                  </a:schemeClr>
                </a:solidFill>
                <a:latin typeface="+mn-lt"/>
                <a:ea typeface="+mn-ea"/>
                <a:cs typeface="+mn-cs"/>
              </a:defRPr>
            </a:pPr>
            <a:r>
              <a:rPr lang="es-EC"/>
              <a:t>SISTEMAS DE AUDIO Y VIDEO POR SUSCRIPCIÓN</a:t>
            </a:r>
          </a:p>
        </c:rich>
      </c:tx>
      <c:layout>
        <c:manualLayout>
          <c:xMode val="edge"/>
          <c:yMode val="edge"/>
          <c:x val="0.35408865367238929"/>
          <c:y val="7.8005282949466619E-3"/>
        </c:manualLayout>
      </c:layout>
      <c:overlay val="0"/>
      <c:spPr>
        <a:noFill/>
        <a:ln>
          <a:noFill/>
        </a:ln>
        <a:effectLst/>
      </c:spPr>
      <c:txPr>
        <a:bodyPr rot="0" spcFirstLastPara="1" vertOverflow="ellipsis" vert="horz" wrap="square" anchor="ctr" anchorCtr="1"/>
        <a:lstStyle/>
        <a:p>
          <a:pPr>
            <a:defRPr sz="1920" b="1" i="0" u="none" strike="noStrike" kern="1200" baseline="0">
              <a:solidFill>
                <a:schemeClr val="dk1">
                  <a:lumMod val="75000"/>
                  <a:lumOff val="25000"/>
                </a:schemeClr>
              </a:solidFill>
              <a:latin typeface="+mn-lt"/>
              <a:ea typeface="+mn-ea"/>
              <a:cs typeface="+mn-cs"/>
            </a:defRPr>
          </a:pPr>
          <a:endParaRPr lang="es-EC"/>
        </a:p>
      </c:txPr>
    </c:title>
    <c:autoTitleDeleted val="0"/>
    <c:plotArea>
      <c:layout>
        <c:manualLayout>
          <c:layoutTarget val="inner"/>
          <c:xMode val="edge"/>
          <c:yMode val="edge"/>
          <c:x val="0.13781838983816233"/>
          <c:y val="5.1101796104544274E-2"/>
          <c:w val="0.85322084218484995"/>
          <c:h val="0.73774553676409171"/>
        </c:manualLayout>
      </c:layout>
      <c:barChart>
        <c:barDir val="col"/>
        <c:grouping val="clustered"/>
        <c:varyColors val="0"/>
        <c:ser>
          <c:idx val="0"/>
          <c:order val="0"/>
          <c:tx>
            <c:strRef>
              <c:f>Hoja1!$B$1</c:f>
              <c:strCache>
                <c:ptCount val="1"/>
                <c:pt idx="0">
                  <c:v>NÚMERO DE ESTACIONES DTH</c:v>
                </c:pt>
              </c:strCache>
            </c:strRef>
          </c:tx>
          <c:spPr>
            <a:solidFill>
              <a:schemeClr val="accent1">
                <a:alpha val="85000"/>
              </a:schemeClr>
            </a:solidFill>
            <a:ln w="9525" cap="flat" cmpd="sng" algn="ctr">
              <a:solidFill>
                <a:schemeClr val="lt1">
                  <a:alpha val="50000"/>
                </a:schemeClr>
              </a:solidFill>
              <a:round/>
            </a:ln>
            <a:effectLst/>
          </c:spPr>
          <c:invertIfNegative val="0"/>
          <c:cat>
            <c:strRef>
              <c:f>Hoja1!$A$3:$A$26</c:f>
              <c:strCache>
                <c:ptCount val="24"/>
                <c:pt idx="0">
                  <c:v>AZUAY</c:v>
                </c:pt>
                <c:pt idx="1">
                  <c:v>BOLIVAR</c:v>
                </c:pt>
                <c:pt idx="2">
                  <c:v>CAÑAR</c:v>
                </c:pt>
                <c:pt idx="3">
                  <c:v>CARCHI</c:v>
                </c:pt>
                <c:pt idx="4">
                  <c:v>CHIMBORAZO</c:v>
                </c:pt>
                <c:pt idx="5">
                  <c:v>COTOPAXI</c:v>
                </c:pt>
                <c:pt idx="6">
                  <c:v>EL ORO</c:v>
                </c:pt>
                <c:pt idx="7">
                  <c:v>ESMERALDAS</c:v>
                </c:pt>
                <c:pt idx="8">
                  <c:v>GALAPAGOS</c:v>
                </c:pt>
                <c:pt idx="9">
                  <c:v>GUAYAS</c:v>
                </c:pt>
                <c:pt idx="10">
                  <c:v>IMBABURA</c:v>
                </c:pt>
                <c:pt idx="11">
                  <c:v>LOJA</c:v>
                </c:pt>
                <c:pt idx="12">
                  <c:v>LOS RIOS</c:v>
                </c:pt>
                <c:pt idx="13">
                  <c:v>MANABI</c:v>
                </c:pt>
                <c:pt idx="14">
                  <c:v>MORONA SANTIAGO</c:v>
                </c:pt>
                <c:pt idx="15">
                  <c:v>NAPO</c:v>
                </c:pt>
                <c:pt idx="16">
                  <c:v>ORELLANA</c:v>
                </c:pt>
                <c:pt idx="17">
                  <c:v>PASTAZA</c:v>
                </c:pt>
                <c:pt idx="18">
                  <c:v>PICHINCHA</c:v>
                </c:pt>
                <c:pt idx="19">
                  <c:v>SANTA ELENA</c:v>
                </c:pt>
                <c:pt idx="20">
                  <c:v>SANTO DOMINGO DE LOS TSACHILAS</c:v>
                </c:pt>
                <c:pt idx="21">
                  <c:v>SUCUMBIOS</c:v>
                </c:pt>
                <c:pt idx="22">
                  <c:v>TUNGURAHUA</c:v>
                </c:pt>
                <c:pt idx="23">
                  <c:v>ZAMORA CHINCHIPE</c:v>
                </c:pt>
              </c:strCache>
            </c:strRef>
          </c:cat>
          <c:val>
            <c:numRef>
              <c:f>Hoja1!$B$3:$B$26</c:f>
              <c:numCache>
                <c:formatCode>General</c:formatCode>
                <c:ptCount val="24"/>
                <c:pt idx="0">
                  <c:v>0</c:v>
                </c:pt>
                <c:pt idx="1">
                  <c:v>0</c:v>
                </c:pt>
                <c:pt idx="2">
                  <c:v>0</c:v>
                </c:pt>
                <c:pt idx="3">
                  <c:v>0</c:v>
                </c:pt>
                <c:pt idx="4">
                  <c:v>0</c:v>
                </c:pt>
                <c:pt idx="5">
                  <c:v>0</c:v>
                </c:pt>
                <c:pt idx="6">
                  <c:v>0</c:v>
                </c:pt>
                <c:pt idx="7">
                  <c:v>0</c:v>
                </c:pt>
                <c:pt idx="8">
                  <c:v>1</c:v>
                </c:pt>
                <c:pt idx="9">
                  <c:v>0</c:v>
                </c:pt>
                <c:pt idx="10">
                  <c:v>0</c:v>
                </c:pt>
                <c:pt idx="11">
                  <c:v>0</c:v>
                </c:pt>
                <c:pt idx="12">
                  <c:v>0</c:v>
                </c:pt>
                <c:pt idx="13">
                  <c:v>0</c:v>
                </c:pt>
                <c:pt idx="14">
                  <c:v>0</c:v>
                </c:pt>
                <c:pt idx="15">
                  <c:v>0</c:v>
                </c:pt>
                <c:pt idx="16">
                  <c:v>0</c:v>
                </c:pt>
                <c:pt idx="17">
                  <c:v>0</c:v>
                </c:pt>
                <c:pt idx="18">
                  <c:v>4</c:v>
                </c:pt>
                <c:pt idx="19">
                  <c:v>0</c:v>
                </c:pt>
                <c:pt idx="20">
                  <c:v>0</c:v>
                </c:pt>
                <c:pt idx="21">
                  <c:v>0</c:v>
                </c:pt>
                <c:pt idx="22">
                  <c:v>0</c:v>
                </c:pt>
                <c:pt idx="23">
                  <c:v>0</c:v>
                </c:pt>
              </c:numCache>
            </c:numRef>
          </c:val>
          <c:extLst xmlns:c16r2="http://schemas.microsoft.com/office/drawing/2015/06/chart">
            <c:ext xmlns:c16="http://schemas.microsoft.com/office/drawing/2014/chart" uri="{C3380CC4-5D6E-409C-BE32-E72D297353CC}">
              <c16:uniqueId val="{00000000-23BC-4AB2-B883-5588DBA8AE4A}"/>
            </c:ext>
          </c:extLst>
        </c:ser>
        <c:ser>
          <c:idx val="2"/>
          <c:order val="1"/>
          <c:tx>
            <c:strRef>
              <c:f>Hoja1!$C$1</c:f>
              <c:strCache>
                <c:ptCount val="1"/>
                <c:pt idx="0">
                  <c:v>NÚMERO DE ESTACIONES TCF</c:v>
                </c:pt>
              </c:strCache>
            </c:strRef>
          </c:tx>
          <c:spPr>
            <a:solidFill>
              <a:schemeClr val="accent5">
                <a:alpha val="85000"/>
              </a:schemeClr>
            </a:solidFill>
            <a:ln w="9525" cap="flat" cmpd="sng" algn="ctr">
              <a:solidFill>
                <a:schemeClr val="lt1">
                  <a:alpha val="50000"/>
                </a:schemeClr>
              </a:solidFill>
              <a:round/>
            </a:ln>
            <a:effectLst/>
          </c:spPr>
          <c:invertIfNegative val="0"/>
          <c:cat>
            <c:strRef>
              <c:f>Hoja1!$A$3:$A$26</c:f>
              <c:strCache>
                <c:ptCount val="24"/>
                <c:pt idx="0">
                  <c:v>AZUAY</c:v>
                </c:pt>
                <c:pt idx="1">
                  <c:v>BOLIVAR</c:v>
                </c:pt>
                <c:pt idx="2">
                  <c:v>CAÑAR</c:v>
                </c:pt>
                <c:pt idx="3">
                  <c:v>CARCHI</c:v>
                </c:pt>
                <c:pt idx="4">
                  <c:v>CHIMBORAZO</c:v>
                </c:pt>
                <c:pt idx="5">
                  <c:v>COTOPAXI</c:v>
                </c:pt>
                <c:pt idx="6">
                  <c:v>EL ORO</c:v>
                </c:pt>
                <c:pt idx="7">
                  <c:v>ESMERALDAS</c:v>
                </c:pt>
                <c:pt idx="8">
                  <c:v>GALAPAGOS</c:v>
                </c:pt>
                <c:pt idx="9">
                  <c:v>GUAYAS</c:v>
                </c:pt>
                <c:pt idx="10">
                  <c:v>IMBABURA</c:v>
                </c:pt>
                <c:pt idx="11">
                  <c:v>LOJA</c:v>
                </c:pt>
                <c:pt idx="12">
                  <c:v>LOS RIOS</c:v>
                </c:pt>
                <c:pt idx="13">
                  <c:v>MANABI</c:v>
                </c:pt>
                <c:pt idx="14">
                  <c:v>MORONA SANTIAGO</c:v>
                </c:pt>
                <c:pt idx="15">
                  <c:v>NAPO</c:v>
                </c:pt>
                <c:pt idx="16">
                  <c:v>ORELLANA</c:v>
                </c:pt>
                <c:pt idx="17">
                  <c:v>PASTAZA</c:v>
                </c:pt>
                <c:pt idx="18">
                  <c:v>PICHINCHA</c:v>
                </c:pt>
                <c:pt idx="19">
                  <c:v>SANTA ELENA</c:v>
                </c:pt>
                <c:pt idx="20">
                  <c:v>SANTO DOMINGO DE LOS TSACHILAS</c:v>
                </c:pt>
                <c:pt idx="21">
                  <c:v>SUCUMBIOS</c:v>
                </c:pt>
                <c:pt idx="22">
                  <c:v>TUNGURAHUA</c:v>
                </c:pt>
                <c:pt idx="23">
                  <c:v>ZAMORA CHINCHIPE</c:v>
                </c:pt>
              </c:strCache>
            </c:strRef>
          </c:cat>
          <c:val>
            <c:numRef>
              <c:f>Hoja1!$C$3:$C$26</c:f>
              <c:numCache>
                <c:formatCode>General</c:formatCode>
                <c:ptCount val="24"/>
                <c:pt idx="0">
                  <c:v>11</c:v>
                </c:pt>
                <c:pt idx="1">
                  <c:v>8</c:v>
                </c:pt>
                <c:pt idx="2">
                  <c:v>8</c:v>
                </c:pt>
                <c:pt idx="3">
                  <c:v>3</c:v>
                </c:pt>
                <c:pt idx="4">
                  <c:v>10</c:v>
                </c:pt>
                <c:pt idx="5">
                  <c:v>10</c:v>
                </c:pt>
                <c:pt idx="6">
                  <c:v>25</c:v>
                </c:pt>
                <c:pt idx="7">
                  <c:v>14</c:v>
                </c:pt>
                <c:pt idx="8">
                  <c:v>3</c:v>
                </c:pt>
                <c:pt idx="9">
                  <c:v>27</c:v>
                </c:pt>
                <c:pt idx="10">
                  <c:v>14</c:v>
                </c:pt>
                <c:pt idx="11">
                  <c:v>23</c:v>
                </c:pt>
                <c:pt idx="12">
                  <c:v>14</c:v>
                </c:pt>
                <c:pt idx="13">
                  <c:v>34</c:v>
                </c:pt>
                <c:pt idx="14">
                  <c:v>11</c:v>
                </c:pt>
                <c:pt idx="15">
                  <c:v>7</c:v>
                </c:pt>
                <c:pt idx="16">
                  <c:v>6</c:v>
                </c:pt>
                <c:pt idx="17">
                  <c:v>3</c:v>
                </c:pt>
                <c:pt idx="18">
                  <c:v>27</c:v>
                </c:pt>
                <c:pt idx="19">
                  <c:v>5</c:v>
                </c:pt>
                <c:pt idx="20">
                  <c:v>4</c:v>
                </c:pt>
                <c:pt idx="21">
                  <c:v>17</c:v>
                </c:pt>
                <c:pt idx="22">
                  <c:v>12</c:v>
                </c:pt>
                <c:pt idx="23">
                  <c:v>6</c:v>
                </c:pt>
              </c:numCache>
            </c:numRef>
          </c:val>
          <c:extLst xmlns:c16r2="http://schemas.microsoft.com/office/drawing/2015/06/chart">
            <c:ext xmlns:c16="http://schemas.microsoft.com/office/drawing/2014/chart" uri="{C3380CC4-5D6E-409C-BE32-E72D297353CC}">
              <c16:uniqueId val="{00000002-23BC-4AB2-B883-5588DBA8AE4A}"/>
            </c:ext>
          </c:extLst>
        </c:ser>
        <c:ser>
          <c:idx val="3"/>
          <c:order val="2"/>
          <c:tx>
            <c:strRef>
              <c:f>Hoja1!$D$1</c:f>
              <c:strCache>
                <c:ptCount val="1"/>
                <c:pt idx="0">
                  <c:v>TOTAL</c:v>
                </c:pt>
              </c:strCache>
            </c:strRef>
          </c:tx>
          <c:spPr>
            <a:solidFill>
              <a:schemeClr val="accent1">
                <a:lumMod val="60000"/>
                <a:alpha val="85000"/>
              </a:schemeClr>
            </a:solidFill>
            <a:ln w="9525" cap="flat" cmpd="sng" algn="ctr">
              <a:solidFill>
                <a:schemeClr val="lt1">
                  <a:alpha val="50000"/>
                </a:schemeClr>
              </a:solidFill>
              <a:round/>
            </a:ln>
            <a:effectLst/>
          </c:spPr>
          <c:invertIfNegative val="0"/>
          <c:cat>
            <c:strRef>
              <c:f>Hoja1!$A$3:$A$26</c:f>
              <c:strCache>
                <c:ptCount val="24"/>
                <c:pt idx="0">
                  <c:v>AZUAY</c:v>
                </c:pt>
                <c:pt idx="1">
                  <c:v>BOLIVAR</c:v>
                </c:pt>
                <c:pt idx="2">
                  <c:v>CAÑAR</c:v>
                </c:pt>
                <c:pt idx="3">
                  <c:v>CARCHI</c:v>
                </c:pt>
                <c:pt idx="4">
                  <c:v>CHIMBORAZO</c:v>
                </c:pt>
                <c:pt idx="5">
                  <c:v>COTOPAXI</c:v>
                </c:pt>
                <c:pt idx="6">
                  <c:v>EL ORO</c:v>
                </c:pt>
                <c:pt idx="7">
                  <c:v>ESMERALDAS</c:v>
                </c:pt>
                <c:pt idx="8">
                  <c:v>GALAPAGOS</c:v>
                </c:pt>
                <c:pt idx="9">
                  <c:v>GUAYAS</c:v>
                </c:pt>
                <c:pt idx="10">
                  <c:v>IMBABURA</c:v>
                </c:pt>
                <c:pt idx="11">
                  <c:v>LOJA</c:v>
                </c:pt>
                <c:pt idx="12">
                  <c:v>LOS RIOS</c:v>
                </c:pt>
                <c:pt idx="13">
                  <c:v>MANABI</c:v>
                </c:pt>
                <c:pt idx="14">
                  <c:v>MORONA SANTIAGO</c:v>
                </c:pt>
                <c:pt idx="15">
                  <c:v>NAPO</c:v>
                </c:pt>
                <c:pt idx="16">
                  <c:v>ORELLANA</c:v>
                </c:pt>
                <c:pt idx="17">
                  <c:v>PASTAZA</c:v>
                </c:pt>
                <c:pt idx="18">
                  <c:v>PICHINCHA</c:v>
                </c:pt>
                <c:pt idx="19">
                  <c:v>SANTA ELENA</c:v>
                </c:pt>
                <c:pt idx="20">
                  <c:v>SANTO DOMINGO DE LOS TSACHILAS</c:v>
                </c:pt>
                <c:pt idx="21">
                  <c:v>SUCUMBIOS</c:v>
                </c:pt>
                <c:pt idx="22">
                  <c:v>TUNGURAHUA</c:v>
                </c:pt>
                <c:pt idx="23">
                  <c:v>ZAMORA CHINCHIPE</c:v>
                </c:pt>
              </c:strCache>
            </c:strRef>
          </c:cat>
          <c:val>
            <c:numRef>
              <c:f>Hoja1!$D$3:$D$26</c:f>
              <c:numCache>
                <c:formatCode>General</c:formatCode>
                <c:ptCount val="24"/>
                <c:pt idx="0">
                  <c:v>11</c:v>
                </c:pt>
                <c:pt idx="1">
                  <c:v>8</c:v>
                </c:pt>
                <c:pt idx="2">
                  <c:v>8</c:v>
                </c:pt>
                <c:pt idx="3">
                  <c:v>3</c:v>
                </c:pt>
                <c:pt idx="4">
                  <c:v>10</c:v>
                </c:pt>
                <c:pt idx="5">
                  <c:v>10</c:v>
                </c:pt>
                <c:pt idx="6">
                  <c:v>25</c:v>
                </c:pt>
                <c:pt idx="7">
                  <c:v>14</c:v>
                </c:pt>
                <c:pt idx="8">
                  <c:v>4</c:v>
                </c:pt>
                <c:pt idx="9">
                  <c:v>27</c:v>
                </c:pt>
                <c:pt idx="10">
                  <c:v>14</c:v>
                </c:pt>
                <c:pt idx="11">
                  <c:v>23</c:v>
                </c:pt>
                <c:pt idx="12">
                  <c:v>14</c:v>
                </c:pt>
                <c:pt idx="13">
                  <c:v>34</c:v>
                </c:pt>
                <c:pt idx="14">
                  <c:v>11</c:v>
                </c:pt>
                <c:pt idx="15">
                  <c:v>7</c:v>
                </c:pt>
                <c:pt idx="16">
                  <c:v>6</c:v>
                </c:pt>
                <c:pt idx="17">
                  <c:v>3</c:v>
                </c:pt>
                <c:pt idx="18">
                  <c:v>31</c:v>
                </c:pt>
                <c:pt idx="19">
                  <c:v>5</c:v>
                </c:pt>
                <c:pt idx="20">
                  <c:v>4</c:v>
                </c:pt>
                <c:pt idx="21">
                  <c:v>17</c:v>
                </c:pt>
                <c:pt idx="22">
                  <c:v>12</c:v>
                </c:pt>
                <c:pt idx="23">
                  <c:v>6</c:v>
                </c:pt>
              </c:numCache>
            </c:numRef>
          </c:val>
          <c:extLst xmlns:c16r2="http://schemas.microsoft.com/office/drawing/2015/06/chart">
            <c:ext xmlns:c16="http://schemas.microsoft.com/office/drawing/2014/chart" uri="{C3380CC4-5D6E-409C-BE32-E72D297353CC}">
              <c16:uniqueId val="{00000003-23BC-4AB2-B883-5588DBA8AE4A}"/>
            </c:ext>
          </c:extLst>
        </c:ser>
        <c:dLbls>
          <c:showLegendKey val="0"/>
          <c:showVal val="0"/>
          <c:showCatName val="0"/>
          <c:showSerName val="0"/>
          <c:showPercent val="0"/>
          <c:showBubbleSize val="0"/>
        </c:dLbls>
        <c:gapWidth val="150"/>
        <c:axId val="819250848"/>
        <c:axId val="819250304"/>
      </c:barChart>
      <c:catAx>
        <c:axId val="819250848"/>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1600" b="0" i="0" u="none" strike="noStrike" kern="1200" cap="all" baseline="0">
                <a:solidFill>
                  <a:schemeClr val="dk1">
                    <a:lumMod val="75000"/>
                    <a:lumOff val="25000"/>
                  </a:schemeClr>
                </a:solidFill>
                <a:latin typeface="+mn-lt"/>
                <a:ea typeface="+mn-ea"/>
                <a:cs typeface="+mn-cs"/>
              </a:defRPr>
            </a:pPr>
            <a:endParaRPr lang="es-EC"/>
          </a:p>
        </c:txPr>
        <c:crossAx val="819250304"/>
        <c:crosses val="autoZero"/>
        <c:auto val="1"/>
        <c:lblAlgn val="ctr"/>
        <c:lblOffset val="100"/>
        <c:noMultiLvlLbl val="0"/>
      </c:catAx>
      <c:valAx>
        <c:axId val="819250304"/>
        <c:scaling>
          <c:orientation val="minMax"/>
        </c:scaling>
        <c:delete val="0"/>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600" b="0" i="0" u="none" strike="noStrike" kern="1200" baseline="0">
                <a:solidFill>
                  <a:schemeClr val="dk1">
                    <a:lumMod val="75000"/>
                    <a:lumOff val="25000"/>
                  </a:schemeClr>
                </a:solidFill>
                <a:latin typeface="+mn-lt"/>
                <a:ea typeface="+mn-ea"/>
                <a:cs typeface="+mn-cs"/>
              </a:defRPr>
            </a:pPr>
            <a:endParaRPr lang="es-EC"/>
          </a:p>
        </c:txPr>
        <c:crossAx val="819250848"/>
        <c:crosses val="autoZero"/>
        <c:crossBetween val="between"/>
      </c:valAx>
      <c:dTable>
        <c:showHorzBorder val="1"/>
        <c:showVertBorder val="1"/>
        <c:showOutline val="1"/>
        <c:showKeys val="1"/>
        <c:spPr>
          <a:noFill/>
          <a:ln w="9525">
            <a:solidFill>
              <a:schemeClr val="dk1">
                <a:lumMod val="35000"/>
                <a:lumOff val="65000"/>
              </a:schemeClr>
            </a:solidFill>
          </a:ln>
          <a:effectLst/>
        </c:spPr>
        <c:txPr>
          <a:bodyPr rot="0" spcFirstLastPara="1" vertOverflow="ellipsis" vert="horz" wrap="square" anchor="ctr" anchorCtr="1"/>
          <a:lstStyle/>
          <a:p>
            <a:pPr rtl="0">
              <a:defRPr sz="1500" b="0" i="0" u="none" strike="noStrike" kern="1200" baseline="0">
                <a:solidFill>
                  <a:schemeClr val="dk1">
                    <a:lumMod val="75000"/>
                    <a:lumOff val="25000"/>
                  </a:schemeClr>
                </a:solidFill>
                <a:latin typeface="+mn-lt"/>
                <a:ea typeface="+mn-ea"/>
                <a:cs typeface="+mn-cs"/>
              </a:defRPr>
            </a:pPr>
            <a:endParaRPr lang="es-EC"/>
          </a:p>
        </c:txPr>
      </c:dTable>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sz="1600"/>
      </a:pPr>
      <a:endParaRPr lang="es-EC"/>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542925</xdr:colOff>
      <xdr:row>0</xdr:row>
      <xdr:rowOff>123825</xdr:rowOff>
    </xdr:from>
    <xdr:to>
      <xdr:col>7</xdr:col>
      <xdr:colOff>752474</xdr:colOff>
      <xdr:row>4</xdr:row>
      <xdr:rowOff>9678</xdr:rowOff>
    </xdr:to>
    <xdr:pic>
      <xdr:nvPicPr>
        <xdr:cNvPr id="3" name="Imagen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162550" y="123825"/>
          <a:ext cx="2305049" cy="68595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0</xdr:colOff>
      <xdr:row>1</xdr:row>
      <xdr:rowOff>0</xdr:rowOff>
    </xdr:from>
    <xdr:to>
      <xdr:col>6</xdr:col>
      <xdr:colOff>628649</xdr:colOff>
      <xdr:row>4</xdr:row>
      <xdr:rowOff>66828</xdr:rowOff>
    </xdr:to>
    <xdr:pic>
      <xdr:nvPicPr>
        <xdr:cNvPr id="4" name="Imagen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058025" y="190500"/>
          <a:ext cx="2305049" cy="68595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15</xdr:col>
      <xdr:colOff>0</xdr:colOff>
      <xdr:row>1</xdr:row>
      <xdr:rowOff>0</xdr:rowOff>
    </xdr:from>
    <xdr:to>
      <xdr:col>18</xdr:col>
      <xdr:colOff>161924</xdr:colOff>
      <xdr:row>4</xdr:row>
      <xdr:rowOff>76353</xdr:rowOff>
    </xdr:to>
    <xdr:pic>
      <xdr:nvPicPr>
        <xdr:cNvPr id="3" name="Imagen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715625" y="190500"/>
          <a:ext cx="2305049" cy="68595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36285</xdr:colOff>
      <xdr:row>8</xdr:row>
      <xdr:rowOff>29481</xdr:rowOff>
    </xdr:from>
    <xdr:to>
      <xdr:col>20</xdr:col>
      <xdr:colOff>4535</xdr:colOff>
      <xdr:row>47</xdr:row>
      <xdr:rowOff>77107</xdr:rowOff>
    </xdr:to>
    <xdr:graphicFrame macro="">
      <xdr:nvGraphicFramePr>
        <xdr:cNvPr id="6" name="Gráfico 5">
          <a:extLst>
            <a:ext uri="{FF2B5EF4-FFF2-40B4-BE49-F238E27FC236}">
              <a16:creationId xmlns="" xmlns:a16="http://schemas.microsoft.com/office/drawing/2014/main" id="{00000000-0008-0000-03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70036</xdr:colOff>
      <xdr:row>47</xdr:row>
      <xdr:rowOff>87836</xdr:rowOff>
    </xdr:from>
    <xdr:to>
      <xdr:col>20</xdr:col>
      <xdr:colOff>30068</xdr:colOff>
      <xdr:row>106</xdr:row>
      <xdr:rowOff>54500</xdr:rowOff>
    </xdr:to>
    <xdr:graphicFrame macro="">
      <xdr:nvGraphicFramePr>
        <xdr:cNvPr id="3" name="Gráfico 2">
          <a:extLst>
            <a:ext uri="{FF2B5EF4-FFF2-40B4-BE49-F238E27FC236}">
              <a16:creationId xmlns="" xmlns:a16="http://schemas.microsoft.com/office/drawing/2014/main" id="{00000000-0008-0000-03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15</xdr:col>
      <xdr:colOff>0</xdr:colOff>
      <xdr:row>1</xdr:row>
      <xdr:rowOff>0</xdr:rowOff>
    </xdr:from>
    <xdr:to>
      <xdr:col>18</xdr:col>
      <xdr:colOff>19049</xdr:colOff>
      <xdr:row>2</xdr:row>
      <xdr:rowOff>130328</xdr:rowOff>
    </xdr:to>
    <xdr:pic>
      <xdr:nvPicPr>
        <xdr:cNvPr id="5" name="Imagen 4"/>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5779750" y="254000"/>
          <a:ext cx="2305049" cy="68595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457200</xdr:colOff>
      <xdr:row>0</xdr:row>
      <xdr:rowOff>153547</xdr:rowOff>
    </xdr:from>
    <xdr:to>
      <xdr:col>8</xdr:col>
      <xdr:colOff>278739</xdr:colOff>
      <xdr:row>4</xdr:row>
      <xdr:rowOff>95250</xdr:rowOff>
    </xdr:to>
    <xdr:pic>
      <xdr:nvPicPr>
        <xdr:cNvPr id="2" name="Imagen 1">
          <a:extLst>
            <a:ext uri="{FF2B5EF4-FFF2-40B4-BE49-F238E27FC236}">
              <a16:creationId xmlns:a16="http://schemas.microsoft.com/office/drawing/2014/main" xmlns="" id="{00000000-0008-0000-02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67450" y="153547"/>
          <a:ext cx="2012289" cy="74180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LOURDES/MATEO-LU%202022/01.%20%20Estad&#237;sticas/21.%20AVS/2025/IV%20TRIEMSTRE/CRDM/4.1.1-Suscripciones-TV-Paga_dic_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Índice"/>
      <sheetName val="Histórico Penetración"/>
      <sheetName val="Por prestador"/>
      <sheetName val="Suscriptores x Prov"/>
    </sheetNames>
    <sheetDataSet>
      <sheetData sheetId="0">
        <row r="7">
          <cell r="B7" t="str">
            <v>Fecha de publicación: Enero 2026</v>
          </cell>
        </row>
        <row r="8">
          <cell r="B8" t="str">
            <v>Fecha de corte: diciembre 2025 ( IV Trimestre)</v>
          </cell>
        </row>
      </sheetData>
      <sheetData sheetId="1"/>
      <sheetData sheetId="2"/>
      <sheetData sheetId="3"/>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RUIZ RUANO LOURDES CONSUELO" refreshedDate="46079.63934050926" createdVersion="5" refreshedVersion="5" minRefreshableVersion="3" recordCount="307">
  <cacheSource type="worksheet">
    <worksheetSource ref="B10:I317" sheet="Por prestador dic 2025"/>
  </cacheSource>
  <cacheFields count="8">
    <cacheField name="CATEGORIA" numFmtId="0">
      <sharedItems count="2">
        <s v="TELEVISION POR CABLE"/>
        <s v="TELEVISION CODIFICADA SATELITAL"/>
      </sharedItems>
    </cacheField>
    <cacheField name="CONCESIONARIO" numFmtId="0">
      <sharedItems/>
    </cacheField>
    <cacheField name="ESTACIÓN" numFmtId="0">
      <sharedItems/>
    </cacheField>
    <cacheField name="PROVINCIA" numFmtId="0">
      <sharedItems count="24">
        <s v="MANABI"/>
        <s v="EL ORO"/>
        <s v="COTOPAXI"/>
        <s v="PICHINCHA"/>
        <s v="ESMERALDAS"/>
        <s v="LOS RIOS"/>
        <s v="GUAYAS"/>
        <s v="ZAMORA CHINCHIPE"/>
        <s v="MORONA SANTIAGO"/>
        <s v="PASTAZA"/>
        <s v="CHIMBORAZO"/>
        <s v="CARCHI"/>
        <s v="TUNGURAHUA"/>
        <s v="NAPO"/>
        <s v="BOLIVAR"/>
        <s v="LOJA"/>
        <s v="SUCUMBIOS"/>
        <s v="IMBABURA"/>
        <s v="AZUAY"/>
        <s v="SANTO DOMINGO DE LOS TSACHILAS"/>
        <s v="GALAPAGOS"/>
        <s v="ORELLANA"/>
        <s v="SANTA ELENA"/>
        <s v="CAÑAR"/>
      </sharedItems>
    </cacheField>
    <cacheField name="COBERTURA" numFmtId="0">
      <sharedItems longText="1"/>
    </cacheField>
    <cacheField name="TOTAL NUMERO DE SUSCRIPTORES OCTUBRE 2025" numFmtId="3">
      <sharedItems containsSemiMixedTypes="0" containsString="0" containsNumber="1" containsInteger="1" minValue="0" maxValue="134745"/>
    </cacheField>
    <cacheField name="TOTAL NUMERO DE SUSCRIPTORES NOVIEMBRE 2025" numFmtId="3">
      <sharedItems containsSemiMixedTypes="0" containsString="0" containsNumber="1" containsInteger="1" minValue="0" maxValue="131671"/>
    </cacheField>
    <cacheField name="TOTAL NUMERO DE SUSCRIPTORES DICIEMBRE 2025" numFmtId="3">
      <sharedItems containsSemiMixedTypes="0" containsString="0" containsNumber="1" containsInteger="1" minValue="0" maxValue="152083"/>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307">
  <r>
    <x v="0"/>
    <s v="ACUSONI S.A."/>
    <s v="ACUSONI"/>
    <x v="0"/>
    <s v="CANTÓN JIPIJAPA"/>
    <n v="283"/>
    <n v="283"/>
    <n v="283"/>
  </r>
  <r>
    <x v="0"/>
    <s v="AGUAS FALCONES JORGE ENRIQUE"/>
    <s v="SATELITAL TV"/>
    <x v="0"/>
    <s v="COJIMIES"/>
    <n v="27"/>
    <n v="27"/>
    <n v="27"/>
  </r>
  <r>
    <x v="0"/>
    <s v="AGUILAR AGUILAR ASOCIADOS Y COMPAÑIA"/>
    <s v="MEGATV"/>
    <x v="1"/>
    <s v="PORTOVELO, PIÑAS, ZARUMA"/>
    <n v="1"/>
    <n v="1"/>
    <n v="1"/>
  </r>
  <r>
    <x v="0"/>
    <s v="AGUILERA JIMENEZ JORGE MAURICIO"/>
    <s v="AJ DIGITAL TV"/>
    <x v="2"/>
    <s v="LATACUNGA"/>
    <n v="2"/>
    <n v="2"/>
    <n v="2"/>
  </r>
  <r>
    <x v="0"/>
    <s v="ALBAN ESPIN EDWIN ALCIBAR"/>
    <s v="VILANOVA TV"/>
    <x v="2"/>
    <s v="PUCAYACU"/>
    <n v="0"/>
    <n v="0"/>
    <n v="0"/>
  </r>
  <r>
    <x v="0"/>
    <s v="ALFATV CABLE S.A."/>
    <s v="ALFA TV"/>
    <x v="3"/>
    <s v="QUITO, CONOCOTO, CALDERON, LLANO CHICO, NAYON, POMASQUI, SAN ANTONIO, ZAMBIZA, CANTON RUMIÑAHUI"/>
    <n v="10374"/>
    <n v="10374"/>
    <n v="10374"/>
  </r>
  <r>
    <x v="0"/>
    <s v="ALTAFUYA QUIÑONEZ JOSE LUIS"/>
    <s v="TV CABLE CHAMANGA"/>
    <x v="4"/>
    <s v="SAN JOSE DE CHAMANGA"/>
    <n v="42"/>
    <n v="42"/>
    <n v="42"/>
  </r>
  <r>
    <x v="0"/>
    <s v="ALVAREZ ZAMBRANO ROLANDO CAROL"/>
    <s v="ORBITCABLE"/>
    <x v="5"/>
    <s v="PALENQUE"/>
    <n v="0"/>
    <n v="0"/>
    <n v="0"/>
  </r>
  <r>
    <x v="0"/>
    <s v="ANTEL ANTENAS Y TELECOMUNICACIONES S.A."/>
    <s v="COSTACOMTV"/>
    <x v="6"/>
    <s v="BALZAR, COLIMIES"/>
    <n v="359"/>
    <n v="359"/>
    <n v="359"/>
  </r>
  <r>
    <x v="0"/>
    <s v="APOLO GALLARDO ELITA MIREIRA"/>
    <s v="GIKENDA VISION"/>
    <x v="1"/>
    <s v="CANTON BALSAS, MARCABELÍ"/>
    <n v="2"/>
    <n v="2"/>
    <n v="2"/>
  </r>
  <r>
    <x v="0"/>
    <s v="ARIAS ACARO WILSON"/>
    <s v="CABLE ORIENTE"/>
    <x v="7"/>
    <s v="CANTÓN EL PANGUI"/>
    <n v="22"/>
    <n v="22"/>
    <n v="20"/>
  </r>
  <r>
    <x v="0"/>
    <s v="ARMIJOS CARRION MARIA BEATRIZ"/>
    <s v="MUNDO TV"/>
    <x v="6"/>
    <s v="TENGUEL, CAMILO PONCE ENRIQUEZ"/>
    <n v="45"/>
    <n v="43"/>
    <n v="44"/>
  </r>
  <r>
    <x v="0"/>
    <s v="ARPI MOROCHO LUIS ARTURO"/>
    <s v="ZUMBI CABLE"/>
    <x v="7"/>
    <s v="CANTON CENTINELA DEL CONDOR"/>
    <n v="40"/>
    <n v="38"/>
    <n v="40"/>
  </r>
  <r>
    <x v="0"/>
    <s v="ASHQUI RAMIREZ NESTOR JAVIER"/>
    <s v="TEVECABLE PALORA"/>
    <x v="8"/>
    <s v="PALORA"/>
    <n v="0"/>
    <n v="0"/>
    <n v="0"/>
  </r>
  <r>
    <x v="0"/>
    <s v="ASOCIADOS TRIBLACIO S.A"/>
    <s v="YAGUACHI TV"/>
    <x v="6"/>
    <s v="YAGUACHI NUEVO, GRAL. PEDRO J. MONTERO, YAGUACHI VIEJO, VIRGEN DE FATIMA"/>
    <n v="80"/>
    <n v="80"/>
    <n v="80"/>
  </r>
  <r>
    <x v="0"/>
    <s v="AUCANCELA SOLIS SEGUNDO RAMON"/>
    <s v="I2A TELEVISION"/>
    <x v="3"/>
    <s v="PUERTO QUITO"/>
    <n v="304"/>
    <n v="303"/>
    <n v="312"/>
  </r>
  <r>
    <x v="0"/>
    <s v="BARREIRO MENENDEZ SILVIA BEATRIZ"/>
    <s v="CABLEHOGAR"/>
    <x v="0"/>
    <s v="CANTON JUNIN, PARROQUIA CALCETA, PARROQUIA CANUTO Y PARROQUIA ANGEL PEDRO GILER"/>
    <n v="129"/>
    <n v="129"/>
    <n v="129"/>
  </r>
  <r>
    <x v="0"/>
    <s v="BARRERA RODRIGUEZ MAURO FERNANDO"/>
    <s v="BARRO TV"/>
    <x v="9"/>
    <s v="CANTON MERA"/>
    <n v="77"/>
    <n v="77"/>
    <n v="77"/>
  </r>
  <r>
    <x v="0"/>
    <s v="BENALCAZAR MENDOZA DIEGO FERNANDO"/>
    <s v="NEXXTELECOM TV"/>
    <x v="10"/>
    <s v="ALAUSI"/>
    <n v="0"/>
    <n v="0"/>
    <n v="0"/>
  </r>
  <r>
    <x v="0"/>
    <s v="BLACH CIA.LTDA."/>
    <s v="CABLE MAGICO"/>
    <x v="0"/>
    <s v="JARAMIJÓ, MANTA Y MONTECRISTI"/>
    <n v="0"/>
    <n v="0"/>
    <n v="0"/>
  </r>
  <r>
    <x v="0"/>
    <s v="BLACIO BRAVO RONALD ALEXANDER"/>
    <s v="CABLEMAGICO JARAMIJO"/>
    <x v="0"/>
    <s v="JARAMIJO, MANTA, MONTECRISTI"/>
    <n v="154"/>
    <n v="176"/>
    <n v="161"/>
  </r>
  <r>
    <x v="0"/>
    <s v="BLENET CIA. LTDA."/>
    <s v="BLENET"/>
    <x v="1"/>
    <s v="HUAQUILLAS"/>
    <n v="0"/>
    <n v="0"/>
    <n v="0"/>
  </r>
  <r>
    <x v="0"/>
    <s v="BOLAÑOS BOLAÑOS ARTURO MARCELO"/>
    <s v="CABLE CENTRO SM"/>
    <x v="11"/>
    <s v="EL ANGEL"/>
    <n v="195"/>
    <n v="195"/>
    <n v="195"/>
  </r>
  <r>
    <x v="0"/>
    <s v="BRAVO MEDRANO JOSE LUIS"/>
    <s v="ECUABIT TV"/>
    <x v="12"/>
    <s v="PICAIHUA"/>
    <n v="0"/>
    <n v="0"/>
    <n v="0"/>
  </r>
  <r>
    <x v="0"/>
    <s v="BRITEL S.A."/>
    <s v="NAPO TV"/>
    <x v="13"/>
    <s v="CANTONES TENA Y ARCHIDONA"/>
    <n v="329"/>
    <n v="324"/>
    <n v="315"/>
  </r>
  <r>
    <x v="0"/>
    <s v="BRITO LLIVIGAÑAY MANUEL ANTONIO"/>
    <s v="EL QUINCHE TV"/>
    <x v="3"/>
    <s v="EL QUINCHE, CHECHA (CHILPA), YARUQUI, PIFO"/>
    <n v="0"/>
    <n v="0"/>
    <n v="0"/>
  </r>
  <r>
    <x v="0"/>
    <s v="BUCHEIN BRAN VICENTE FERRER"/>
    <s v="LAS NAVES TV"/>
    <x v="14"/>
    <s v="LAS NAVES, ZAPOTAL"/>
    <n v="0"/>
    <n v="0"/>
    <n v="0"/>
  </r>
  <r>
    <x v="0"/>
    <s v="BUSTAMANTE MONCAYO GALO VICENTE"/>
    <s v="CABLE PINDAL"/>
    <x v="15"/>
    <s v="CANTON PINDAL"/>
    <n v="0"/>
    <n v="0"/>
    <n v="0"/>
  </r>
  <r>
    <x v="0"/>
    <s v="BUSTAMANTE PAREDES LUISA MARIA"/>
    <s v="CABLE ALAMOR"/>
    <x v="15"/>
    <s v="ALAMOR"/>
    <n v="84"/>
    <n v="84"/>
    <n v="84"/>
  </r>
  <r>
    <x v="0"/>
    <s v="BUSTAMANTE PAREDES PATRICIA ELIZABETH"/>
    <s v="TVCABLE CELICA"/>
    <x v="15"/>
    <s v="CELICA"/>
    <n v="30"/>
    <n v="30"/>
    <n v="30"/>
  </r>
  <r>
    <x v="0"/>
    <s v="CABLE EXPRESS CALSATEL CIA. LTDA"/>
    <s v="CABLE EXPRESS"/>
    <x v="15"/>
    <s v="LOJA"/>
    <n v="288"/>
    <n v="288"/>
    <n v="287"/>
  </r>
  <r>
    <x v="0"/>
    <s v="CABLE HOGAR TELECOMUNICACIONES DE MANABI (CABLEHOGAR) S.A.S."/>
    <s v="CABLE HOGAR TELECOMUNICACIONES"/>
    <x v="0"/>
    <s v="Portoviejo con ampliación a las74 parroquias de los 22 cantones de Manabi"/>
    <n v="296"/>
    <n v="296"/>
    <n v="296"/>
  </r>
  <r>
    <x v="0"/>
    <s v="CABLE VISION PIÑAS PINASTV S.A."/>
    <s v="PIÑAS TV S.A."/>
    <x v="1"/>
    <s v="PIÑAS"/>
    <n v="385"/>
    <n v="385"/>
    <n v="385"/>
  </r>
  <r>
    <x v="0"/>
    <s v="CABLEMAGICO CIA. LTDA."/>
    <s v="CABLE MAGICO"/>
    <x v="8"/>
    <s v="MACAS, GENERAL PROAÑO, SAN ISIDRO, SEVILLA DON BOSCO, RÍO BLANCO, SUCÚA, ASUNCIÓN, HUAMBI, SANTA MARIANITA DE JESÚS"/>
    <n v="50"/>
    <n v="50"/>
    <n v="50"/>
  </r>
  <r>
    <x v="0"/>
    <s v="CABLEORIENTE NET S.A.S."/>
    <s v="CABLEORIENTE.NET"/>
    <x v="16"/>
    <s v="NUEVA LOJA"/>
    <n v="131"/>
    <n v="131"/>
    <n v="131"/>
  </r>
  <r>
    <x v="0"/>
    <s v="CABLEPREMIER S.A."/>
    <s v="PREMIER TVNET"/>
    <x v="9"/>
    <s v="CANTONES PASTAZA Y MERA"/>
    <n v="700"/>
    <n v="700"/>
    <n v="700"/>
  </r>
  <r>
    <x v="0"/>
    <s v="CABLEPREMIER S.A."/>
    <s v="PREMIER TVNET"/>
    <x v="12"/>
    <s v="CANTON BAÑOS DE AGUA SANTA"/>
    <n v="650"/>
    <n v="650"/>
    <n v="650"/>
  </r>
  <r>
    <x v="0"/>
    <s v="CABLESPEED CIA. LTDA."/>
    <s v="CABLESPEED"/>
    <x v="17"/>
    <s v="IBARRA, LA ESPERANZA Y SAN ANTONIO"/>
    <n v="2378"/>
    <n v="2378"/>
    <n v="2378"/>
  </r>
  <r>
    <x v="0"/>
    <s v="CABLESPEED CIA. LTDA."/>
    <s v="CABLESPEED"/>
    <x v="12"/>
    <s v="AMBATO (QUE INCLUYE A LAS PARROQUIAS URBANAS: HUACHI CHICO, ATOCHA FICOA, CELIANO MONGE, HUACHI LORETO, LA MERCED, LA PENÍNSULA, MATRIZ, PISHILATA Y SAN FRANCISCO), ATAHUALPA, IZAMBA, SAN BARTOLOMÉ DE PINLLOG"/>
    <n v="280"/>
    <n v="280"/>
    <n v="280"/>
  </r>
  <r>
    <x v="0"/>
    <s v="CADENA SALGADO CESAR AUGUSTO"/>
    <s v="CABLE DIGITAL CAYAMBE"/>
    <x v="3"/>
    <s v="CAYAMBE"/>
    <n v="0"/>
    <n v="0"/>
    <n v="0"/>
  </r>
  <r>
    <x v="0"/>
    <s v="CAFA TELECOMUNICACIONES CAFATELCOM S.A."/>
    <s v="INNTVNET"/>
    <x v="6"/>
    <s v="CANTONES ISIDRO AYORA, LOMAS DE SARGENTILLO, PEDRO CARBO, SABANILLA"/>
    <n v="50"/>
    <n v="50"/>
    <n v="50"/>
  </r>
  <r>
    <x v="0"/>
    <s v="CALCETATEVE S.A."/>
    <s v="CALCETATEVE"/>
    <x v="0"/>
    <s v="CALCETA"/>
    <n v="200"/>
    <n v="200"/>
    <n v="200"/>
  </r>
  <r>
    <x v="0"/>
    <s v="CALUMATV S.A"/>
    <s v="CALUMA TV"/>
    <x v="14"/>
    <s v="CANTON CALUMA"/>
    <n v="220"/>
    <n v="216"/>
    <n v="211"/>
  </r>
  <r>
    <x v="0"/>
    <s v="CALVA CALVA FREDY GUSTAVO"/>
    <s v="TECNYCOMPSA"/>
    <x v="7"/>
    <s v="CANTON YANTZAZA"/>
    <n v="11"/>
    <n v="11"/>
    <n v="11"/>
  </r>
  <r>
    <x v="0"/>
    <s v="CANGO SERRANO LORGIO EFRAIN"/>
    <s v="MAS(+)VISION"/>
    <x v="15"/>
    <s v="CANTÓN ESPINDOLA"/>
    <n v="74"/>
    <n v="74"/>
    <n v="74"/>
  </r>
  <r>
    <x v="0"/>
    <s v="CAÑAR SOTO FULBIO VICENTE"/>
    <s v="SAN LUIS TV"/>
    <x v="14"/>
    <s v="CANTONES GUARANDA Y PANGUA"/>
    <n v="38"/>
    <n v="38"/>
    <n v="23"/>
  </r>
  <r>
    <x v="0"/>
    <s v="CARPIO LEON LUCIA"/>
    <s v="VILCA TV"/>
    <x v="15"/>
    <s v="VILCABAMBA"/>
    <n v="71"/>
    <n v="83"/>
    <n v="78"/>
  </r>
  <r>
    <x v="0"/>
    <s v="CARRASCO GAVILANEZ MIRIAM LEONOR"/>
    <s v="TV PALLATANGA"/>
    <x v="10"/>
    <s v="PALLATANGA"/>
    <n v="254"/>
    <n v="253"/>
    <n v="253"/>
  </r>
  <r>
    <x v="0"/>
    <s v="CARRILLO MENA SARA ALEXANDRA"/>
    <s v="TVCABLE PILLARO"/>
    <x v="12"/>
    <s v="CANTÓN SANTIAGO DE PILLARO"/>
    <n v="43"/>
    <n v="41"/>
    <n v="42"/>
  </r>
  <r>
    <x v="0"/>
    <s v="CARVAJAL NAVARRETE JESUS GUSTAVO"/>
    <s v="EFINET-TV"/>
    <x v="3"/>
    <s v="GUAYLLABAMBA, EL QHINCHE, SANTA ROSA DE CUZUBAMBA, ASCAZUBI, MALCHINGUI"/>
    <n v="0"/>
    <n v="0"/>
    <n v="0"/>
  </r>
  <r>
    <x v="0"/>
    <s v="CASTILLO SANCHEZ TANNIA ELIZABETH"/>
    <s v="TELPRONET TV"/>
    <x v="12"/>
    <s v="AMBATO, PICAIGUA, SANTA ROSA Y CUNCHIBAMBA"/>
    <n v="164"/>
    <n v="164"/>
    <n v="164"/>
  </r>
  <r>
    <x v="0"/>
    <s v="CASTRO TELLO RUTH MARLENE"/>
    <s v="CONEXION GLOBAL"/>
    <x v="18"/>
    <s v="Azuay: Sigsig(4),Cuenca(9),Nabon(2),Gualaceo(1),Chordeleg(4). / Santa Elena: La Libertad(1),Salinas(2),Santa Elena(2)"/>
    <n v="950"/>
    <n v="950"/>
    <n v="950"/>
  </r>
  <r>
    <x v="0"/>
    <s v="CAYAMBEVISION S.A"/>
    <s v="CAYAMBE VISION"/>
    <x v="3"/>
    <s v="CAYAMBE, TABACUNDO, CANGAHUA, LA ESPERANZA, TUPIGACHI"/>
    <n v="188"/>
    <n v="188"/>
    <n v="188"/>
  </r>
  <r>
    <x v="0"/>
    <s v="CEDEÑO ALAY CECILIA MERCEDES"/>
    <s v="LAGARTO TV"/>
    <x v="4"/>
    <s v="CANTON RIOVERDE"/>
    <n v="12"/>
    <n v="12"/>
    <n v="12"/>
  </r>
  <r>
    <x v="0"/>
    <s v="CEDEÑO MEZA LIMBER JAVIER"/>
    <s v="DEUNA TV"/>
    <x v="0"/>
    <s v="SAN SEBASTIAN"/>
    <n v="3"/>
    <n v="3"/>
    <n v="3"/>
  </r>
  <r>
    <x v="0"/>
    <s v="CERVANTES FLORES LAURO VICENTE"/>
    <s v="TELEVISION POR CABLE BORBON"/>
    <x v="4"/>
    <s v="BORBON"/>
    <n v="0"/>
    <n v="0"/>
    <n v="0"/>
  </r>
  <r>
    <x v="0"/>
    <s v="CHANGO AVILA JANETH YAJAIRA"/>
    <s v="SIRUNET TV"/>
    <x v="16"/>
    <s v="SHUSHUFINDI"/>
    <n v="0"/>
    <n v="0"/>
    <n v="0"/>
  </r>
  <r>
    <x v="0"/>
    <s v="CHILIQUINGA IZA HOLGER MILTON"/>
    <s v="YASUNI TV"/>
    <x v="0"/>
    <s v="EL CARMEN"/>
    <n v="2"/>
    <n v="2"/>
    <n v="2"/>
  </r>
  <r>
    <x v="0"/>
    <s v="CHUQUIMARCA ABAD LUZ VICTORIA"/>
    <s v="CABLEVISION GONZANAMA"/>
    <x v="15"/>
    <s v="GONZANAMA"/>
    <n v="85"/>
    <n v="83"/>
    <n v="82"/>
  </r>
  <r>
    <x v="0"/>
    <s v="CHUQUIN MENESES MARIA YOLANDA"/>
    <s v="BACEL TV"/>
    <x v="17"/>
    <s v="LA MERCED DE BUENOS AIRES"/>
    <n v="0"/>
    <n v="0"/>
    <n v="0"/>
  </r>
  <r>
    <x v="0"/>
    <s v="COLORADOSVISION CIA. LTDA."/>
    <s v="COLORADOS VISION"/>
    <x v="19"/>
    <s v="SANTO DOMINGO DE LOS COLORADOS"/>
    <n v="316"/>
    <n v="277"/>
    <n v="258"/>
  </r>
  <r>
    <x v="0"/>
    <s v="COMERCIALIZADORA MACAS CALDERON CONECTATE CIA."/>
    <s v="CONECTATE"/>
    <x v="15"/>
    <s v="ALAMOR, PINDAL, CELICA"/>
    <n v="98"/>
    <n v="98"/>
    <n v="98"/>
  </r>
  <r>
    <x v="0"/>
    <s v="COMPAÑIA CRISTOBAL TELECOM S.A."/>
    <s v="MUANA VISION"/>
    <x v="20"/>
    <s v="PUERTO BAQUERIZO MORENO, EL PROGRESO"/>
    <n v="315"/>
    <n v="315"/>
    <n v="315"/>
  </r>
  <r>
    <x v="0"/>
    <s v="COMPAÑIA DE COMUNICACION CHASKIVISION S. A."/>
    <s v="CHASKIVISION"/>
    <x v="15"/>
    <s v="SAN LUCAS"/>
    <n v="17"/>
    <n v="17"/>
    <n v="17"/>
  </r>
  <r>
    <x v="0"/>
    <s v="COMPAÑIA DE TELECOMUNICACIONES TELEMERIDIANO TECOMERIDIA S.A"/>
    <s v="TELEMERIDIANO"/>
    <x v="10"/>
    <s v="RIOBAMBA"/>
    <n v="228"/>
    <n v="221"/>
    <n v="209"/>
  </r>
  <r>
    <x v="0"/>
    <s v="COMPAÑIA ELITETV S.A."/>
    <s v="STARTV"/>
    <x v="6"/>
    <s v="CANTONES DAULE Y SAMBORONDON"/>
    <n v="192"/>
    <n v="192"/>
    <n v="192"/>
  </r>
  <r>
    <x v="0"/>
    <s v="COMPAÑIA TELEVISION MONTALVO VISION MONVISION S.A."/>
    <s v="MONVISION S.A."/>
    <x v="5"/>
    <s v="MONTALVO (INCLUYE EL SECTOR LA ESMERALDA), BALSAPAMBA (PROV. BOLÍVAR)"/>
    <n v="101"/>
    <n v="100"/>
    <n v="104"/>
  </r>
  <r>
    <x v="0"/>
    <s v="COMPAÑIA TERALF H&amp;H S.A."/>
    <s v="SISTEMA TERALFH"/>
    <x v="21"/>
    <s v="LA JOYA DE LOS SACHAS"/>
    <n v="0"/>
    <n v="0"/>
    <n v="0"/>
  </r>
  <r>
    <x v="0"/>
    <s v="COMUNICA-TE S.A."/>
    <s v="COMUNICA-TV"/>
    <x v="6"/>
    <s v="CANTONES DAULE, SANTA LUCIA, NOBOL, LOMAS DE SARGENTILLO, ISIDRO AYORA, PALESTINA, CIUDAD DE PEDRO CARBO, SABANILLA, EL SALITRE, GENERAL VERNAZA, JUNQUILLAL, Samborondón y Colimes, ciudad de Guayaquil, y parroquia Valle de la Virgen del cantón Pedro Carbo"/>
    <n v="289"/>
    <n v="289"/>
    <n v="289"/>
  </r>
  <r>
    <x v="0"/>
    <s v="CONDO BAU JENNY LOURDES"/>
    <s v="CB VISION MEJIA"/>
    <x v="3"/>
    <s v="CANTON MEJIA"/>
    <n v="37"/>
    <n v="37"/>
    <n v="37"/>
  </r>
  <r>
    <x v="0"/>
    <s v="CONDO BAU JENNY LOURDES"/>
    <s v="CB VISION SALCEDO"/>
    <x v="2"/>
    <s v="CANTONES SALCEDO Y AMBATO"/>
    <n v="22"/>
    <n v="22"/>
    <n v="22"/>
  </r>
  <r>
    <x v="0"/>
    <s v="CONEXIONFAST SERVICIOS DE TELECOMUNICACIONES S.A.S"/>
    <s v="RAPINET TV"/>
    <x v="21"/>
    <s v="ORELLANA: PUERTO FRANCISCO DE ORELLANA, LORETO. SUCUMBÍOS: EL DORADO DE CASCALES, LUMBAQUÍ"/>
    <n v="110"/>
    <n v="110"/>
    <n v="110"/>
  </r>
  <r>
    <x v="0"/>
    <s v="CONSORCIO ECUATORIANO DE TELECOMUNICACIONES S.A. CONECEL"/>
    <s v="TV NET"/>
    <x v="6"/>
    <s v="GUAYAQUIL, DAULE, SAMBORONDON, MANTA, MACHALA, IBARRA, QUITO, ALANGASÍ, CALDERON (CARAPUNGO), CONOCOTO, CUMBAYA, SANGOLQUÍ"/>
    <n v="36744"/>
    <n v="35246"/>
    <n v="37190"/>
  </r>
  <r>
    <x v="1"/>
    <s v="CONSORCIO ECUATORIANO DE TELECOMUNICACIONES S.A. CONECEL"/>
    <s v="CLARO TV"/>
    <x v="3"/>
    <s v="TERRITORIO CONTINENTAL ECUATORIANO"/>
    <n v="5110"/>
    <n v="4972"/>
    <n v="4990"/>
  </r>
  <r>
    <x v="0"/>
    <s v="CONSTRUCTORA DE REDES DE TELECOMUNICACIONES BPTELECON BRICEÑO PALLO &amp; HIJOS CIA. LTDA."/>
    <s v="SURNETTV"/>
    <x v="3"/>
    <s v="CALDERON (CARAPUNGO)"/>
    <n v="206"/>
    <n v="206"/>
    <n v="206"/>
  </r>
  <r>
    <x v="0"/>
    <s v="CONTINEN TV CIA. LTDA."/>
    <s v="CONTINENTV"/>
    <x v="17"/>
    <s v="OTAVALO, SAN JOSE DE QUICHINCHE"/>
    <n v="659"/>
    <n v="659"/>
    <n v="659"/>
  </r>
  <r>
    <x v="1"/>
    <s v="CORPORACION NACIONAL DE TELECOMUNICACIONES CNT EP"/>
    <s v="CNT-TV"/>
    <x v="3"/>
    <s v="TERRITORIO CONTINENTAL"/>
    <n v="50568"/>
    <n v="48157"/>
    <n v="47592"/>
  </r>
  <r>
    <x v="1"/>
    <s v="CORPORACION NACIONAL DE TELECOMUNICACIONES CNT EP"/>
    <s v="CNT-TV"/>
    <x v="20"/>
    <s v="REGION INSULAR"/>
    <n v="201"/>
    <n v="197"/>
    <n v="191"/>
  </r>
  <r>
    <x v="0"/>
    <s v="CORPORACION TENAVISION CATV CIA. LTDA."/>
    <s v="TENAVISION"/>
    <x v="13"/>
    <s v="TENA, ARCHIDONA"/>
    <n v="397"/>
    <n v="324"/>
    <n v="360"/>
  </r>
  <r>
    <x v="0"/>
    <s v="COSTACOMTV COSTA COMUNICACIONES Y TELEVISION S.A."/>
    <s v="COSTACOMTV VENTANAS"/>
    <x v="5"/>
    <s v="CANTONES: VENTANAS, URDANETA, PUEBLO VIEJO, QUINSALOMA, PANGUA, ECHEANDIA Y PARROQUIA SAN CARLOS DEL CANTON QUEVEDO"/>
    <n v="1198"/>
    <n v="1272"/>
    <n v="1183"/>
  </r>
  <r>
    <x v="0"/>
    <s v="COTOPAXITEVE S.A."/>
    <s v="COTOPAXI TV"/>
    <x v="2"/>
    <s v="LATACUNGA, SAN MIGUEL DE SALCEDO, SAQUISILI"/>
    <n v="0"/>
    <n v="0"/>
    <n v="0"/>
  </r>
  <r>
    <x v="0"/>
    <s v="CRESPO JARAMILLO LUIS FELIPE"/>
    <s v="PIÑAS VISION"/>
    <x v="1"/>
    <s v="PIÑAS"/>
    <n v="608"/>
    <n v="608"/>
    <n v="608"/>
  </r>
  <r>
    <x v="0"/>
    <s v="CRUZ ALTAMIRANO CARMEN CECILIA"/>
    <s v="GUANOVISION"/>
    <x v="10"/>
    <s v="GUANO, SAN ANDRES"/>
    <n v="51"/>
    <n v="51"/>
    <n v="51"/>
  </r>
  <r>
    <x v="0"/>
    <s v="CRUZ TOASA NOE ESTALIN"/>
    <s v="TV MUNDO"/>
    <x v="3"/>
    <s v="PEDRO VICENTE MALDONADO (INCLUYE LA CELICA Y SAN VICENTE DE ANDOAS) Y CANTON PUERTO QUITO"/>
    <n v="150"/>
    <n v="150"/>
    <n v="150"/>
  </r>
  <r>
    <x v="0"/>
    <s v="CRUZ TOASA NOE ESTALIN"/>
    <s v="LAS PEÑAS TV"/>
    <x v="4"/>
    <s v="CANTONES ELOY ALFARO Y RIO VERDE"/>
    <n v="65"/>
    <n v="65"/>
    <n v="65"/>
  </r>
  <r>
    <x v="0"/>
    <s v="CRUZ TOASA NOE ESTALIN"/>
    <s v="MUNDO TV"/>
    <x v="16"/>
    <s v="SHUSHUFINDI, SIETE DE JULIO"/>
    <n v="72"/>
    <n v="72"/>
    <n v="72"/>
  </r>
  <r>
    <x v="0"/>
    <s v="DE UNA TVNET S.A.S."/>
    <s v="DE UNA TVNET"/>
    <x v="0"/>
    <s v="MONTECRISTI, LA UNIÓN"/>
    <n v="42"/>
    <n v="42"/>
    <n v="42"/>
  </r>
  <r>
    <x v="0"/>
    <s v="DECERET CIA. LTDA."/>
    <s v="DECERET TV"/>
    <x v="5"/>
    <s v="CANTON VENTANAS"/>
    <n v="0"/>
    <n v="0"/>
    <n v="0"/>
  </r>
  <r>
    <x v="0"/>
    <s v="DELGADO TUAREZ GALO ANTONIO"/>
    <s v="FLASHNETV"/>
    <x v="0"/>
    <s v="JIPIJAPA"/>
    <n v="0"/>
    <n v="0"/>
    <n v="0"/>
  </r>
  <r>
    <x v="0"/>
    <s v="DIGITAL SMARTCABLE S.A."/>
    <s v="DIGITALCABLE-QUININDE"/>
    <x v="4"/>
    <s v="ROSA ZARATE (QUININDE)"/>
    <n v="0"/>
    <n v="0"/>
    <n v="0"/>
  </r>
  <r>
    <x v="0"/>
    <s v="DIGITAL-CABLE-ECUADOR CIA. LTDA."/>
    <s v="SUPERCABLE CATACOCHA"/>
    <x v="15"/>
    <s v="CATACOCHA"/>
    <n v="300"/>
    <n v="300"/>
    <n v="300"/>
  </r>
  <r>
    <x v="1"/>
    <s v="DIRECTV ECUADOR C. LTDA."/>
    <s v="DIRECTV"/>
    <x v="3"/>
    <s v="TERRITORIO CONTINENTAL DEL ECUADOR"/>
    <n v="134745"/>
    <n v="131671"/>
    <n v="152083"/>
  </r>
  <r>
    <x v="0"/>
    <s v="DV TELEVISION DVTV S.A."/>
    <s v="DV NET"/>
    <x v="6"/>
    <s v="DAULE, NARCISA DE JESUS, LOMAS DE SARGENTILLO, PEDRO CARBO, PALESTINA, MAGRO, LIMONAL, LAUREL, EL MATE, SANTA LUCIA, COLIMES, SABANILLA, EL SALITRE, ISIDRO AYORA, JUAN BAUTISTA AGUIRRE, BALZAR, GRAL.VERNAZA, JUNQUILLAL, LOS LOJAS, SAMBORONDON, GUAYAQUIL"/>
    <n v="1478"/>
    <n v="1478"/>
    <n v="1478"/>
  </r>
  <r>
    <x v="0"/>
    <s v="ECUATORIANA DE TELECOMUNICACIONES Y ANTENAS SATELITE, ETASAT CIA. LTDA."/>
    <s v="ETASAT"/>
    <x v="0"/>
    <s v="BAHIA DE CARAQUEZ Y CANTON SAN VICENTE"/>
    <n v="132"/>
    <n v="130"/>
    <n v="130"/>
  </r>
  <r>
    <x v="0"/>
    <s v="ELIZALDE PERALVO ALVARO RODRIGO"/>
    <s v="CABLEVISION PARIS"/>
    <x v="5"/>
    <s v="CANTONES VINCES Y PALENQUE"/>
    <n v="203"/>
    <n v="203"/>
    <n v="203"/>
  </r>
  <r>
    <x v="0"/>
    <s v="ELIZALDE SANCHEZ CRISTIAN GEOVANNY"/>
    <s v="CABLE ORIENTE"/>
    <x v="16"/>
    <s v="NUEVA LOJA Y SANTA CECILIA"/>
    <n v="205"/>
    <n v="205"/>
    <n v="205"/>
  </r>
  <r>
    <x v="0"/>
    <s v="EMPRESA PUBLICA MUNICIPAL DE COMUNICACION, FORMACION E INFORMACION DEL CANTON PUERTO LOPEZ (EMCIPLO E.P.)"/>
    <s v="PUERTO LOPEZ TV"/>
    <x v="0"/>
    <s v="PUERTO LOPEZ, MACHALILLA (INCLUYE PUEBLO NUEVO), SALANGO (INCLUYE LAS TUNAS, AYAMPE)"/>
    <n v="480"/>
    <n v="480"/>
    <n v="480"/>
  </r>
  <r>
    <x v="0"/>
    <s v="ENERGYTV S.A."/>
    <s v="ENERGYTV"/>
    <x v="6"/>
    <s v="ELOY ALFARO (DURAN)"/>
    <n v="7"/>
    <n v="7"/>
    <n v="7"/>
  </r>
  <r>
    <x v="0"/>
    <s v="EQUATEL CORP S.A.S."/>
    <s v="EQUATEL TV"/>
    <x v="8"/>
    <s v="MACAS"/>
    <n v="0"/>
    <n v="0"/>
    <n v="0"/>
  </r>
  <r>
    <x v="0"/>
    <s v="ERAZO SANCHEZ JUAN JOSE"/>
    <s v="ASTRO TVRED"/>
    <x v="12"/>
    <s v="PATATE"/>
    <n v="88"/>
    <n v="88"/>
    <n v="88"/>
  </r>
  <r>
    <x v="0"/>
    <s v="ESMERALDAVISION S.A"/>
    <s v="ESMERALDAS VISION"/>
    <x v="4"/>
    <s v="CANTÓN ESMERALDAS"/>
    <n v="0"/>
    <n v="0"/>
    <n v="0"/>
  </r>
  <r>
    <x v="0"/>
    <s v="ESPIN MURMINACHO JULIO CESAR"/>
    <s v="J&amp;TV TESLALPHA"/>
    <x v="3"/>
    <s v="SAN ANTONIO"/>
    <n v="0"/>
    <n v="0"/>
    <n v="0"/>
  </r>
  <r>
    <x v="0"/>
    <s v="ESTRELLA MALDONADO CARMEN ELOISA"/>
    <s v="BOSCO CABLE"/>
    <x v="8"/>
    <s v="CANTÓN SAN JUAN BOSCO"/>
    <n v="52"/>
    <n v="52"/>
    <n v="52"/>
  </r>
  <r>
    <x v="0"/>
    <s v="EXPERTSERVI S.A."/>
    <s v="TVNET-LAGO"/>
    <x v="16"/>
    <s v="Sucumbíos:LagoAgrio,Cascales(2),Shushufindi(3),Cuyabeno(2),GonzaloPizarro(4),Putumayo(2)/ Orellana:LaJoyaSachas(2),Orellana(1),Loreto(1)/ Los Ríos:Babahoyo/ StoDomingoTsáchilas:Sto DomingoColorados,La Concordia/ Pichincha:Quito,San MiguelBancos,Mindo,Pedro VMaldonado,Pto Quito/ Esmeraldas:LaUnión"/>
    <n v="641"/>
    <n v="641"/>
    <n v="641"/>
  </r>
  <r>
    <x v="0"/>
    <s v="FAJARDO VELEPUCHA HECTOR EDISON"/>
    <s v="HF-TV"/>
    <x v="1"/>
    <s v="CHILLA"/>
    <n v="205"/>
    <n v="205"/>
    <n v="205"/>
  </r>
  <r>
    <x v="0"/>
    <s v="FIBRACABLE S.A."/>
    <s v="TVNORTE"/>
    <x v="0"/>
    <s v="ROCAFUERTE"/>
    <n v="3"/>
    <n v="3"/>
    <n v="3"/>
  </r>
  <r>
    <x v="0"/>
    <s v="FLORES HEREDIA LUIS ALFREDO"/>
    <s v="LINKABEL"/>
    <x v="21"/>
    <s v="PUERTO FRANCISCO DE ORELLANA"/>
    <n v="130"/>
    <n v="130"/>
    <n v="130"/>
  </r>
  <r>
    <x v="0"/>
    <s v="FUENTES MUÑOZ RICHAR SANTIAGO"/>
    <s v="INTEEL CABLE CAHUASQUI"/>
    <x v="17"/>
    <s v="CAHUASQUI"/>
    <n v="0"/>
    <n v="0"/>
    <n v="0"/>
  </r>
  <r>
    <x v="0"/>
    <s v="GALARZA CHACÓN EDISON JAVIER"/>
    <s v="JG NETWORK"/>
    <x v="14"/>
    <s v="CALUMA"/>
    <n v="192"/>
    <n v="192"/>
    <n v="192"/>
  </r>
  <r>
    <x v="0"/>
    <s v="GARCIA GARCIA ROSA CORINA"/>
    <s v="CAJEANAS VISION"/>
    <x v="4"/>
    <s v="CANTON QUININDE"/>
    <n v="48"/>
    <n v="48"/>
    <n v="48"/>
  </r>
  <r>
    <x v="0"/>
    <s v="GARCIA PINTADO DEISY CRISTINA"/>
    <s v="SOLINFOR TV"/>
    <x v="16"/>
    <s v="TARAPOA, AGUAS NEGRAS"/>
    <n v="0"/>
    <n v="0"/>
    <n v="0"/>
  </r>
  <r>
    <x v="0"/>
    <s v="GARCIA RODRIGUEZ CHARLES MILTON"/>
    <s v="MEGACOM TV"/>
    <x v="6"/>
    <s v="CANTONES NARANJITO Y CORONEL MARCELINO MARIDUEÑA"/>
    <n v="0"/>
    <n v="0"/>
    <n v="0"/>
  </r>
  <r>
    <x v="0"/>
    <s v="GIRONYCHABELO TELECOMUNICACIONES DEL SUR S.A."/>
    <s v="GIRONTV Y CHABELOTV"/>
    <x v="18"/>
    <s v="CANTONES SANTA ISABEL, GIRON"/>
    <n v="316"/>
    <n v="316"/>
    <n v="316"/>
  </r>
  <r>
    <x v="0"/>
    <s v="GLOBALSERVICES S.A."/>
    <s v="UNIK TV"/>
    <x v="6"/>
    <s v="CANTÓN NARANJAL"/>
    <n v="0"/>
    <n v="0"/>
    <n v="0"/>
  </r>
  <r>
    <x v="0"/>
    <s v="GLOBAVISION CIA. LTDA."/>
    <s v="GLOBAVISION"/>
    <x v="18"/>
    <s v="CANTONES: CAMILO PONCE ENRIQUEZ Y EL GUABO, CIUDADES: SANTA ROSA Y BALAO, TENGUEL (GUAYAS)"/>
    <n v="179"/>
    <n v="179"/>
    <n v="179"/>
  </r>
  <r>
    <x v="0"/>
    <s v="GOMES COMUNICACIONES DATATV CIA. LTDA."/>
    <s v="DATA TV"/>
    <x v="12"/>
    <s v="PILLARO"/>
    <n v="65"/>
    <n v="65"/>
    <n v="65"/>
  </r>
  <r>
    <x v="0"/>
    <s v="GONZAGA RODRIGUEZ LUIS ENRIQUE"/>
    <s v="TV-CABLE MACARA"/>
    <x v="15"/>
    <s v="MACARA"/>
    <n v="0"/>
    <n v="0"/>
    <n v="0"/>
  </r>
  <r>
    <x v="0"/>
    <s v="GRUPO MEGAV ISION S.A."/>
    <s v="MEGAVISION CABLE"/>
    <x v="4"/>
    <s v="CANTONES QUININDE Y LA CONCORDIA, LAS GOLONDRINAS (COTACACHI)"/>
    <n v="749"/>
    <n v="749"/>
    <n v="749"/>
  </r>
  <r>
    <x v="0"/>
    <s v="GUERRERO QUINTERO JAVIER ERLEY"/>
    <s v="MOVITECH"/>
    <x v="11"/>
    <s v="TULCAN"/>
    <n v="0"/>
    <n v="0"/>
    <n v="0"/>
  </r>
  <r>
    <x v="0"/>
    <s v="GUIMER - COMUNICACIONES S.A."/>
    <s v="PEDERNALES VISION"/>
    <x v="0"/>
    <s v="PEDERNALES"/>
    <n v="44"/>
    <n v="44"/>
    <n v="44"/>
  </r>
  <r>
    <x v="0"/>
    <s v="HEREDIA SIMBAÑA SEGUNDO ALFREDO"/>
    <s v="SATEL TV"/>
    <x v="21"/>
    <s v="LA JOYA DE LOS SACHAS"/>
    <n v="500"/>
    <n v="500"/>
    <n v="500"/>
  </r>
  <r>
    <x v="0"/>
    <s v="HESESA S.A.S."/>
    <s v="JIPIJAPA TV"/>
    <x v="0"/>
    <s v="JIPIJAPA, PUERTO CAYO, SUCRE, NOBOA"/>
    <n v="380"/>
    <n v="385"/>
    <n v="387"/>
  </r>
  <r>
    <x v="0"/>
    <s v="IFOTONCORP S.A"/>
    <s v="IFOTON TV"/>
    <x v="20"/>
    <s v="CANTON SANTA CRUZ"/>
    <n v="36"/>
    <n v="36"/>
    <n v="36"/>
  </r>
  <r>
    <x v="0"/>
    <s v="ILLAPA CONDO EDMUNDO RAMIRO"/>
    <s v="ACCION TV"/>
    <x v="10"/>
    <s v="GUAMOTE"/>
    <n v="60"/>
    <n v="60"/>
    <n v="60"/>
  </r>
  <r>
    <x v="0"/>
    <s v="INTERTV SATELITAL S.A."/>
    <s v="TV PLUS"/>
    <x v="2"/>
    <s v="LA MANA, CANTON VALENCIA, LA ESPERANZA, EL TINGO DE PUJILÍ, QUEVEDO"/>
    <n v="129"/>
    <n v="145"/>
    <n v="151"/>
  </r>
  <r>
    <x v="0"/>
    <s v="JANA&amp;ASOCIADOS CIA. LTDA"/>
    <s v="TV CABLE SALCEDO"/>
    <x v="2"/>
    <s v="SAN MIGUEL DE SALCEDO"/>
    <n v="0"/>
    <n v="0"/>
    <n v="0"/>
  </r>
  <r>
    <x v="0"/>
    <s v="JEA PC COMUNICACIONES S.A."/>
    <s v="JEAPC"/>
    <x v="6"/>
    <s v="CANTON EL TRIUNFO, SIMON BOLIVAR (GUAYAS), LA TRONCAL (CAÑAR), FEBRES CORDERO -INCLUYE MATA DE CACAO Y PUEBLO NUEVO- (LOS RÍOS)"/>
    <n v="475"/>
    <n v="437"/>
    <n v="449"/>
  </r>
  <r>
    <x v="0"/>
    <s v="JIMENEZ CURILLO GUSTAVO TRAJANO"/>
    <s v="OPTIC-TV"/>
    <x v="12"/>
    <s v="QUISAPINCHA"/>
    <n v="0"/>
    <n v="0"/>
    <n v="0"/>
  </r>
  <r>
    <x v="0"/>
    <s v="KUFFO CABLES TV KUFFOCABLES CIA. LTDA."/>
    <s v="SUPER CABLE CHONE"/>
    <x v="0"/>
    <s v="CHONE, CANUTO, SAN ANTONIO, TOSAGUA"/>
    <n v="129"/>
    <n v="129"/>
    <n v="129"/>
  </r>
  <r>
    <x v="0"/>
    <s v="KUFFO LOPEZ ESTALIN DAGOBERTO"/>
    <s v="XIOMI’S CABLE"/>
    <x v="0"/>
    <s v="TOSAGUA, BACHILLERO, ANGEL PEDRO GILER"/>
    <n v="16"/>
    <n v="16"/>
    <n v="21"/>
  </r>
  <r>
    <x v="0"/>
    <s v="LAGONET-TV CIA. LTDA."/>
    <s v="LAGONETTV"/>
    <x v="16"/>
    <s v="NUEVA LOJA"/>
    <n v="96"/>
    <n v="96"/>
    <n v="96"/>
  </r>
  <r>
    <x v="0"/>
    <s v="LARA VALLEJO RENE MAURICIO"/>
    <s v="JUJAN TELECOM"/>
    <x v="6"/>
    <s v="ALFREDO BAQUERIZO MORENO"/>
    <n v="0"/>
    <n v="0"/>
    <n v="0"/>
  </r>
  <r>
    <x v="0"/>
    <s v="LEMA VALENCIA ANDRES PATRICIO"/>
    <s v="OTV - MULTICABLE"/>
    <x v="17"/>
    <s v="CANTÓN OTAVALO"/>
    <n v="408"/>
    <n v="408"/>
    <n v="408"/>
  </r>
  <r>
    <x v="0"/>
    <s v="LIMA ENRIQUEZ EDWIN PASTOR"/>
    <s v="LITA TV"/>
    <x v="17"/>
    <s v="LITA"/>
    <n v="0"/>
    <n v="0"/>
    <n v="0"/>
  </r>
  <r>
    <x v="0"/>
    <s v="LOAIZA VIZCAINO EDISON JAVIER"/>
    <s v="STARNET"/>
    <x v="16"/>
    <s v="NUEVA LOJA"/>
    <n v="0"/>
    <n v="0"/>
    <n v="0"/>
  </r>
  <r>
    <x v="0"/>
    <s v="LOJASYSTEM C.A."/>
    <s v="KLIX TV"/>
    <x v="15"/>
    <s v="CATAMAYO (LA TOMA)"/>
    <n v="0"/>
    <n v="0"/>
    <n v="0"/>
  </r>
  <r>
    <x v="0"/>
    <s v="LOPEZ CABRERA BLANCA JANETH"/>
    <s v="LOGROÑO TV"/>
    <x v="8"/>
    <s v="CANTÓN LOGROÑO"/>
    <n v="120"/>
    <n v="120"/>
    <n v="120"/>
  </r>
  <r>
    <x v="0"/>
    <s v="LOPEZ CABRERA CARLOS EFRAIN"/>
    <s v="CONDORVISION"/>
    <x v="1"/>
    <s v="ZARUMA"/>
    <n v="208"/>
    <n v="208"/>
    <n v="208"/>
  </r>
  <r>
    <x v="0"/>
    <s v="LOPEZ CABRERA CARLOS EFRAIN"/>
    <s v="CONDORVISION"/>
    <x v="8"/>
    <s v="GUALAQUIZA"/>
    <n v="132"/>
    <n v="132"/>
    <n v="132"/>
  </r>
  <r>
    <x v="0"/>
    <s v="LUZURIAGA ROJAS DOLORES PATRICIA"/>
    <s v="TV CABLE QUILANGA"/>
    <x v="15"/>
    <s v="QUILANGA"/>
    <n v="120"/>
    <n v="120"/>
    <n v="120"/>
  </r>
  <r>
    <x v="0"/>
    <s v="MACANCHI ORTIZ JOSE ALBERTO"/>
    <s v="HYBRID TV CABLE HD"/>
    <x v="15"/>
    <s v="QUINARA, YANGANA, VILCABAMBA"/>
    <n v="36"/>
    <n v="36"/>
    <n v="36"/>
  </r>
  <r>
    <x v="0"/>
    <s v="MANTINAR CABLE S.A"/>
    <s v="IMBABUNET"/>
    <x v="17"/>
    <s v="CANTÓN ANTONIO ANTE"/>
    <n v="28"/>
    <n v="28"/>
    <n v="28"/>
  </r>
  <r>
    <x v="0"/>
    <s v="MARVICNET CIA. LTDA."/>
    <s v="GONET TV"/>
    <x v="1"/>
    <s v="SANTA ROSA, BELLAVISTA, LA AVANZADA, SAN ANTONIO, ARENILLAS, PASAJE"/>
    <n v="118"/>
    <n v="118"/>
    <n v="118"/>
  </r>
  <r>
    <x v="0"/>
    <s v="MEGA CONEXION GLOBAL TVNET S.A.S."/>
    <s v="MEGA CONEXION NET"/>
    <x v="8"/>
    <s v="TAISHA"/>
    <n v="17"/>
    <n v="17"/>
    <n v="17"/>
  </r>
  <r>
    <x v="0"/>
    <s v="MEGACIETTE S.A."/>
    <s v="MEGACIETTE S.A."/>
    <x v="0"/>
    <s v="PUERTO LOPEZ, MACHALILLA, SALANGO"/>
    <n v="58"/>
    <n v="58"/>
    <n v="58"/>
  </r>
  <r>
    <x v="0"/>
    <s v="MEGACONEXION S.A."/>
    <s v="MEGA CONEXIÓN"/>
    <x v="22"/>
    <s v="CANTONES LIBERTAD, SANTA ELENA Y SALINAS"/>
    <n v="122"/>
    <n v="122"/>
    <n v="122"/>
  </r>
  <r>
    <x v="0"/>
    <s v="MENDEZ ALVARADO JOHANNA ALEXANDRA"/>
    <s v="SANTA MARIA TV"/>
    <x v="19"/>
    <s v="SANTA MARIA DEL TOACHI"/>
    <n v="42"/>
    <n v="42"/>
    <n v="42"/>
  </r>
  <r>
    <x v="0"/>
    <s v="MENDEZ MALDONADO MARCO ANIBAL"/>
    <s v="URCUQUI CABLE TV"/>
    <x v="17"/>
    <s v="URCUQUI, SAN BLAS"/>
    <n v="55"/>
    <n v="57"/>
    <n v="50"/>
  </r>
  <r>
    <x v="0"/>
    <s v="MENDOZA TAPAICELA LUIS RAUL"/>
    <s v="CABLE NIZAG"/>
    <x v="10"/>
    <s v="ALAUSI, GUASUNTOS"/>
    <n v="71"/>
    <n v="494"/>
    <n v="494"/>
  </r>
  <r>
    <x v="0"/>
    <s v="MENENDEZ SAN LUCAS ALANIS KARELIS"/>
    <s v="ALCONNET"/>
    <x v="22"/>
    <s v="MANGLARALTO, COLONCHE, CANTÓN PUERTO LÓPEZ (MANABÍ)"/>
    <n v="0"/>
    <n v="0"/>
    <n v="0"/>
  </r>
  <r>
    <x v="0"/>
    <s v="MERCREDI S.A."/>
    <s v="NETMAXX TV"/>
    <x v="6"/>
    <s v="EL TRIUNFO, LA TRONCAL, LA LIBERTAD"/>
    <n v="5"/>
    <n v="5"/>
    <n v="5"/>
  </r>
  <r>
    <x v="0"/>
    <s v="MORA CUASTUSA ANGEL FERNANDO"/>
    <s v="CABLEMASHI"/>
    <x v="17"/>
    <s v="TUMBABIRO"/>
    <n v="22"/>
    <n v="22"/>
    <n v="22"/>
  </r>
  <r>
    <x v="0"/>
    <s v="MORA CUASTUSA ANGEL FERNANDO"/>
    <s v="CABLE MASHI-ARENAS"/>
    <x v="17"/>
    <s v="PABLO ARENAS"/>
    <n v="0"/>
    <n v="0"/>
    <n v="0"/>
  </r>
  <r>
    <x v="0"/>
    <s v="MORA SARMIENTO HENRRY DAMIAN"/>
    <s v="GOLD-CABLE"/>
    <x v="1"/>
    <s v="MARCABELI"/>
    <n v="27"/>
    <n v="27"/>
    <n v="27"/>
  </r>
  <r>
    <x v="0"/>
    <s v="MORA SARMIENTO HENRRY DAMIAN"/>
    <s v="GOLD-CABLE"/>
    <x v="1"/>
    <s v="LA VICTORIA"/>
    <n v="27"/>
    <n v="27"/>
    <n v="27"/>
  </r>
  <r>
    <x v="0"/>
    <s v="MORA SARMIENTO HENRRY DAMIAN"/>
    <s v="GOLD-CABLE"/>
    <x v="1"/>
    <s v="PACCHA, AYAPAMBA, CORDONCILLO"/>
    <n v="48"/>
    <n v="48"/>
    <n v="48"/>
  </r>
  <r>
    <x v="0"/>
    <s v="MOYA AGAMA SANTIAGO CLELIO"/>
    <s v="INTERTV SR"/>
    <x v="2"/>
    <s v="LATACUNGA"/>
    <n v="48"/>
    <n v="48"/>
    <n v="48"/>
  </r>
  <r>
    <x v="0"/>
    <s v="MQSATEL COMUNICACIONES S.A."/>
    <s v="TV DIGITAL"/>
    <x v="10"/>
    <s v="CHUNCHI"/>
    <n v="81"/>
    <n v="79"/>
    <n v="77"/>
  </r>
  <r>
    <x v="0"/>
    <s v="MUNDONET S.A.S."/>
    <s v="MUNDONET TV"/>
    <x v="16"/>
    <s v="SHUSHUFINDI"/>
    <n v="35"/>
    <n v="39"/>
    <n v="45"/>
  </r>
  <r>
    <x v="0"/>
    <s v="MUNDOTRONIC-ECU S.A.S."/>
    <s v="MUNDOTRONIC"/>
    <x v="10"/>
    <s v="LINCAN"/>
    <n v="0"/>
    <n v="0"/>
    <n v="0"/>
  </r>
  <r>
    <x v="0"/>
    <s v="NARVAEZ BARRERA CHRISTIAN FERNANDO"/>
    <s v="CABLE ANDINO"/>
    <x v="3"/>
    <s v="MALCHINGUI"/>
    <n v="0"/>
    <n v="0"/>
    <n v="0"/>
  </r>
  <r>
    <x v="0"/>
    <s v="NEOTEC IT SOLUTIONS CENTER"/>
    <s v="NEOTV"/>
    <x v="12"/>
    <s v="PARROQUIA SANTA ROSA, AMBATO"/>
    <n v="0"/>
    <n v="0"/>
    <n v="0"/>
  </r>
  <r>
    <x v="0"/>
    <s v="NIEVES MACHUCA HILDA MARLENE"/>
    <s v="TV CAFA"/>
    <x v="5"/>
    <s v="PUEBLOVIEJO, SAN JUAN, ISLA DE BEJUCAL, BABAHOYO, CARACOL, LA UNION, Baba, Pimocha"/>
    <n v="385"/>
    <n v="357"/>
    <n v="325"/>
  </r>
  <r>
    <x v="0"/>
    <s v="OCAMPO HERAS JUAN ERNESTO"/>
    <s v="LATITUD DIGITAL TV"/>
    <x v="19"/>
    <s v="LA CONCORDIA, MONTERREY, LAS VILLEGAS, LA INDEPENDENCIA"/>
    <n v="24"/>
    <n v="24"/>
    <n v="24"/>
  </r>
  <r>
    <x v="0"/>
    <s v="ORELLANA SARANGO JONATHAN ISRAEL"/>
    <s v="CABLE VISION"/>
    <x v="18"/>
    <s v="CAMILO PONCE ENRIQUEZ, RIO BONITO"/>
    <n v="27"/>
    <n v="27"/>
    <n v="27"/>
  </r>
  <r>
    <x v="0"/>
    <s v="ORMAZA CHICA GEN KLEBER"/>
    <s v="SISTEMA PICHINCHA CATV"/>
    <x v="0"/>
    <s v="CANTON PICHINCHA"/>
    <n v="200"/>
    <n v="200"/>
    <n v="200"/>
  </r>
  <r>
    <x v="0"/>
    <s v="OROCABLE-NET S.A."/>
    <s v="TVORO-NET"/>
    <x v="1"/>
    <s v="EL GUABO, CAMILO PONCE ENRIQUEZ"/>
    <n v="492"/>
    <n v="492"/>
    <n v="492"/>
  </r>
  <r>
    <x v="0"/>
    <s v="ORPETEL S.A."/>
    <s v="ORPETEL CABLE"/>
    <x v="23"/>
    <s v="Azogues, Guapán, Cojitambo, Javier Loyola, San Miguel y Luis Cordero, del cantón Azogues, Biblián y San Francisco de Sageo, del cantón Biblián, y, Déleg, del cantón Déleg"/>
    <n v="341"/>
    <n v="2"/>
    <n v="2"/>
  </r>
  <r>
    <x v="0"/>
    <s v="ORTEGA DIAZ DENNIS PAUL"/>
    <s v="OHTV"/>
    <x v="15"/>
    <s v="MALACATOS"/>
    <n v="25"/>
    <n v="25"/>
    <n v="25"/>
  </r>
  <r>
    <x v="0"/>
    <s v="PABLO SEXTO - HUAMBOYA TELECOMUNICACIONES C.L."/>
    <s v="UMBRAL DEL SANGAY"/>
    <x v="8"/>
    <s v="PABLO SEXTO, HUAMBOYA"/>
    <n v="2"/>
    <n v="2"/>
    <n v="2"/>
  </r>
  <r>
    <x v="0"/>
    <s v="PACHAR SALTO VICTOR ISAAC"/>
    <s v="BUENAVISTA TV CABLE"/>
    <x v="1"/>
    <s v="CANTON PASAJE"/>
    <n v="199"/>
    <n v="200"/>
    <n v="199"/>
  </r>
  <r>
    <x v="0"/>
    <s v="PACHECO SAGUAY LUIS EDUARDO"/>
    <s v="CBVISION PAUTE"/>
    <x v="18"/>
    <s v="GUALACEO, CHORDELEG, CAÑAR, HONORATO VASQUEZ, INGAPIRCA, SAN JUAN, MARIANO MORENO, DANIEL CORDOVA TORAL, LUIS CORDERO VEGA, CUENCA, RICAURTE, VALLE, BAÑOS, AZOGUES, BIBLIAN Y CANTONES PAUTE, GUACHAPALA, EL TAMBO Y SUSCAL"/>
    <n v="70"/>
    <n v="67"/>
    <n v="62"/>
  </r>
  <r>
    <x v="0"/>
    <s v="PACHECO SAGUAY LUIS EDUARDO"/>
    <s v="CBVISION SANTA ROSA"/>
    <x v="1"/>
    <s v="SANTA ROSA (INCLUYE PUERTO JELI), BELLAVISTA, LA AVANZADA"/>
    <n v="57"/>
    <n v="52"/>
    <n v="48"/>
  </r>
  <r>
    <x v="0"/>
    <s v="PACHECO SAGUAY LUIS EDUARDO"/>
    <s v="CBVISION LA TRONCAL"/>
    <x v="23"/>
    <s v="CANTÓN LA TRONCAL"/>
    <n v="52"/>
    <n v="50"/>
    <n v="48"/>
  </r>
  <r>
    <x v="0"/>
    <s v="PALLO QUISPE SANDRA ELIZABETH"/>
    <s v="MAX TV"/>
    <x v="13"/>
    <s v="EL CHACO Y SANTA ROSA"/>
    <n v="40"/>
    <n v="40"/>
    <n v="40"/>
  </r>
  <r>
    <x v="0"/>
    <s v="PALOMEQUE CAIZA JOSE LUIS"/>
    <s v="BORJA TV"/>
    <x v="13"/>
    <s v="SAN FRANCISCO DE BORJA"/>
    <n v="21"/>
    <n v="21"/>
    <n v="21"/>
  </r>
  <r>
    <x v="0"/>
    <s v="PASTAZATV S.A."/>
    <s v="PASTAZA TV"/>
    <x v="9"/>
    <s v="CANTONES PASTAZA Y MERA"/>
    <n v="336"/>
    <n v="324"/>
    <n v="308"/>
  </r>
  <r>
    <x v="0"/>
    <s v="PATRICIATEVE S.A."/>
    <s v="TV CAFA"/>
    <x v="5"/>
    <s v="CANTONES BUENA FE Y EL CARMEN, CIUDAD QUEVEDO"/>
    <n v="171"/>
    <n v="171"/>
    <n v="171"/>
  </r>
  <r>
    <x v="0"/>
    <s v="PAUCAR TUSA DELIA ROCIO"/>
    <s v="INTENEX TV"/>
    <x v="14"/>
    <s v="ECHEANDIA"/>
    <n v="0"/>
    <n v="0"/>
    <n v="0"/>
  </r>
  <r>
    <x v="0"/>
    <s v="PEÑA CALLE JHON PATRICIO"/>
    <s v="SAN FERNANDO CABLE"/>
    <x v="18"/>
    <s v="SAN FERNANDO"/>
    <n v="52"/>
    <n v="52"/>
    <n v="52"/>
  </r>
  <r>
    <x v="0"/>
    <s v="PEÑA CALLE MARCO CECILIO"/>
    <s v="SAN FERNANDO NET.TV"/>
    <x v="18"/>
    <s v="SAN FERNANDO, CHUMBLIN"/>
    <n v="0"/>
    <n v="0"/>
    <n v="0"/>
  </r>
  <r>
    <x v="0"/>
    <s v="PEREZ TITO JULIO CESAR"/>
    <s v="TV-VALLE"/>
    <x v="3"/>
    <s v="GUAYLLABAMBA"/>
    <n v="0"/>
    <n v="0"/>
    <n v="0"/>
  </r>
  <r>
    <x v="0"/>
    <s v="PROAÑO ESTACIO RAFAEL MARIANO"/>
    <s v="CABLE TV SAN LORENZO"/>
    <x v="4"/>
    <s v="SAN LORENZO"/>
    <n v="2"/>
    <n v="2"/>
    <n v="2"/>
  </r>
  <r>
    <x v="0"/>
    <s v="PUERTOVISION CABLE S.A."/>
    <s v="PUERTOVISION CABLE"/>
    <x v="20"/>
    <s v="CANTON SANTA CRUZ"/>
    <n v="606"/>
    <n v="598"/>
    <n v="590"/>
  </r>
  <r>
    <x v="0"/>
    <s v="PULLUPAXI SIGUENSA DIEGO JAVIER"/>
    <s v="VISION 3D PUTUMAYO"/>
    <x v="16"/>
    <s v="PUERTO EL CARMEN DEL PUTUMAYO"/>
    <n v="0"/>
    <n v="0"/>
    <n v="0"/>
  </r>
  <r>
    <x v="0"/>
    <s v="QUEVEDO CABLE TELEVISION QV CABLE S.A."/>
    <s v="QUEVEDO CABLE TV QV CABLE"/>
    <x v="5"/>
    <s v="QUEVEDO, SAN JACINTO DE BUENA FE, LA ESPERANZA, VALENCIA, MOCACHE"/>
    <n v="770"/>
    <n v="736"/>
    <n v="838"/>
  </r>
  <r>
    <x v="0"/>
    <s v="QUIROZ VERA NERIS JESUS"/>
    <s v="TV CABLE SAN ISIDRO"/>
    <x v="0"/>
    <s v="CANTON SUCRE"/>
    <n v="20"/>
    <n v="20"/>
    <n v="20"/>
  </r>
  <r>
    <x v="0"/>
    <s v="QUISPI ALULEMA MARIA NATIVIDAD"/>
    <s v="MIRACABLE"/>
    <x v="12"/>
    <s v="PASA, SAN FERNANDO"/>
    <n v="0"/>
    <n v="0"/>
    <n v="0"/>
  </r>
  <r>
    <x v="0"/>
    <s v="RADIO Y TELEVISION EL CHACO RTVCHACO S.A."/>
    <s v="RTV CHACO"/>
    <x v="13"/>
    <s v="EL CHACO, GONZALO DÍAS DE PINEDA, LINARES, SANTA ROSA, SARDINAS, BAEZA, SAN FRANCISCO DE BORJA, SUMACO"/>
    <n v="50"/>
    <n v="50"/>
    <n v="30"/>
  </r>
  <r>
    <x v="0"/>
    <s v="RAMIREZ CUEVA LUIS FERNANDO"/>
    <s v="TUTIVI"/>
    <x v="15"/>
    <s v="MACARÁ"/>
    <n v="1"/>
    <n v="1"/>
    <n v="1"/>
  </r>
  <r>
    <x v="0"/>
    <s v="RAMOS SALTOS KAROOL RONALD"/>
    <s v="VISUALNET TV"/>
    <x v="6"/>
    <s v="CANTON SIMON BOLIVAR"/>
    <n v="68"/>
    <n v="68"/>
    <n v="68"/>
  </r>
  <r>
    <x v="0"/>
    <s v="RED CORPORATIVA DE TELECOMUNICACIONES REDCOTEL CIA. LTDA."/>
    <s v="D`UNA TV"/>
    <x v="15"/>
    <s v="SARAGURO"/>
    <n v="0"/>
    <n v="0"/>
    <n v="0"/>
  </r>
  <r>
    <x v="0"/>
    <s v="RED DE TELECOMUNICACIONES DEL SUR NETSURTV S.A."/>
    <s v="KAMBIO TV"/>
    <x v="1"/>
    <s v="CANTON MACHALA"/>
    <n v="138"/>
    <n v="138"/>
    <n v="138"/>
  </r>
  <r>
    <x v="0"/>
    <s v="REDPLUS S.A.S. SOCIEDAD POR ACCIONES SIMPLIFICADA B.I.C."/>
    <s v="RED TV PLUS"/>
    <x v="1"/>
    <s v="BALSAS"/>
    <n v="0"/>
    <n v="0"/>
    <n v="0"/>
  </r>
  <r>
    <x v="0"/>
    <s v="RIOS VISION NETSURF RIOSANET S.A."/>
    <s v="RIOS VISION"/>
    <x v="14"/>
    <s v="GUARANDA, SALINAS, SAN JOSE DE CHIMBO, SAN MIGUEL, TENA, ARCHIDONA, PUYO, VERACRUZ, SHELL"/>
    <n v="39"/>
    <n v="40"/>
    <n v="40"/>
  </r>
  <r>
    <x v="0"/>
    <s v="RIVERCABLENET C.L."/>
    <s v="NITROCABLE"/>
    <x v="18"/>
    <s v="PAUTE, EL CABO, CHICAN, AZOGUES, GUALACEO, SIGSIG"/>
    <n v="0"/>
    <n v="0"/>
    <n v="0"/>
  </r>
  <r>
    <x v="0"/>
    <s v="RODAS ROSERO PABLO JULIO"/>
    <s v="MAXI TV"/>
    <x v="10"/>
    <s v="CANTON ALAUSI"/>
    <n v="210"/>
    <n v="210"/>
    <n v="210"/>
  </r>
  <r>
    <x v="0"/>
    <s v="RODRIGUEZ GUARANDA JOSE MIGUEL"/>
    <s v="CABLE VISION GOMEZ"/>
    <x v="0"/>
    <s v="PEDRO PABLO GOMEZ"/>
    <n v="90"/>
    <n v="90"/>
    <n v="90"/>
  </r>
  <r>
    <x v="0"/>
    <s v="RODRIGUEZ QUINTEROS ISMAEL MESIAS"/>
    <s v="TRONCAL TV"/>
    <x v="23"/>
    <s v="CANTON LA TRONCAL, PARROQUIA PANCHO NEGRO Y MANUEL J CALLE, EL TRIUNFO (GUAYAS)"/>
    <n v="188"/>
    <n v="189"/>
    <n v="189"/>
  </r>
  <r>
    <x v="0"/>
    <s v="ROMERO VILLANUEVA NESTOR ADRIAN"/>
    <s v="ULTRANET CABLE"/>
    <x v="23"/>
    <s v="EL TAMBO"/>
    <n v="0"/>
    <n v="0"/>
    <n v="0"/>
  </r>
  <r>
    <x v="0"/>
    <s v="ROSADO MUÑOZ GLORIA ELIZABETH"/>
    <s v="CABLE OLMEDO"/>
    <x v="0"/>
    <s v="OLMEDO"/>
    <n v="205"/>
    <n v="205"/>
    <n v="205"/>
  </r>
  <r>
    <x v="0"/>
    <s v="SAA MONTESDEOCA SONIA MAGDALENA"/>
    <s v="CITY CABLE"/>
    <x v="17"/>
    <s v="CANTON ANTONIO ANTE"/>
    <n v="0"/>
    <n v="0"/>
    <n v="0"/>
  </r>
  <r>
    <x v="0"/>
    <s v="SAA MONTESDEOCA SONIA MAGDALENA"/>
    <s v="CITY CABLE"/>
    <x v="4"/>
    <s v="VALDEZ (LIMONES)"/>
    <n v="31"/>
    <n v="31"/>
    <n v="31"/>
  </r>
  <r>
    <x v="0"/>
    <s v="SAAVEDRA GARCIA JOSE ERACLEO"/>
    <s v="CABLE VISION CHINCHIPE"/>
    <x v="7"/>
    <s v="CANTON CHINCHIPE"/>
    <n v="0"/>
    <n v="0"/>
    <n v="0"/>
  </r>
  <r>
    <x v="0"/>
    <s v="SANCHEZ GRENOW ANGEL DANIEL"/>
    <s v="ALFARO VISION HD"/>
    <x v="0"/>
    <s v="FLAVIO ALFARO, SANTO DOMINGO DE LOS COLORADOS, JIPIJAPA, PUERTO LÓPEZ, PARROQUIA CALDERÓN (QUITO)"/>
    <n v="180"/>
    <n v="180"/>
    <n v="180"/>
  </r>
  <r>
    <x v="0"/>
    <s v="SANCHEZ MUÑIZ EFRAIN JALIL"/>
    <s v="SHUSHUFINDI TV PLUS"/>
    <x v="16"/>
    <s v="CANTON SHUSHUFINDI"/>
    <n v="294"/>
    <n v="294"/>
    <n v="294"/>
  </r>
  <r>
    <x v="0"/>
    <s v="SANCHEZ PAREDES WALTER HORACIO"/>
    <s v="GUABO VISION"/>
    <x v="1"/>
    <s v="CANTÓN EL GUABO, CAMILO PONCE ENRIQUEZ (AZUAY)"/>
    <n v="653"/>
    <n v="653"/>
    <n v="653"/>
  </r>
  <r>
    <x v="0"/>
    <s v="SANCHEZ SOLANO WALTER IVAN"/>
    <s v="MAS TV"/>
    <x v="1"/>
    <s v="CANTON LAS LAJAS"/>
    <n v="50"/>
    <n v="50"/>
    <n v="50"/>
  </r>
  <r>
    <x v="0"/>
    <s v="SANCHEZ YUNGA ANDREA NARCISA"/>
    <s v="CABLE TV INNOVATEL"/>
    <x v="18"/>
    <s v="SANTA ISABEL, SUMAYPAMBA, ABDON CALDERON, SAN FERNANDO, CHUMBLIN, GIRON, LA ASUNCION, SAN GERARDO"/>
    <n v="20"/>
    <n v="20"/>
    <n v="20"/>
  </r>
  <r>
    <x v="0"/>
    <s v="SANTA ELENA CABLETEVE CIA. LTDA."/>
    <s v="SANTA ELENA TV"/>
    <x v="22"/>
    <s v="SANTA ELENA, SAN JOSE DE ANCON, LA LIBERTAD, SALINAS, ANCONCITO, JOSE LUIS TAMAYO, COLONCHE Y MANGLARALTO"/>
    <n v="1489"/>
    <n v="1489"/>
    <n v="1489"/>
  </r>
  <r>
    <x v="0"/>
    <s v="SATCONTV SATELITE CONECCION S.A."/>
    <s v="SATCONTV"/>
    <x v="3"/>
    <s v="CANTON SAN MIGUEL DE LOS BANCOS"/>
    <n v="65"/>
    <n v="65"/>
    <n v="65"/>
  </r>
  <r>
    <x v="0"/>
    <s v="SERVICABLE CIA.LTDA."/>
    <s v="SERVICABLE"/>
    <x v="18"/>
    <s v="CANTÓN CUENCA, CIUDAD AZOGUES Y PARROQUIA JAVIER LOYOLA"/>
    <n v="507"/>
    <n v="506"/>
    <n v="504"/>
  </r>
  <r>
    <x v="0"/>
    <s v="SERVICIO DE TELECOMUNICACIONES OROBLA S.A."/>
    <s v="PUERTO CABLE"/>
    <x v="1"/>
    <s v="MACHALA, EL RETIRO, LA IBERIA"/>
    <n v="3205"/>
    <n v="3321"/>
    <n v="3167"/>
  </r>
  <r>
    <x v="0"/>
    <s v="SERVICIOS DE TELECOMUNICACIONES ACCIONTEVE S.A."/>
    <s v="ACCIONTEVE"/>
    <x v="10"/>
    <s v="CANTON GUAMOTE"/>
    <n v="1"/>
    <n v="1"/>
    <n v="1"/>
  </r>
  <r>
    <x v="0"/>
    <s v="SERVICIOS DE TELECOMUNICACIONES AMERICANCABLE S.A."/>
    <s v="AMERICAN CABLE"/>
    <x v="12"/>
    <s v="CANTON PELILEO, PATATE"/>
    <n v="1146"/>
    <n v="1146"/>
    <n v="1146"/>
  </r>
  <r>
    <x v="0"/>
    <s v="SERVICIOS DE TELECOMUNICACIONES ATVCABLE CIA. LTDA."/>
    <s v="ATV CABLE LTGA"/>
    <x v="2"/>
    <s v="LATACUNGA , PUJILÍ, SAQUISILÍ"/>
    <n v="628"/>
    <n v="628"/>
    <n v="628"/>
  </r>
  <r>
    <x v="0"/>
    <s v="SERVICIOS DE TELECOMUNICACIONES CALOVALRI S.A.S."/>
    <s v="MANAPHYFAST"/>
    <x v="0"/>
    <s v="CHARAPOTO, CRUCITA"/>
    <n v="61"/>
    <n v="61"/>
    <n v="61"/>
  </r>
  <r>
    <x v="0"/>
    <s v="SERVICIOS DE TELECOMUNICACIONES GREENTV S.A."/>
    <s v="GREEN TV"/>
    <x v="4"/>
    <s v="ESMERALDAS"/>
    <n v="148"/>
    <n v="148"/>
    <n v="148"/>
  </r>
  <r>
    <x v="0"/>
    <s v="SERVICIOS DE TELECOMUNICACIONES HUAQUILLASVISION CIA. LTDA."/>
    <s v="TV ORO HUAQUILLAS"/>
    <x v="1"/>
    <s v="HUAQUILLAS"/>
    <n v="538"/>
    <n v="538"/>
    <n v="538"/>
  </r>
  <r>
    <x v="0"/>
    <s v="SERVICIOS DE TELECOMUNICACIONES LATEVECOM CIA. LTDA."/>
    <s v="PASAJE TV"/>
    <x v="1"/>
    <s v="CANTON PASAJE, LA VICTORIA, EL RETIRO"/>
    <n v="1071"/>
    <n v="1071"/>
    <n v="1071"/>
  </r>
  <r>
    <x v="0"/>
    <s v="SERVICIOS DE TELECOMUNICACIONES LATEVECOM CIA. LTDA."/>
    <s v="ALTIPLANO VISION"/>
    <x v="1"/>
    <s v="BALSAS, BELLAMARIA"/>
    <n v="610"/>
    <n v="610"/>
    <n v="610"/>
  </r>
  <r>
    <x v="0"/>
    <s v="SERVICIOS DE TELECOMUNICACIONES MOCACHEVISION S.A."/>
    <s v="MOKCHE-VISION"/>
    <x v="5"/>
    <s v="CANTON MOCHACHE"/>
    <n v="41"/>
    <n v="41"/>
    <n v="41"/>
  </r>
  <r>
    <x v="0"/>
    <s v="SERVICIOS DE TELECOMUNICACIONES NARANJALTEVE CIA. LTDA."/>
    <s v="NARANJAL TV"/>
    <x v="6"/>
    <s v="CANTON NARANJAL"/>
    <n v="108"/>
    <n v="108"/>
    <n v="108"/>
  </r>
  <r>
    <x v="0"/>
    <s v="SERVICIOS DE TELECOMUNICACIONES PAJANTEVE S.A."/>
    <s v="SISTEMA SATELITAL FLORES"/>
    <x v="0"/>
    <s v="CANTON PAJAN"/>
    <n v="93"/>
    <n v="88"/>
    <n v="87"/>
  </r>
  <r>
    <x v="0"/>
    <s v="SERVICIOS DE TELECOMUNICACIONES PORTOVELOVISION CIA. LTDA."/>
    <s v="TV ORO PORTOVELO"/>
    <x v="1"/>
    <s v="PORTOVELO, ZARUMA, Malvas, Arcapamba, Muluncay Grande, Huertas, Sinsao y Salvias"/>
    <n v="336"/>
    <n v="380"/>
    <n v="380"/>
  </r>
  <r>
    <x v="0"/>
    <s v="SERVICIOS DE TELECOMUNICACIONES SETEL SA"/>
    <s v="SETEL S.A."/>
    <x v="3"/>
    <s v="QUITO, ALANGASÍ, GUANGOPOLO, LA MERCED, LLANO CHICO, NAYÓN, CONOCOTO, CALDERON, ZAMBIZA, TUMBACO, CUMBAYÁ, PINTAG, POMASQUI, SAN ANTONIO, SANGOLQUÍ, TULCÁN, IBARRA, AMBATO, RIOBAMBA, GUAYAQUIL, DURÁN, SAMBORONDÓN CUENCA, MACHALA, MANTA, PORTOVIEJO, LA LIBERTAD, SALINAS, JOSE LUIS TAMAYO, LOJA"/>
    <n v="32348"/>
    <n v="31592"/>
    <n v="30955"/>
  </r>
  <r>
    <x v="0"/>
    <s v="SERVICIOS DE TELECOMUNICACIONES TROPICTV S.A."/>
    <s v="TROPICABLE"/>
    <x v="4"/>
    <s v="ATACAMES,SUA, TONSUPA"/>
    <n v="233"/>
    <n v="233"/>
    <n v="233"/>
  </r>
  <r>
    <x v="0"/>
    <s v="SERVICIOS DE TELECOMUNICACIONES VALENCIATEVE S.A."/>
    <s v="TVMAR"/>
    <x v="5"/>
    <s v="VALENCIA"/>
    <n v="206"/>
    <n v="206"/>
    <n v="206"/>
  </r>
  <r>
    <x v="0"/>
    <s v="SERVICIOS MULTICABLE ATUNTAQUI MULTICABLEATUNTAQUI S.A."/>
    <s v="MULTICABLE ATUNTAQUI SA"/>
    <x v="17"/>
    <s v="CANTÓN ANTONIO ANTE"/>
    <n v="140"/>
    <n v="140"/>
    <n v="140"/>
  </r>
  <r>
    <x v="0"/>
    <s v="SERVIVALLEBLEK CIA. LTDA."/>
    <s v="NETVALLE TV"/>
    <x v="3"/>
    <s v="CONOCOTO, AMAGUAÑA, SANGOLQUI (QUE INCLUYE A SAN RAFAEL Y SAN PEDRO DE TABOADA)"/>
    <n v="450"/>
    <n v="439"/>
    <n v="449"/>
  </r>
  <r>
    <x v="0"/>
    <s v="SIGNALTELECOM CAYAMBE CIA. LTDA."/>
    <s v="SIGNAL TELECOM"/>
    <x v="3"/>
    <s v="CANTONES CAYAMBE Y PEDRO MONCAYO"/>
    <n v="104"/>
    <n v="104"/>
    <n v="104"/>
  </r>
  <r>
    <x v="0"/>
    <s v="SIGNAL-TELECOM TELECOMUNICACIONES &amp; T.I CIA. LTDA."/>
    <s v="ULTRALINK TV"/>
    <x v="3"/>
    <s v="ALANGASÍ, SANGOLQUÍ"/>
    <n v="0"/>
    <n v="0"/>
    <n v="0"/>
  </r>
  <r>
    <x v="0"/>
    <s v="SISAVINTEL SISTEMAS AVANZADOS DE INTERNET Y TELECOMUNICACIONES CIA. LTDA."/>
    <s v="SISAVINTEL VISION"/>
    <x v="3"/>
    <s v="UYUMBICHO, TAMBILLO, MACHACHI, CUTUGLAGUA, ALOAG, ALOASI, AMAGUAÑA, CONOCOTO"/>
    <n v="195"/>
    <n v="195"/>
    <n v="195"/>
  </r>
  <r>
    <x v="0"/>
    <s v="SISCOMADU S.A."/>
    <s v="SYSCOM TV"/>
    <x v="23"/>
    <s v="LA TRONCAL"/>
    <n v="0"/>
    <n v="0"/>
    <n v="0"/>
  </r>
  <r>
    <x v="0"/>
    <s v="SISTEMA DE CABLE DON DIEGUITO TELEVISION POR CABLE COMPAÑIA DE RESPONSABILIDAD LIMITADA"/>
    <s v="CABLEVISION DON DIEGO"/>
    <x v="15"/>
    <s v="CANTON CATAMAYO"/>
    <n v="831"/>
    <n v="783"/>
    <n v="784"/>
  </r>
  <r>
    <x v="0"/>
    <s v="SISTEMA VALLEVISIONCABLE CIA. LTDA."/>
    <s v="VALLEVISION"/>
    <x v="3"/>
    <s v="AMAGUAÑA, CONOCOTO, ALANGASI, UYUMBICHO, TAMBILLO, SANGOLQUI"/>
    <n v="150"/>
    <n v="179"/>
    <n v="168"/>
  </r>
  <r>
    <x v="0"/>
    <s v="SISTEMAS GLOBALES DE COMUNICACION HCGLOBAL S.A."/>
    <s v="FAMILIA TV"/>
    <x v="0"/>
    <s v="MONTECRISTI, MANTA"/>
    <n v="1848"/>
    <n v="1848"/>
    <n v="1848"/>
  </r>
  <r>
    <x v="0"/>
    <s v="SMART TECHNOLOGY S.A. TECHSMART"/>
    <s v="INTERCOM TV"/>
    <x v="6"/>
    <s v="CANTON NARANJAL, BALAO, BALZAR, ELOY ALFARO (DURÁN), COLIMES, TENGUEL, JUAN GÓMEZ RENDÓN (PROGRESO), MILAGRO, NARANJITO, GENERAL VILLAMIL, GRAL. PEDRO J. MONTERO, YAGUACHI VIEJO, SANTA LUCÍA, SIMÓN BOLÍVAR, MOLLETURO, PASAJE, VENTANAS, Y SANTA ELENA."/>
    <n v="0"/>
    <n v="0"/>
    <n v="0"/>
  </r>
  <r>
    <x v="0"/>
    <s v="SOCIEDAD CIVIL CINE CABLE TV"/>
    <s v="CINE CABLE TV"/>
    <x v="5"/>
    <s v="BABAHOYO"/>
    <n v="203"/>
    <n v="203"/>
    <n v="203"/>
  </r>
  <r>
    <x v="0"/>
    <s v="SOCIEDAD CIVIL CINE CABLE TV"/>
    <s v="CINE CABLE TV"/>
    <x v="6"/>
    <s v="MILAGRO"/>
    <n v="205"/>
    <n v="205"/>
    <n v="205"/>
  </r>
  <r>
    <x v="0"/>
    <s v="SOCIEDAD CIVIL CINE CABLE TV"/>
    <s v="CINE CABLE TV"/>
    <x v="11"/>
    <s v="TULCAN, JULIO ANDRADE, HUACA, SAN GABRIEL, BOLIVAR, LA PAZ, EL ÁNGEL, MIRA, CANTONES: IBARRA, PIMAMPIRO"/>
    <n v="1265"/>
    <n v="1265"/>
    <n v="1265"/>
  </r>
  <r>
    <x v="0"/>
    <s v="SOCIEDAD CIVIL CINE CABLE TV"/>
    <s v="CINE CABLE TELEVISION QUEVEDO"/>
    <x v="5"/>
    <s v="CANTÓN QUEVEDO"/>
    <n v="595"/>
    <n v="595"/>
    <n v="595"/>
  </r>
  <r>
    <x v="0"/>
    <s v="SOCIEDAD CIVIL M&amp;S TELEVISION Y SERVICIOS"/>
    <s v="PEDERNALES M&amp;S TELEVISION"/>
    <x v="0"/>
    <s v="PEDERNALES"/>
    <n v="187"/>
    <n v="185"/>
    <n v="184"/>
  </r>
  <r>
    <x v="0"/>
    <s v="SOCIEDAD CIVIL M&amp;S TELEVISION Y SERVICIOS"/>
    <s v="EL CARMEN M&amp;S TELEVISION"/>
    <x v="0"/>
    <s v="EL CARMEN"/>
    <n v="397"/>
    <n v="391"/>
    <n v="391"/>
  </r>
  <r>
    <x v="0"/>
    <s v="SOCIEDAD INTELNETCOM S.A.S."/>
    <s v="INTELNETCOM TV"/>
    <x v="16"/>
    <s v="NUEVA LOJA"/>
    <n v="454"/>
    <n v="454"/>
    <n v="454"/>
  </r>
  <r>
    <x v="0"/>
    <s v="SOLANO AVILA GINA MARIBEL"/>
    <s v="TU TV"/>
    <x v="6"/>
    <s v="CANTÓN NARANJAL"/>
    <n v="28"/>
    <n v="28"/>
    <n v="28"/>
  </r>
  <r>
    <x v="0"/>
    <s v="SOLANO AVILA GINA MARIBEL"/>
    <s v="ARENA TV"/>
    <x v="1"/>
    <s v="CANTÓN ARENILLAS"/>
    <n v="52"/>
    <n v="52"/>
    <n v="52"/>
  </r>
  <r>
    <x v="0"/>
    <s v="SOLORZANO BRAVO ELIAS JOSE"/>
    <s v="CONECTADOS TV"/>
    <x v="0"/>
    <s v="SAN ISIDRO"/>
    <n v="0"/>
    <n v="0"/>
    <n v="0"/>
  </r>
  <r>
    <x v="0"/>
    <s v="SOLORZANO GARCIA PEDRO IGNACIO"/>
    <s v="CABLE PLUS JAMA"/>
    <x v="0"/>
    <s v="JAMA"/>
    <n v="40"/>
    <n v="40"/>
    <n v="40"/>
  </r>
  <r>
    <x v="0"/>
    <s v="SOLORZANO HERRERA MILTON ESTUARDO"/>
    <s v="PACAYACU TV"/>
    <x v="16"/>
    <s v="PACAYACU"/>
    <n v="51"/>
    <n v="51"/>
    <n v="51"/>
  </r>
  <r>
    <x v="0"/>
    <s v="SPEEDNET-EC S.A."/>
    <s v="SPEEDPLAY"/>
    <x v="6"/>
    <s v="ELOY ALFARO (DURÁN), PARROQUIA TAURA"/>
    <n v="0"/>
    <n v="0"/>
    <n v="0"/>
  </r>
  <r>
    <x v="0"/>
    <s v="STARTV CIA. LTDA."/>
    <s v="STARTV"/>
    <x v="6"/>
    <s v="NARANJITO, CORONEL MARCELINO MARIDUEÑA, MILAGRO, ROBERTO ASTUDILLO"/>
    <n v="384"/>
    <n v="384"/>
    <n v="384"/>
  </r>
  <r>
    <x v="0"/>
    <s v="SUPERCABLEFILS CIA.LTDA."/>
    <s v="SUPERCABLEFILS"/>
    <x v="15"/>
    <s v="MACARA"/>
    <n v="480"/>
    <n v="480"/>
    <n v="480"/>
  </r>
  <r>
    <x v="0"/>
    <s v="SURNET S.A."/>
    <s v="SURNET"/>
    <x v="1"/>
    <s v="PACCHA"/>
    <n v="0"/>
    <n v="0"/>
    <n v="0"/>
  </r>
  <r>
    <x v="0"/>
    <s v="SYSNOVELLTEL S. A."/>
    <s v="CAÑAR TV"/>
    <x v="23"/>
    <s v="SUSCAL"/>
    <n v="14"/>
    <n v="14"/>
    <n v="14"/>
  </r>
  <r>
    <x v="0"/>
    <s v="TANDAZO JUMBO ELMER FABIAN"/>
    <s v="MASTV"/>
    <x v="3"/>
    <s v="PEDRO VICENTE MALDONADO"/>
    <n v="28"/>
    <n v="28"/>
    <n v="28"/>
  </r>
  <r>
    <x v="0"/>
    <s v="TAPIA SALINAS MODESTO EDUARDO"/>
    <s v="SARAGURO VISION"/>
    <x v="15"/>
    <s v="CANTON SARAGURO"/>
    <n v="35"/>
    <n v="35"/>
    <n v="35"/>
  </r>
  <r>
    <x v="0"/>
    <s v="TAPIA WILINGTON MANUEL"/>
    <s v="LOS LAGOS CABLE TV"/>
    <x v="17"/>
    <s v="GONZALES SUAREZ, SAN PABLO, SAN RAFAEL, EUGENIO ESPEJO, COTACACHI, QUIROGA"/>
    <n v="82"/>
    <n v="82"/>
    <n v="82"/>
  </r>
  <r>
    <x v="0"/>
    <s v="TELCOEXPRESS S.A"/>
    <s v="TELCOEXPRESS"/>
    <x v="3"/>
    <s v="TABACUNDO"/>
    <n v="66"/>
    <n v="66"/>
    <n v="66"/>
  </r>
  <r>
    <x v="0"/>
    <s v="TELEBUCAY S.A."/>
    <s v="TELEBUCAY S.A."/>
    <x v="6"/>
    <s v="CANTONES GENERAL ANTONIO ELIZALDE (BUCAY),NARANJITO, EL TRIUNFO, CHILLANES Y LA CIUDAD CUMANDA"/>
    <n v="103"/>
    <n v="101"/>
    <n v="97"/>
  </r>
  <r>
    <x v="0"/>
    <s v="TELECOM3000 S.A."/>
    <s v="SURTV"/>
    <x v="3"/>
    <s v="QUITO"/>
    <n v="0"/>
    <n v="0"/>
    <n v="3"/>
  </r>
  <r>
    <x v="0"/>
    <s v="TELECOMUNICACIONES BALAOVISION S.A."/>
    <s v="BALAO TV"/>
    <x v="6"/>
    <s v="CANTON BALAO"/>
    <n v="69"/>
    <n v="69"/>
    <n v="69"/>
  </r>
  <r>
    <x v="0"/>
    <s v="TELECOMUNICACIONES TV MUNDO S.A."/>
    <s v="TV MUNDO"/>
    <x v="3"/>
    <s v="SAN ANTONIO DE PICHINCHA, CALACALI, POMASQUI"/>
    <n v="722"/>
    <n v="722"/>
    <n v="722"/>
  </r>
  <r>
    <x v="0"/>
    <s v="TELECOMUNICACIONES WRIVERA RED S.A"/>
    <s v="LA RED"/>
    <x v="4"/>
    <s v="CANTON ESMERALDAS, Santo Domingo de los Colorados, Quito, Calderón, Conocoto, Llano Chico, Nayón, Zámbiza, Ibarra, Otavalo, Tulcán"/>
    <n v="124"/>
    <n v="124"/>
    <n v="124"/>
  </r>
  <r>
    <x v="0"/>
    <s v="TELEDATOS S.A."/>
    <s v="TVNET"/>
    <x v="19"/>
    <s v="CANTON SANTO DOMINGO"/>
    <n v="1097"/>
    <n v="1102"/>
    <n v="1107"/>
  </r>
  <r>
    <x v="0"/>
    <s v="TELEVISCABLE S.A."/>
    <s v="TELECABLE AZOGUES"/>
    <x v="23"/>
    <s v="CAÑAR: CANTON AZOGUES, CANTON BIBLIAN, CAÑAR, CHOROCOPTE, HONORATO VASQUEZ, INGAPIRCA, EL TAMBO. AZUAY: Gualaceo, Chordeleg, Paute, El Cabo"/>
    <n v="1403"/>
    <n v="1188"/>
    <n v="999"/>
  </r>
  <r>
    <x v="0"/>
    <s v="TELEVISION &amp; COMUNICACION KABLESTARTV S.A."/>
    <s v="KABLESTAR"/>
    <x v="17"/>
    <s v="LAS GOLONDRINAS"/>
    <n v="21"/>
    <n v="21"/>
    <n v="21"/>
  </r>
  <r>
    <x v="0"/>
    <s v="TELEVISION &amp; COMUNICACION KABLESTARTV S.A."/>
    <s v="KABLESTAR"/>
    <x v="4"/>
    <s v="TONCHIGUE"/>
    <n v="45"/>
    <n v="45"/>
    <n v="45"/>
  </r>
  <r>
    <x v="0"/>
    <s v="TELEVISION ECHANDIA TVECHANDIA S.A."/>
    <s v="TELEVISION ECHANDIA TV ECHANDIA S.A."/>
    <x v="14"/>
    <s v="ECHEANDIA"/>
    <n v="98"/>
    <n v="112"/>
    <n v="125"/>
  </r>
  <r>
    <x v="0"/>
    <s v="TELEVISION POR CABLE COCATEVE S.A."/>
    <s v="COCAVISION CABLE"/>
    <x v="21"/>
    <s v="CANTONES ORELLANA Y LA JOYA DE LOS SACHAS"/>
    <n v="515"/>
    <n v="515"/>
    <n v="515"/>
  </r>
  <r>
    <x v="0"/>
    <s v="TELEVISION POR CABLE DE LA COSTA COSTATEVE S.A."/>
    <s v="INTERCABLE"/>
    <x v="22"/>
    <s v="MANGLARALTO (INCLUYE MONTAÑITA Y OLÓN), PUERTO LOPEZ, SALANGO Y MACHALILLA"/>
    <n v="651"/>
    <n v="605"/>
    <n v="580"/>
  </r>
  <r>
    <x v="0"/>
    <s v="TELEVISION POR CABLE ZAMORAVISION SISTEMA TELEVISIVO COMPAÑÍA DE RESPONSABILIDAD LIMITADA"/>
    <s v="CABLEVISION ZAMORA"/>
    <x v="7"/>
    <s v="ZAMORA"/>
    <n v="210"/>
    <n v="187"/>
    <n v="158"/>
  </r>
  <r>
    <x v="0"/>
    <s v="TELINCOM S.A."/>
    <s v="SHUSHUFINDI TV PLUS"/>
    <x v="16"/>
    <s v="SHUSHUFINDI, SIETE DE JULIO, SAN PEDRO DE LOS COFANES"/>
    <n v="94"/>
    <n v="77"/>
    <n v="80"/>
  </r>
  <r>
    <x v="0"/>
    <s v="TELMODER TELECOMUNICACIONES MODERNAS S.A."/>
    <s v="TELMODER"/>
    <x v="6"/>
    <s v="CANTON EL EMPALME, CIUDAD PICHINCHA (MANABI)"/>
    <n v="225"/>
    <n v="223"/>
    <n v="219"/>
  </r>
  <r>
    <x v="1"/>
    <s v="TEVECABLE S.A."/>
    <s v="TVCABLE SATELITAL"/>
    <x v="3"/>
    <s v="TERRITORIO CONTINENTAL Y REGION INSULAR ECUATORIANO"/>
    <n v="0"/>
    <n v="0"/>
    <n v="0"/>
  </r>
  <r>
    <x v="0"/>
    <s v="TEVENET EL CARMEN TEVENETEC S.A"/>
    <s v="TEVENET EL CARMEN"/>
    <x v="0"/>
    <s v="EL CARMEN"/>
    <n v="0"/>
    <n v="0"/>
    <n v="0"/>
  </r>
  <r>
    <x v="0"/>
    <s v="TOBANDA RAMOS GRIMA MARLENE"/>
    <s v="LORETO VISION"/>
    <x v="21"/>
    <s v="CANTÓN LORETO"/>
    <n v="176"/>
    <n v="176"/>
    <n v="176"/>
  </r>
  <r>
    <x v="0"/>
    <s v="TORRES MORENO LUPE MARLENE"/>
    <s v="SUPERCABLE CARIAMANGA"/>
    <x v="15"/>
    <s v="CANTON CALVAS"/>
    <n v="1186"/>
    <n v="1186"/>
    <n v="1186"/>
  </r>
  <r>
    <x v="0"/>
    <s v="TORRES PARRA MARCO LEONCIO"/>
    <s v="MENDEZVISION"/>
    <x v="8"/>
    <s v="SANTIAGO DE MENDEZ"/>
    <n v="130"/>
    <n v="130"/>
    <n v="130"/>
  </r>
  <r>
    <x v="0"/>
    <s v="TURBONET S.A."/>
    <s v="MAXI-TV"/>
    <x v="5"/>
    <s v="VINCES, ANTONIO SOTOMAYOR"/>
    <n v="8"/>
    <n v="8"/>
    <n v="8"/>
  </r>
  <r>
    <x v="0"/>
    <s v="TV CABLE IBARRA &amp; MONTERO C.LTDA."/>
    <s v="TV CABLE GUARANDA"/>
    <x v="14"/>
    <s v="GUARANDA, SAN MIGUEL, SAN JOSE DE CHIMBO"/>
    <n v="228"/>
    <n v="228"/>
    <n v="228"/>
  </r>
  <r>
    <x v="0"/>
    <s v="TV CABLE SANTA ANA TVCABSA S.A."/>
    <s v="TV SANTA ANA"/>
    <x v="0"/>
    <s v="SANTA ANA DE VUELTA LARGA"/>
    <n v="243"/>
    <n v="245"/>
    <n v="244"/>
  </r>
  <r>
    <x v="0"/>
    <s v="TV DIGITAL S.A."/>
    <s v="TVD TELEVISION DIGITAL"/>
    <x v="5"/>
    <s v="VINCES"/>
    <n v="264"/>
    <n v="242"/>
    <n v="285"/>
  </r>
  <r>
    <x v="0"/>
    <s v="TVCOLORNETWORK S.A."/>
    <s v="TV COLOR"/>
    <x v="2"/>
    <s v="CANTON LATACUNGA"/>
    <n v="32"/>
    <n v="30"/>
    <n v="30"/>
  </r>
  <r>
    <x v="0"/>
    <s v="TVMAX S.A."/>
    <s v="TVMAX"/>
    <x v="3"/>
    <s v="CONOCOTO, MANTA"/>
    <n v="2"/>
    <n v="2"/>
    <n v="2"/>
  </r>
  <r>
    <x v="0"/>
    <s v="TVNETVISION S.A."/>
    <s v="TVNETVISION"/>
    <x v="23"/>
    <s v="CANTONES CAÑAR Y TAMBO"/>
    <n v="165"/>
    <n v="165"/>
    <n v="165"/>
  </r>
  <r>
    <x v="0"/>
    <s v="TVSUCUA C.L."/>
    <s v="TVSUCUA"/>
    <x v="8"/>
    <s v="SUCUA, HUAMBI, SANTA MARIANITA DE JESUS"/>
    <n v="159"/>
    <n v="170"/>
    <n v="182"/>
  </r>
  <r>
    <x v="0"/>
    <s v="ULCUANGO FARINANGO RICARDO"/>
    <s v="LUZ DE AMERICA"/>
    <x v="3"/>
    <s v="CAYAMBE"/>
    <n v="30"/>
    <n v="30"/>
    <n v="30"/>
  </r>
  <r>
    <x v="0"/>
    <s v="ULLAURI CARDENAS LILIANA CECILIA"/>
    <s v="IPTV CATAMAYO"/>
    <x v="15"/>
    <s v="CATAMAYO"/>
    <n v="0"/>
    <n v="0"/>
    <n v="0"/>
  </r>
  <r>
    <x v="0"/>
    <s v="VALLADARES PERUGACHI WILSON ERNESTO"/>
    <s v="AMAZONTVNET"/>
    <x v="13"/>
    <s v="ARCHIDONA"/>
    <n v="127"/>
    <n v="127"/>
    <n v="127"/>
  </r>
  <r>
    <x v="0"/>
    <s v="VARGAS MONTERO LÍA FABIOLA"/>
    <s v="BAEZA VISION"/>
    <x v="13"/>
    <s v="CANTÓN QUIJOS"/>
    <n v="0"/>
    <n v="0"/>
    <n v="0"/>
  </r>
  <r>
    <x v="0"/>
    <s v="VEINTIMILLA PESANTEZ ANDRES JONATHAN"/>
    <s v="MIGUEL ARCANGEL"/>
    <x v="3"/>
    <s v="CANTONES SAN MIGUEL DE LOS BANCOS, PEDRO VICENTE MALDONADO Y PERTO QUITO"/>
    <n v="87"/>
    <n v="87"/>
    <n v="87"/>
  </r>
  <r>
    <x v="0"/>
    <s v="VELOCINET TELECOMUNICACIONES S.A.S."/>
    <s v="VELOCINET TV"/>
    <x v="16"/>
    <s v="SHUSHUFINDI"/>
    <n v="96"/>
    <n v="96"/>
    <n v="96"/>
  </r>
  <r>
    <x v="0"/>
    <s v="VEPLUS S.A"/>
    <s v="CABLEPARAISO"/>
    <x v="0"/>
    <s v="EL PARAISO LA 14, SANTA MARIA"/>
    <n v="152"/>
    <n v="152"/>
    <n v="150"/>
  </r>
  <r>
    <x v="0"/>
    <s v="VERA RUIZ DAIRA VANESSA"/>
    <s v="MUNDONET"/>
    <x v="16"/>
    <s v="EL DORADO DE CASCALES"/>
    <n v="12"/>
    <n v="12"/>
    <n v="12"/>
  </r>
  <r>
    <x v="0"/>
    <s v="VISIONMAGICA SOCIEDAD ANONIMA"/>
    <s v="VISION MAGICA"/>
    <x v="22"/>
    <s v="SANTA ELENA, ATAHUALPA, CHANDUY, SAN JOSE DE ANCON, MANGLARALTO, COLONCHE, SALANGO Y CANTONES SALINAS Y LA LIBERTAD; ROCAFUERTE, PORTOVIEJO, ABDÓN CALDERÓN, ALHAJUELA, CRUCITA, PUEBLO NUEVO, RIOCHICO, SAN PLACIDO, CHIRIJOS, BAHÍA DE CARÁQUEZ, CHARAPOTÓ, JIPIJAPA"/>
    <n v="290"/>
    <n v="290"/>
    <n v="290"/>
  </r>
  <r>
    <x v="0"/>
    <s v="VISIONPLAYAS S.A."/>
    <s v="VISION PLAYAS S.A."/>
    <x v="6"/>
    <s v="GENERAL VILLAMIL, POSORJA"/>
    <n v="208"/>
    <n v="208"/>
    <n v="208"/>
  </r>
  <r>
    <x v="0"/>
    <s v="VUELATECHNOLOGY S.A.S."/>
    <s v="VUELAVISION"/>
    <x v="6"/>
    <s v="CORONEL MARCELINO MARIDUEÑA"/>
    <n v="0"/>
    <n v="0"/>
    <n v="0"/>
  </r>
  <r>
    <x v="0"/>
    <s v="WEB-LIFE TELECOMUNICACIONES S.A."/>
    <s v="WEB LIFE TV"/>
    <x v="2"/>
    <s v="GUAYTACAMA, TOACASO, SAN JUAN DE PASTOCALLE, MULALÓ, TANICUCHI, ALAQUEZ, POALÓ, 11 DE NOVIEMBRE, BELISARIO QUEVEDO Y JOSEGUANGO BAJO, PUJILÍ, LA VICTORIA, PILALÓ, TINGO, Y ZUMBAHUA, SIGCHOS, CUSUBAMBA, PANZALEO Y MULLIQUINDIL (SANTA ANA)"/>
    <n v="39"/>
    <n v="39"/>
    <n v="39"/>
  </r>
  <r>
    <x v="0"/>
    <s v="XFINITY INTERNET Y TELEVISION POR CABLE S.A."/>
    <s v="XFINITY"/>
    <x v="3"/>
    <s v="POMASQUI, QUITO, SAN ANTONIO, CALACALI"/>
    <n v="0"/>
    <n v="0"/>
    <n v="0"/>
  </r>
  <r>
    <x v="0"/>
    <s v="YANEZ SANCHEZ DANNY MAURICIO"/>
    <s v="RAPIDNET TV"/>
    <x v="18"/>
    <s v="GIRON, ABDON CALDERON, SANTA ISABEL, SAN SALVADOR DE CAÑARIBAMBA, ASUNCIÓN, SAN GERARDO, SAN FERNANDO Y CHUMBLIN"/>
    <n v="150"/>
    <n v="154"/>
    <n v="154"/>
  </r>
  <r>
    <x v="0"/>
    <s v="ZAIGOVER S.A."/>
    <s v="SATELITAL TV"/>
    <x v="6"/>
    <s v="EL TRIUNFO, MANUEL J. CALLE"/>
    <n v="1667"/>
    <n v="1717"/>
    <n v="1714"/>
  </r>
  <r>
    <x v="0"/>
    <s v="ZAMBRANO MANTUANO CARMEN BEATRIZ"/>
    <s v="LAGO SISTEMA TV"/>
    <x v="16"/>
    <s v="NUEVA LOJA, SANTA CECILIA, JAMBELI, 10 DE AGOSTO"/>
    <n v="500"/>
    <n v="500"/>
    <n v="500"/>
  </r>
  <r>
    <x v="0"/>
    <s v="ZAPATA VALDIVIESO GALO EDUARDO"/>
    <s v="TV-CABLE ZAPOTILLO"/>
    <x v="15"/>
    <s v="CANTÓN ZAPOTILLO"/>
    <n v="120"/>
    <n v="120"/>
    <n v="120"/>
  </r>
  <r>
    <x v="0"/>
    <s v="ZOENETV S.A."/>
    <s v="MAS PLAY TV"/>
    <x v="8"/>
    <s v="SUCUA, MACAS"/>
    <n v="408"/>
    <n v="408"/>
    <n v="408"/>
  </r>
  <r>
    <x v="0"/>
    <s v="ZUÑIGA MAYORGA JORGE LUIS"/>
    <s v="OPTYNET TV"/>
    <x v="12"/>
    <s v="GARCIA MORENO"/>
    <n v="0"/>
    <n v="0"/>
    <n v="0"/>
  </r>
  <r>
    <x v="0"/>
    <s v="ZUÑIGA TORRES NELSON LENIN"/>
    <s v="YANTZAZA TV"/>
    <x v="7"/>
    <s v="CANTON YANTZAZA"/>
    <n v="55"/>
    <n v="55"/>
    <n v="55"/>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a dinámica4" cacheId="42" applyNumberFormats="0" applyBorderFormats="0" applyFontFormats="0" applyPatternFormats="0" applyAlignmentFormats="0" applyWidthHeightFormats="1" dataCaption="Valores" updatedVersion="5" minRefreshableVersion="3" useAutoFormatting="1" itemPrintTitles="1" createdVersion="5" indent="0" outline="1" outlineData="1" multipleFieldFilters="0">
  <location ref="H3:K29" firstHeaderRow="1" firstDataRow="2" firstDataCol="1"/>
  <pivotFields count="8">
    <pivotField axis="axisCol" showAll="0">
      <items count="3">
        <item x="1"/>
        <item x="0"/>
        <item t="default"/>
      </items>
    </pivotField>
    <pivotField showAll="0"/>
    <pivotField dataField="1" showAll="0"/>
    <pivotField axis="axisRow" showAll="0">
      <items count="25">
        <item x="18"/>
        <item x="14"/>
        <item x="23"/>
        <item x="11"/>
        <item x="10"/>
        <item x="2"/>
        <item x="1"/>
        <item x="4"/>
        <item x="20"/>
        <item x="6"/>
        <item x="17"/>
        <item x="15"/>
        <item x="5"/>
        <item x="0"/>
        <item x="8"/>
        <item x="13"/>
        <item x="21"/>
        <item x="9"/>
        <item x="3"/>
        <item x="22"/>
        <item x="19"/>
        <item x="16"/>
        <item x="12"/>
        <item x="7"/>
        <item t="default"/>
      </items>
    </pivotField>
    <pivotField showAll="0"/>
    <pivotField numFmtId="3" showAll="0"/>
    <pivotField numFmtId="3" showAll="0"/>
    <pivotField numFmtId="3" showAll="0"/>
  </pivotFields>
  <rowFields count="1">
    <field x="3"/>
  </rowFields>
  <rowItems count="25">
    <i>
      <x/>
    </i>
    <i>
      <x v="1"/>
    </i>
    <i>
      <x v="2"/>
    </i>
    <i>
      <x v="3"/>
    </i>
    <i>
      <x v="4"/>
    </i>
    <i>
      <x v="5"/>
    </i>
    <i>
      <x v="6"/>
    </i>
    <i>
      <x v="7"/>
    </i>
    <i>
      <x v="8"/>
    </i>
    <i>
      <x v="9"/>
    </i>
    <i>
      <x v="10"/>
    </i>
    <i>
      <x v="11"/>
    </i>
    <i>
      <x v="12"/>
    </i>
    <i>
      <x v="13"/>
    </i>
    <i>
      <x v="14"/>
    </i>
    <i>
      <x v="15"/>
    </i>
    <i>
      <x v="16"/>
    </i>
    <i>
      <x v="17"/>
    </i>
    <i>
      <x v="18"/>
    </i>
    <i>
      <x v="19"/>
    </i>
    <i>
      <x v="20"/>
    </i>
    <i>
      <x v="21"/>
    </i>
    <i>
      <x v="22"/>
    </i>
    <i>
      <x v="23"/>
    </i>
    <i t="grand">
      <x/>
    </i>
  </rowItems>
  <colFields count="1">
    <field x="0"/>
  </colFields>
  <colItems count="3">
    <i>
      <x/>
    </i>
    <i>
      <x v="1"/>
    </i>
    <i t="grand">
      <x/>
    </i>
  </colItems>
  <dataFields count="1">
    <dataField name="Cuenta de ESTACIÓN"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xml><?xml version="1.0" encoding="utf-8"?>
<pivotTableDefinition xmlns="http://schemas.openxmlformats.org/spreadsheetml/2006/main" name="Tabla dinámica5" cacheId="42" applyNumberFormats="0" applyBorderFormats="0" applyFontFormats="0" applyPatternFormats="0" applyAlignmentFormats="0" applyWidthHeightFormats="1" dataCaption="Valores" updatedVersion="5" minRefreshableVersion="3" useAutoFormatting="1" itemPrintTitles="1" createdVersion="5" indent="0" outline="1" outlineData="1" multipleFieldFilters="0">
  <location ref="A3:AZ6" firstHeaderRow="1" firstDataRow="3" firstDataCol="1"/>
  <pivotFields count="8">
    <pivotField axis="axisCol" showAll="0">
      <items count="3">
        <item x="1"/>
        <item x="0"/>
        <item t="default"/>
      </items>
    </pivotField>
    <pivotField showAll="0"/>
    <pivotField dataField="1" showAll="0"/>
    <pivotField axis="axisCol" showAll="0">
      <items count="25">
        <item x="18"/>
        <item x="14"/>
        <item x="23"/>
        <item x="11"/>
        <item x="10"/>
        <item x="2"/>
        <item x="1"/>
        <item x="4"/>
        <item x="20"/>
        <item x="6"/>
        <item x="17"/>
        <item x="15"/>
        <item x="5"/>
        <item x="0"/>
        <item x="8"/>
        <item x="13"/>
        <item x="21"/>
        <item x="9"/>
        <item x="3"/>
        <item x="22"/>
        <item x="19"/>
        <item x="16"/>
        <item x="12"/>
        <item x="7"/>
        <item t="default"/>
      </items>
    </pivotField>
    <pivotField showAll="0"/>
    <pivotField numFmtId="3" showAll="0"/>
    <pivotField numFmtId="3" showAll="0"/>
    <pivotField numFmtId="3" showAll="0"/>
  </pivotFields>
  <rowItems count="1">
    <i/>
  </rowItems>
  <colFields count="2">
    <field x="3"/>
    <field x="0"/>
  </colFields>
  <colItems count="51">
    <i>
      <x/>
      <x v="1"/>
    </i>
    <i t="default">
      <x/>
    </i>
    <i>
      <x v="1"/>
      <x v="1"/>
    </i>
    <i t="default">
      <x v="1"/>
    </i>
    <i>
      <x v="2"/>
      <x v="1"/>
    </i>
    <i t="default">
      <x v="2"/>
    </i>
    <i>
      <x v="3"/>
      <x v="1"/>
    </i>
    <i t="default">
      <x v="3"/>
    </i>
    <i>
      <x v="4"/>
      <x v="1"/>
    </i>
    <i t="default">
      <x v="4"/>
    </i>
    <i>
      <x v="5"/>
      <x v="1"/>
    </i>
    <i t="default">
      <x v="5"/>
    </i>
    <i>
      <x v="6"/>
      <x v="1"/>
    </i>
    <i t="default">
      <x v="6"/>
    </i>
    <i>
      <x v="7"/>
      <x v="1"/>
    </i>
    <i t="default">
      <x v="7"/>
    </i>
    <i>
      <x v="8"/>
      <x/>
    </i>
    <i r="1">
      <x v="1"/>
    </i>
    <i t="default">
      <x v="8"/>
    </i>
    <i>
      <x v="9"/>
      <x v="1"/>
    </i>
    <i t="default">
      <x v="9"/>
    </i>
    <i>
      <x v="10"/>
      <x v="1"/>
    </i>
    <i t="default">
      <x v="10"/>
    </i>
    <i>
      <x v="11"/>
      <x v="1"/>
    </i>
    <i t="default">
      <x v="11"/>
    </i>
    <i>
      <x v="12"/>
      <x v="1"/>
    </i>
    <i t="default">
      <x v="12"/>
    </i>
    <i>
      <x v="13"/>
      <x v="1"/>
    </i>
    <i t="default">
      <x v="13"/>
    </i>
    <i>
      <x v="14"/>
      <x v="1"/>
    </i>
    <i t="default">
      <x v="14"/>
    </i>
    <i>
      <x v="15"/>
      <x v="1"/>
    </i>
    <i t="default">
      <x v="15"/>
    </i>
    <i>
      <x v="16"/>
      <x v="1"/>
    </i>
    <i t="default">
      <x v="16"/>
    </i>
    <i>
      <x v="17"/>
      <x v="1"/>
    </i>
    <i t="default">
      <x v="17"/>
    </i>
    <i>
      <x v="18"/>
      <x/>
    </i>
    <i r="1">
      <x v="1"/>
    </i>
    <i t="default">
      <x v="18"/>
    </i>
    <i>
      <x v="19"/>
      <x v="1"/>
    </i>
    <i t="default">
      <x v="19"/>
    </i>
    <i>
      <x v="20"/>
      <x v="1"/>
    </i>
    <i t="default">
      <x v="20"/>
    </i>
    <i>
      <x v="21"/>
      <x v="1"/>
    </i>
    <i t="default">
      <x v="21"/>
    </i>
    <i>
      <x v="22"/>
      <x v="1"/>
    </i>
    <i t="default">
      <x v="22"/>
    </i>
    <i>
      <x v="23"/>
      <x v="1"/>
    </i>
    <i t="default">
      <x v="23"/>
    </i>
    <i t="grand">
      <x/>
    </i>
  </colItems>
  <dataFields count="1">
    <dataField name="Cuenta de ESTACIÓN"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6.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
  <sheetViews>
    <sheetView tabSelected="1" workbookViewId="0"/>
  </sheetViews>
  <sheetFormatPr baseColWidth="10" defaultRowHeight="15" x14ac:dyDescent="0.25"/>
  <cols>
    <col min="1" max="1" width="6.42578125" style="7" customWidth="1"/>
    <col min="2" max="8" width="15.7109375" style="7" customWidth="1"/>
    <col min="9" max="16384" width="11.42578125" style="7"/>
  </cols>
  <sheetData>
    <row r="1" spans="1:8" x14ac:dyDescent="0.25">
      <c r="A1" s="29"/>
      <c r="B1" s="30"/>
      <c r="C1" s="30"/>
      <c r="D1" s="30"/>
      <c r="E1" s="30"/>
      <c r="F1" s="30"/>
      <c r="G1" s="30"/>
      <c r="H1" s="31"/>
    </row>
    <row r="2" spans="1:8" ht="18" x14ac:dyDescent="0.25">
      <c r="A2" s="32"/>
      <c r="B2" s="33" t="s">
        <v>32</v>
      </c>
      <c r="C2" s="34"/>
      <c r="D2" s="34"/>
      <c r="E2" s="34"/>
      <c r="F2" s="34"/>
      <c r="G2" s="34"/>
      <c r="H2" s="35"/>
    </row>
    <row r="3" spans="1:8" x14ac:dyDescent="0.25">
      <c r="A3" s="32"/>
      <c r="B3" s="36"/>
      <c r="C3" s="34"/>
      <c r="D3" s="34"/>
      <c r="E3" s="34"/>
      <c r="F3" s="34"/>
      <c r="G3" s="34"/>
      <c r="H3" s="35"/>
    </row>
    <row r="4" spans="1:8" x14ac:dyDescent="0.25">
      <c r="A4" s="32"/>
      <c r="B4" s="37" t="s">
        <v>43</v>
      </c>
      <c r="C4" s="34"/>
      <c r="D4" s="34"/>
      <c r="E4" s="34"/>
      <c r="F4" s="34"/>
      <c r="G4" s="34"/>
      <c r="H4" s="35"/>
    </row>
    <row r="5" spans="1:8" ht="15.75" thickBot="1" x14ac:dyDescent="0.3">
      <c r="A5" s="38"/>
      <c r="B5" s="34"/>
      <c r="C5" s="34"/>
      <c r="D5" s="39"/>
      <c r="E5" s="39"/>
      <c r="F5" s="39"/>
      <c r="G5" s="39"/>
      <c r="H5" s="40"/>
    </row>
    <row r="6" spans="1:8" x14ac:dyDescent="0.25">
      <c r="A6" s="41"/>
      <c r="B6" s="42" t="s">
        <v>67</v>
      </c>
      <c r="C6" s="43"/>
      <c r="D6" s="44"/>
      <c r="E6" s="44"/>
      <c r="F6" s="44"/>
      <c r="G6" s="44"/>
      <c r="H6" s="45"/>
    </row>
    <row r="7" spans="1:8" x14ac:dyDescent="0.25">
      <c r="A7" s="46"/>
      <c r="B7" s="73" t="s">
        <v>972</v>
      </c>
      <c r="C7" s="48"/>
      <c r="D7" s="48"/>
      <c r="E7" s="48"/>
      <c r="F7" s="48"/>
      <c r="G7" s="48"/>
      <c r="H7" s="49"/>
    </row>
    <row r="8" spans="1:8" ht="15.75" thickBot="1" x14ac:dyDescent="0.3">
      <c r="A8" s="50"/>
      <c r="B8" s="72" t="s">
        <v>973</v>
      </c>
      <c r="C8" s="52"/>
      <c r="D8" s="52"/>
      <c r="E8" s="52"/>
      <c r="F8" s="52"/>
      <c r="G8" s="52"/>
      <c r="H8" s="53"/>
    </row>
    <row r="9" spans="1:8" ht="15.75" thickBot="1" x14ac:dyDescent="0.3">
      <c r="A9" s="128"/>
      <c r="B9" s="128"/>
      <c r="C9" s="128"/>
      <c r="D9" s="128"/>
      <c r="E9" s="128"/>
      <c r="F9" s="128"/>
      <c r="G9" s="128"/>
      <c r="H9" s="129"/>
    </row>
    <row r="10" spans="1:8" x14ac:dyDescent="0.25">
      <c r="A10" s="130" t="s">
        <v>53</v>
      </c>
      <c r="B10" s="131"/>
      <c r="C10" s="131"/>
      <c r="D10" s="132"/>
      <c r="E10" s="131" t="s">
        <v>44</v>
      </c>
      <c r="F10" s="131"/>
      <c r="G10" s="131"/>
      <c r="H10" s="133"/>
    </row>
    <row r="11" spans="1:8" x14ac:dyDescent="0.25">
      <c r="A11" s="134" t="s">
        <v>45</v>
      </c>
      <c r="B11" s="135"/>
      <c r="C11" s="135"/>
      <c r="D11" s="136"/>
      <c r="E11" s="137" t="s">
        <v>48</v>
      </c>
      <c r="F11" s="137"/>
      <c r="G11" s="137"/>
      <c r="H11" s="138"/>
    </row>
    <row r="12" spans="1:8" x14ac:dyDescent="0.25">
      <c r="A12" s="122"/>
      <c r="B12" s="123"/>
      <c r="C12" s="123"/>
      <c r="D12" s="124"/>
      <c r="E12" s="125"/>
      <c r="F12" s="126"/>
      <c r="G12" s="126"/>
      <c r="H12" s="127"/>
    </row>
    <row r="13" spans="1:8" x14ac:dyDescent="0.25">
      <c r="A13" s="134" t="s">
        <v>46</v>
      </c>
      <c r="B13" s="135"/>
      <c r="C13" s="135"/>
      <c r="D13" s="136"/>
      <c r="E13" s="137" t="s">
        <v>49</v>
      </c>
      <c r="F13" s="137"/>
      <c r="G13" s="137"/>
      <c r="H13" s="138"/>
    </row>
    <row r="14" spans="1:8" x14ac:dyDescent="0.25">
      <c r="A14" s="122"/>
      <c r="B14" s="123"/>
      <c r="C14" s="123"/>
      <c r="D14" s="124"/>
      <c r="E14" s="125"/>
      <c r="F14" s="126"/>
      <c r="G14" s="126"/>
      <c r="H14" s="127"/>
    </row>
    <row r="15" spans="1:8" ht="30.75" customHeight="1" thickBot="1" x14ac:dyDescent="0.3">
      <c r="A15" s="140" t="s">
        <v>47</v>
      </c>
      <c r="B15" s="140"/>
      <c r="C15" s="140"/>
      <c r="D15" s="140"/>
      <c r="E15" s="141" t="s">
        <v>50</v>
      </c>
      <c r="F15" s="141"/>
      <c r="G15" s="141"/>
      <c r="H15" s="142"/>
    </row>
    <row r="17" spans="1:7" ht="30.75" customHeight="1" x14ac:dyDescent="0.25">
      <c r="A17" s="139" t="s">
        <v>69</v>
      </c>
      <c r="B17" s="139"/>
      <c r="C17" s="139"/>
      <c r="D17" s="139"/>
      <c r="E17" s="139"/>
      <c r="F17" s="139"/>
      <c r="G17" s="139"/>
    </row>
    <row r="18" spans="1:7" ht="30.75" customHeight="1" x14ac:dyDescent="0.25">
      <c r="A18" s="139"/>
      <c r="B18" s="139"/>
      <c r="C18" s="139"/>
      <c r="D18" s="139"/>
      <c r="E18" s="139"/>
      <c r="F18" s="139"/>
      <c r="G18" s="139"/>
    </row>
  </sheetData>
  <mergeCells count="14">
    <mergeCell ref="A17:G18"/>
    <mergeCell ref="A13:D13"/>
    <mergeCell ref="E13:H13"/>
    <mergeCell ref="A14:D14"/>
    <mergeCell ref="E14:H14"/>
    <mergeCell ref="A15:D15"/>
    <mergeCell ref="E15:H15"/>
    <mergeCell ref="A12:D12"/>
    <mergeCell ref="E12:H12"/>
    <mergeCell ref="A9:H9"/>
    <mergeCell ref="A10:D10"/>
    <mergeCell ref="E10:H10"/>
    <mergeCell ref="A11:D11"/>
    <mergeCell ref="E11:H11"/>
  </mergeCells>
  <hyperlinks>
    <hyperlink ref="A11:D11" location="'SAVS-MODALIDAD'!A1" display="1. Histórico Sistemas TV Paga por Modalidad"/>
    <hyperlink ref="A13:D13" location="'SAVS-PROVINCIA'!A1" display="2. Sistemas autorizados a nivel nacional por provincia"/>
    <hyperlink ref="A15:D15" location="GRÁFICAS!A1" display="3. Gráficos del N° total de Sistemas TV Paga "/>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63"/>
  <sheetViews>
    <sheetView workbookViewId="0">
      <pane ySplit="11" topLeftCell="A45" activePane="bottomLeft" state="frozen"/>
      <selection activeCell="G80" sqref="G80"/>
      <selection pane="bottomLeft" activeCell="G60" sqref="G60"/>
    </sheetView>
  </sheetViews>
  <sheetFormatPr baseColWidth="10" defaultRowHeight="15" x14ac:dyDescent="0.25"/>
  <cols>
    <col min="1" max="1" width="7.5703125" style="7" customWidth="1"/>
    <col min="2" max="2" width="9.140625" style="7" customWidth="1"/>
    <col min="3" max="3" width="23.85546875" style="7" customWidth="1"/>
    <col min="4" max="4" width="30.42578125" style="7" customWidth="1"/>
    <col min="5" max="5" width="34.85546875" style="7" customWidth="1"/>
    <col min="6" max="6" width="25.140625" style="7" customWidth="1"/>
    <col min="7" max="7" width="14.7109375" style="7" customWidth="1"/>
    <col min="8" max="16384" width="11.42578125" style="7"/>
  </cols>
  <sheetData>
    <row r="1" spans="1:7" x14ac:dyDescent="0.25">
      <c r="A1" s="29"/>
      <c r="B1" s="30"/>
      <c r="C1" s="30"/>
      <c r="D1" s="30"/>
      <c r="E1" s="30"/>
      <c r="F1" s="30"/>
      <c r="G1" s="31"/>
    </row>
    <row r="2" spans="1:7" ht="18" x14ac:dyDescent="0.25">
      <c r="A2" s="32"/>
      <c r="B2" s="33" t="s">
        <v>32</v>
      </c>
      <c r="C2" s="34"/>
      <c r="D2" s="34"/>
      <c r="E2" s="34"/>
      <c r="F2" s="34"/>
      <c r="G2" s="35"/>
    </row>
    <row r="3" spans="1:7" x14ac:dyDescent="0.25">
      <c r="A3" s="32"/>
      <c r="B3" s="36"/>
      <c r="C3" s="34"/>
      <c r="D3" s="34"/>
      <c r="E3" s="34"/>
      <c r="F3" s="34"/>
      <c r="G3" s="35"/>
    </row>
    <row r="4" spans="1:7" ht="15.75" customHeight="1" x14ac:dyDescent="0.25">
      <c r="A4" s="32"/>
      <c r="B4" s="37" t="s">
        <v>52</v>
      </c>
      <c r="C4" s="34"/>
      <c r="D4" s="34"/>
      <c r="E4" s="34"/>
      <c r="F4" s="34"/>
      <c r="G4" s="35"/>
    </row>
    <row r="5" spans="1:7" ht="15.75" thickBot="1" x14ac:dyDescent="0.3">
      <c r="A5" s="38"/>
      <c r="B5" s="39"/>
      <c r="C5" s="39"/>
      <c r="D5" s="39"/>
      <c r="E5" s="39"/>
      <c r="F5" s="39"/>
      <c r="G5" s="40"/>
    </row>
    <row r="6" spans="1:7" x14ac:dyDescent="0.25">
      <c r="A6" s="46"/>
      <c r="B6" s="47" t="s">
        <v>67</v>
      </c>
      <c r="C6" s="56"/>
      <c r="D6" s="57"/>
      <c r="E6" s="44"/>
      <c r="F6" s="44"/>
      <c r="G6" s="45"/>
    </row>
    <row r="7" spans="1:7" x14ac:dyDescent="0.25">
      <c r="A7" s="46"/>
      <c r="B7" s="47" t="str">
        <f>+Índice!B7</f>
        <v>Fecha de publicación: Julio 2026</v>
      </c>
      <c r="C7" s="48"/>
      <c r="D7" s="48"/>
      <c r="E7" s="48"/>
      <c r="F7" s="54" t="s">
        <v>51</v>
      </c>
      <c r="G7" s="49"/>
    </row>
    <row r="8" spans="1:7" ht="15.75" thickBot="1" x14ac:dyDescent="0.3">
      <c r="A8" s="50"/>
      <c r="B8" s="51" t="str">
        <f>+Índice!B8</f>
        <v>Fecha de corte: Junio 2026 ( II Trimestre)</v>
      </c>
      <c r="C8" s="52"/>
      <c r="D8" s="52"/>
      <c r="E8" s="52"/>
      <c r="F8" s="52"/>
      <c r="G8" s="53"/>
    </row>
    <row r="9" spans="1:7" ht="15.75" thickBot="1" x14ac:dyDescent="0.3">
      <c r="A9" s="2"/>
      <c r="B9" s="4"/>
      <c r="C9" s="5"/>
      <c r="D9" s="6"/>
      <c r="E9" s="6"/>
      <c r="F9" s="6"/>
      <c r="G9" s="3"/>
    </row>
    <row r="10" spans="1:7" ht="15.75" thickBot="1" x14ac:dyDescent="0.3">
      <c r="A10" s="149" t="s">
        <v>34</v>
      </c>
      <c r="B10" s="150"/>
      <c r="C10" s="154" t="s">
        <v>35</v>
      </c>
      <c r="D10" s="146" t="s">
        <v>40</v>
      </c>
      <c r="E10" s="147"/>
      <c r="F10" s="147"/>
      <c r="G10" s="148"/>
    </row>
    <row r="11" spans="1:7" ht="39.75" customHeight="1" thickBot="1" x14ac:dyDescent="0.3">
      <c r="A11" s="151"/>
      <c r="B11" s="152"/>
      <c r="C11" s="155"/>
      <c r="D11" s="55" t="s">
        <v>36</v>
      </c>
      <c r="E11" s="55" t="s">
        <v>37</v>
      </c>
      <c r="F11" s="55" t="s">
        <v>38</v>
      </c>
      <c r="G11" s="55" t="s">
        <v>39</v>
      </c>
    </row>
    <row r="12" spans="1:7" x14ac:dyDescent="0.25">
      <c r="A12" s="153">
        <v>2014</v>
      </c>
      <c r="B12" s="153"/>
      <c r="C12" s="65" t="s">
        <v>0</v>
      </c>
      <c r="D12" s="66">
        <v>6</v>
      </c>
      <c r="E12" s="66">
        <v>16</v>
      </c>
      <c r="F12" s="66">
        <v>239</v>
      </c>
      <c r="G12" s="66">
        <v>261</v>
      </c>
    </row>
    <row r="13" spans="1:7" x14ac:dyDescent="0.25">
      <c r="A13" s="145">
        <v>2014</v>
      </c>
      <c r="B13" s="145"/>
      <c r="C13" s="61" t="s">
        <v>1</v>
      </c>
      <c r="D13" s="64">
        <v>6</v>
      </c>
      <c r="E13" s="64">
        <v>16</v>
      </c>
      <c r="F13" s="64">
        <v>237</v>
      </c>
      <c r="G13" s="64">
        <v>259</v>
      </c>
    </row>
    <row r="14" spans="1:7" x14ac:dyDescent="0.25">
      <c r="A14" s="145">
        <v>2014</v>
      </c>
      <c r="B14" s="145"/>
      <c r="C14" s="61" t="s">
        <v>3</v>
      </c>
      <c r="D14" s="64">
        <v>6</v>
      </c>
      <c r="E14" s="64">
        <v>10</v>
      </c>
      <c r="F14" s="64">
        <v>233</v>
      </c>
      <c r="G14" s="64">
        <v>249</v>
      </c>
    </row>
    <row r="15" spans="1:7" x14ac:dyDescent="0.25">
      <c r="A15" s="145">
        <v>2014</v>
      </c>
      <c r="B15" s="145"/>
      <c r="C15" s="61" t="s">
        <v>2</v>
      </c>
      <c r="D15" s="64">
        <v>7</v>
      </c>
      <c r="E15" s="64">
        <v>10</v>
      </c>
      <c r="F15" s="64">
        <v>228</v>
      </c>
      <c r="G15" s="64">
        <v>245</v>
      </c>
    </row>
    <row r="16" spans="1:7" x14ac:dyDescent="0.25">
      <c r="A16" s="145">
        <v>2015</v>
      </c>
      <c r="B16" s="145"/>
      <c r="C16" s="61" t="s">
        <v>0</v>
      </c>
      <c r="D16" s="64">
        <v>7</v>
      </c>
      <c r="E16" s="64">
        <v>9</v>
      </c>
      <c r="F16" s="64">
        <v>232</v>
      </c>
      <c r="G16" s="64">
        <v>248</v>
      </c>
    </row>
    <row r="17" spans="1:27" x14ac:dyDescent="0.25">
      <c r="A17" s="145">
        <v>2015</v>
      </c>
      <c r="B17" s="145"/>
      <c r="C17" s="61" t="s">
        <v>1</v>
      </c>
      <c r="D17" s="64">
        <v>7</v>
      </c>
      <c r="E17" s="64">
        <v>7</v>
      </c>
      <c r="F17" s="64">
        <v>226</v>
      </c>
      <c r="G17" s="64">
        <v>240</v>
      </c>
    </row>
    <row r="18" spans="1:27" x14ac:dyDescent="0.25">
      <c r="A18" s="145">
        <v>2015</v>
      </c>
      <c r="B18" s="145"/>
      <c r="C18" s="61" t="s">
        <v>3</v>
      </c>
      <c r="D18" s="64">
        <v>7</v>
      </c>
      <c r="E18" s="64">
        <v>7</v>
      </c>
      <c r="F18" s="64">
        <v>241</v>
      </c>
      <c r="G18" s="64">
        <v>255</v>
      </c>
    </row>
    <row r="19" spans="1:27" x14ac:dyDescent="0.25">
      <c r="A19" s="145">
        <v>2015</v>
      </c>
      <c r="B19" s="145"/>
      <c r="C19" s="61" t="s">
        <v>2</v>
      </c>
      <c r="D19" s="64">
        <v>7</v>
      </c>
      <c r="E19" s="64">
        <v>7</v>
      </c>
      <c r="F19" s="64">
        <v>246</v>
      </c>
      <c r="G19" s="62">
        <v>260</v>
      </c>
    </row>
    <row r="20" spans="1:27" x14ac:dyDescent="0.25">
      <c r="A20" s="145">
        <v>2016</v>
      </c>
      <c r="B20" s="145"/>
      <c r="C20" s="61" t="s">
        <v>0</v>
      </c>
      <c r="D20" s="64">
        <v>7</v>
      </c>
      <c r="E20" s="64">
        <v>4</v>
      </c>
      <c r="F20" s="64">
        <v>239</v>
      </c>
      <c r="G20" s="62">
        <v>250</v>
      </c>
    </row>
    <row r="21" spans="1:27" x14ac:dyDescent="0.25">
      <c r="A21" s="145">
        <v>2016</v>
      </c>
      <c r="B21" s="145"/>
      <c r="C21" s="61" t="s">
        <v>1</v>
      </c>
      <c r="D21" s="62">
        <v>7</v>
      </c>
      <c r="E21" s="62">
        <v>4</v>
      </c>
      <c r="F21" s="62">
        <v>240</v>
      </c>
      <c r="G21" s="62">
        <v>251</v>
      </c>
    </row>
    <row r="22" spans="1:27" x14ac:dyDescent="0.25">
      <c r="A22" s="145">
        <v>2016</v>
      </c>
      <c r="B22" s="145"/>
      <c r="C22" s="61" t="s">
        <v>3</v>
      </c>
      <c r="D22" s="62">
        <v>7</v>
      </c>
      <c r="E22" s="62">
        <v>4</v>
      </c>
      <c r="F22" s="62">
        <v>240</v>
      </c>
      <c r="G22" s="62">
        <v>251</v>
      </c>
    </row>
    <row r="23" spans="1:27" x14ac:dyDescent="0.25">
      <c r="A23" s="145">
        <v>2016</v>
      </c>
      <c r="B23" s="145"/>
      <c r="C23" s="61" t="s">
        <v>2</v>
      </c>
      <c r="D23" s="62">
        <v>7</v>
      </c>
      <c r="E23" s="62">
        <v>4</v>
      </c>
      <c r="F23" s="62">
        <v>242</v>
      </c>
      <c r="G23" s="62">
        <v>253</v>
      </c>
    </row>
    <row r="24" spans="1:27" x14ac:dyDescent="0.25">
      <c r="A24" s="145">
        <v>2017</v>
      </c>
      <c r="B24" s="145"/>
      <c r="C24" s="61" t="s">
        <v>0</v>
      </c>
      <c r="D24" s="62">
        <v>7</v>
      </c>
      <c r="E24" s="62">
        <v>4</v>
      </c>
      <c r="F24" s="62">
        <v>243</v>
      </c>
      <c r="G24" s="62">
        <v>254</v>
      </c>
    </row>
    <row r="25" spans="1:27" x14ac:dyDescent="0.25">
      <c r="A25" s="145">
        <v>2017</v>
      </c>
      <c r="B25" s="145"/>
      <c r="C25" s="61" t="s">
        <v>1</v>
      </c>
      <c r="D25" s="62">
        <v>7</v>
      </c>
      <c r="E25" s="62">
        <v>4</v>
      </c>
      <c r="F25" s="62">
        <v>248</v>
      </c>
      <c r="G25" s="62">
        <v>259</v>
      </c>
      <c r="H25" s="2"/>
      <c r="I25" s="2"/>
      <c r="J25" s="2"/>
      <c r="K25" s="2"/>
      <c r="L25" s="2"/>
      <c r="M25" s="2"/>
      <c r="N25" s="2"/>
      <c r="O25" s="2"/>
      <c r="P25" s="2"/>
      <c r="Q25" s="2"/>
      <c r="R25" s="2"/>
      <c r="S25" s="2"/>
      <c r="T25" s="2"/>
      <c r="U25" s="2"/>
      <c r="V25" s="2"/>
      <c r="W25" s="2"/>
      <c r="X25" s="2"/>
      <c r="Y25" s="2"/>
      <c r="Z25" s="2"/>
      <c r="AA25" s="2"/>
    </row>
    <row r="26" spans="1:27" x14ac:dyDescent="0.25">
      <c r="A26" s="145">
        <v>2017</v>
      </c>
      <c r="B26" s="145"/>
      <c r="C26" s="61" t="s">
        <v>3</v>
      </c>
      <c r="D26" s="62">
        <v>7</v>
      </c>
      <c r="E26" s="62">
        <v>4</v>
      </c>
      <c r="F26" s="62">
        <v>257</v>
      </c>
      <c r="G26" s="62">
        <v>268</v>
      </c>
      <c r="H26" s="2"/>
      <c r="I26" s="2"/>
      <c r="J26" s="2"/>
      <c r="K26" s="2"/>
      <c r="L26" s="2"/>
      <c r="M26" s="2"/>
      <c r="N26" s="2"/>
      <c r="O26" s="2"/>
      <c r="P26" s="2"/>
      <c r="Q26" s="2"/>
      <c r="R26" s="2"/>
      <c r="S26" s="2"/>
      <c r="T26" s="2"/>
      <c r="U26" s="2"/>
      <c r="V26" s="2"/>
      <c r="W26" s="2"/>
      <c r="X26" s="2"/>
      <c r="Y26" s="2"/>
      <c r="Z26" s="2"/>
      <c r="AA26" s="2"/>
    </row>
    <row r="27" spans="1:27" x14ac:dyDescent="0.25">
      <c r="A27" s="145">
        <v>2017</v>
      </c>
      <c r="B27" s="145"/>
      <c r="C27" s="61" t="s">
        <v>2</v>
      </c>
      <c r="D27" s="62">
        <v>7</v>
      </c>
      <c r="E27" s="62">
        <v>3</v>
      </c>
      <c r="F27" s="62">
        <v>261</v>
      </c>
      <c r="G27" s="62">
        <v>271</v>
      </c>
      <c r="H27" s="2"/>
      <c r="I27" s="2"/>
      <c r="J27" s="2"/>
      <c r="K27" s="2"/>
      <c r="L27" s="2"/>
      <c r="M27" s="2"/>
      <c r="N27" s="2"/>
      <c r="O27" s="2"/>
      <c r="P27" s="2"/>
      <c r="Q27" s="2"/>
      <c r="R27" s="2"/>
      <c r="S27" s="2"/>
      <c r="T27" s="2"/>
      <c r="U27" s="2"/>
      <c r="V27" s="2"/>
      <c r="W27" s="2"/>
      <c r="X27" s="2"/>
      <c r="Y27" s="2"/>
      <c r="Z27" s="2"/>
      <c r="AA27" s="2"/>
    </row>
    <row r="28" spans="1:27" x14ac:dyDescent="0.25">
      <c r="A28" s="145">
        <v>2018</v>
      </c>
      <c r="B28" s="145"/>
      <c r="C28" s="61" t="s">
        <v>0</v>
      </c>
      <c r="D28" s="62">
        <v>7</v>
      </c>
      <c r="E28" s="62">
        <v>3</v>
      </c>
      <c r="F28" s="62">
        <v>251</v>
      </c>
      <c r="G28" s="62">
        <v>261</v>
      </c>
      <c r="H28" s="2"/>
      <c r="I28" s="2"/>
      <c r="J28" s="2"/>
      <c r="K28" s="2"/>
      <c r="L28" s="2"/>
      <c r="M28" s="2"/>
      <c r="N28" s="2"/>
      <c r="O28" s="2"/>
      <c r="P28" s="2"/>
      <c r="Q28" s="2"/>
      <c r="R28" s="2"/>
      <c r="S28" s="2"/>
      <c r="T28" s="2"/>
      <c r="U28" s="2"/>
      <c r="V28" s="2"/>
      <c r="W28" s="2"/>
      <c r="X28" s="2"/>
      <c r="Y28" s="2"/>
      <c r="Z28" s="2"/>
      <c r="AA28" s="2"/>
    </row>
    <row r="29" spans="1:27" x14ac:dyDescent="0.25">
      <c r="A29" s="145">
        <v>2018</v>
      </c>
      <c r="B29" s="145"/>
      <c r="C29" s="61" t="s">
        <v>1</v>
      </c>
      <c r="D29" s="62">
        <v>7</v>
      </c>
      <c r="E29" s="62">
        <v>3</v>
      </c>
      <c r="F29" s="62">
        <v>250</v>
      </c>
      <c r="G29" s="62">
        <v>260</v>
      </c>
      <c r="H29" s="2"/>
      <c r="I29" s="2"/>
      <c r="J29" s="2"/>
      <c r="K29" s="2"/>
      <c r="L29" s="2"/>
      <c r="M29" s="2"/>
      <c r="N29" s="2"/>
      <c r="O29" s="2"/>
      <c r="P29" s="2"/>
      <c r="Q29" s="2"/>
      <c r="R29" s="2"/>
      <c r="S29" s="2"/>
      <c r="T29" s="2"/>
      <c r="U29" s="2"/>
      <c r="V29" s="2"/>
      <c r="W29" s="2"/>
      <c r="X29" s="2"/>
      <c r="Y29" s="2"/>
      <c r="Z29" s="2"/>
      <c r="AA29" s="2"/>
    </row>
    <row r="30" spans="1:27" x14ac:dyDescent="0.25">
      <c r="A30" s="145">
        <v>2018</v>
      </c>
      <c r="B30" s="145"/>
      <c r="C30" s="61" t="s">
        <v>3</v>
      </c>
      <c r="D30" s="62">
        <v>7</v>
      </c>
      <c r="E30" s="62">
        <v>3</v>
      </c>
      <c r="F30" s="62">
        <v>251</v>
      </c>
      <c r="G30" s="62">
        <v>261</v>
      </c>
    </row>
    <row r="31" spans="1:27" x14ac:dyDescent="0.25">
      <c r="A31" s="145">
        <v>2018</v>
      </c>
      <c r="B31" s="145"/>
      <c r="C31" s="61" t="s">
        <v>2</v>
      </c>
      <c r="D31" s="62">
        <v>7</v>
      </c>
      <c r="E31" s="62">
        <v>3</v>
      </c>
      <c r="F31" s="62">
        <v>251</v>
      </c>
      <c r="G31" s="62">
        <v>261</v>
      </c>
    </row>
    <row r="32" spans="1:27" x14ac:dyDescent="0.25">
      <c r="A32" s="145">
        <v>2019</v>
      </c>
      <c r="B32" s="145"/>
      <c r="C32" s="61" t="s">
        <v>0</v>
      </c>
      <c r="D32" s="62">
        <v>7</v>
      </c>
      <c r="E32" s="62">
        <v>0</v>
      </c>
      <c r="F32" s="62">
        <v>265</v>
      </c>
      <c r="G32" s="62">
        <v>272</v>
      </c>
    </row>
    <row r="33" spans="1:7" x14ac:dyDescent="0.25">
      <c r="A33" s="145">
        <v>2019</v>
      </c>
      <c r="B33" s="145"/>
      <c r="C33" s="61" t="s">
        <v>1</v>
      </c>
      <c r="D33" s="62">
        <v>7</v>
      </c>
      <c r="E33" s="62">
        <v>0</v>
      </c>
      <c r="F33" s="62">
        <v>274</v>
      </c>
      <c r="G33" s="62">
        <v>281</v>
      </c>
    </row>
    <row r="34" spans="1:7" x14ac:dyDescent="0.25">
      <c r="A34" s="145">
        <v>2019</v>
      </c>
      <c r="B34" s="145"/>
      <c r="C34" s="61" t="s">
        <v>3</v>
      </c>
      <c r="D34" s="62">
        <v>7</v>
      </c>
      <c r="E34" s="62">
        <v>0</v>
      </c>
      <c r="F34" s="62">
        <v>267</v>
      </c>
      <c r="G34" s="62">
        <v>274</v>
      </c>
    </row>
    <row r="35" spans="1:7" x14ac:dyDescent="0.25">
      <c r="A35" s="145">
        <v>2019</v>
      </c>
      <c r="B35" s="145"/>
      <c r="C35" s="61" t="s">
        <v>2</v>
      </c>
      <c r="D35" s="62">
        <v>7</v>
      </c>
      <c r="E35" s="62">
        <v>0</v>
      </c>
      <c r="F35" s="62">
        <v>270</v>
      </c>
      <c r="G35" s="62">
        <v>277</v>
      </c>
    </row>
    <row r="36" spans="1:7" x14ac:dyDescent="0.25">
      <c r="A36" s="145">
        <v>2020</v>
      </c>
      <c r="B36" s="145"/>
      <c r="C36" s="61" t="s">
        <v>0</v>
      </c>
      <c r="D36" s="62">
        <v>7</v>
      </c>
      <c r="E36" s="62">
        <v>0</v>
      </c>
      <c r="F36" s="62">
        <v>270</v>
      </c>
      <c r="G36" s="62">
        <v>277</v>
      </c>
    </row>
    <row r="37" spans="1:7" x14ac:dyDescent="0.25">
      <c r="A37" s="145">
        <v>2020</v>
      </c>
      <c r="B37" s="145"/>
      <c r="C37" s="61" t="s">
        <v>1</v>
      </c>
      <c r="D37" s="62">
        <v>7</v>
      </c>
      <c r="E37" s="62">
        <v>0</v>
      </c>
      <c r="F37" s="62">
        <v>271</v>
      </c>
      <c r="G37" s="62">
        <v>278</v>
      </c>
    </row>
    <row r="38" spans="1:7" x14ac:dyDescent="0.25">
      <c r="A38" s="145">
        <v>2020</v>
      </c>
      <c r="B38" s="145"/>
      <c r="C38" s="61" t="s">
        <v>3</v>
      </c>
      <c r="D38" s="62">
        <v>6</v>
      </c>
      <c r="E38" s="62">
        <v>0</v>
      </c>
      <c r="F38" s="62">
        <v>272</v>
      </c>
      <c r="G38" s="62">
        <v>278</v>
      </c>
    </row>
    <row r="39" spans="1:7" x14ac:dyDescent="0.25">
      <c r="A39" s="145">
        <v>2020</v>
      </c>
      <c r="B39" s="145"/>
      <c r="C39" s="61" t="s">
        <v>2</v>
      </c>
      <c r="D39" s="62">
        <v>5</v>
      </c>
      <c r="E39" s="62">
        <v>0</v>
      </c>
      <c r="F39" s="62">
        <v>265</v>
      </c>
      <c r="G39" s="62">
        <v>270</v>
      </c>
    </row>
    <row r="40" spans="1:7" x14ac:dyDescent="0.25">
      <c r="A40" s="145">
        <v>2021</v>
      </c>
      <c r="B40" s="145"/>
      <c r="C40" s="61" t="s">
        <v>0</v>
      </c>
      <c r="D40" s="62">
        <v>5</v>
      </c>
      <c r="E40" s="62">
        <v>0</v>
      </c>
      <c r="F40" s="62">
        <v>264</v>
      </c>
      <c r="G40" s="62">
        <v>269</v>
      </c>
    </row>
    <row r="41" spans="1:7" x14ac:dyDescent="0.25">
      <c r="A41" s="145">
        <v>2021</v>
      </c>
      <c r="B41" s="145"/>
      <c r="C41" s="61" t="s">
        <v>1</v>
      </c>
      <c r="D41" s="62">
        <v>5</v>
      </c>
      <c r="E41" s="62">
        <v>0</v>
      </c>
      <c r="F41" s="62">
        <v>265</v>
      </c>
      <c r="G41" s="62">
        <v>270</v>
      </c>
    </row>
    <row r="42" spans="1:7" x14ac:dyDescent="0.25">
      <c r="A42" s="143">
        <v>2021</v>
      </c>
      <c r="B42" s="144"/>
      <c r="C42" s="61" t="s">
        <v>3</v>
      </c>
      <c r="D42" s="62">
        <v>5</v>
      </c>
      <c r="E42" s="62">
        <v>0</v>
      </c>
      <c r="F42" s="62">
        <v>268</v>
      </c>
      <c r="G42" s="62">
        <v>273</v>
      </c>
    </row>
    <row r="43" spans="1:7" x14ac:dyDescent="0.25">
      <c r="A43" s="143">
        <v>2021</v>
      </c>
      <c r="B43" s="144"/>
      <c r="C43" s="61" t="s">
        <v>2</v>
      </c>
      <c r="D43" s="62">
        <v>5</v>
      </c>
      <c r="E43" s="62">
        <v>0</v>
      </c>
      <c r="F43" s="62">
        <v>269</v>
      </c>
      <c r="G43" s="62">
        <f t="shared" ref="G43:G48" si="0">+D43+F43</f>
        <v>274</v>
      </c>
    </row>
    <row r="44" spans="1:7" x14ac:dyDescent="0.25">
      <c r="A44" s="145">
        <v>2022</v>
      </c>
      <c r="B44" s="145"/>
      <c r="C44" s="61" t="s">
        <v>0</v>
      </c>
      <c r="D44" s="62">
        <v>5</v>
      </c>
      <c r="E44" s="62">
        <v>0</v>
      </c>
      <c r="F44" s="62">
        <v>274</v>
      </c>
      <c r="G44" s="62">
        <f t="shared" si="0"/>
        <v>279</v>
      </c>
    </row>
    <row r="45" spans="1:7" x14ac:dyDescent="0.25">
      <c r="A45" s="145">
        <v>2022</v>
      </c>
      <c r="B45" s="145"/>
      <c r="C45" s="61" t="s">
        <v>1</v>
      </c>
      <c r="D45" s="62">
        <v>5</v>
      </c>
      <c r="E45" s="62">
        <v>0</v>
      </c>
      <c r="F45" s="62">
        <v>275</v>
      </c>
      <c r="G45" s="62">
        <f t="shared" si="0"/>
        <v>280</v>
      </c>
    </row>
    <row r="46" spans="1:7" x14ac:dyDescent="0.25">
      <c r="A46" s="145">
        <v>2022</v>
      </c>
      <c r="B46" s="145"/>
      <c r="C46" s="61" t="s">
        <v>3</v>
      </c>
      <c r="D46" s="62">
        <v>5</v>
      </c>
      <c r="E46" s="62">
        <v>0</v>
      </c>
      <c r="F46" s="62">
        <v>275</v>
      </c>
      <c r="G46" s="62">
        <f t="shared" si="0"/>
        <v>280</v>
      </c>
    </row>
    <row r="47" spans="1:7" x14ac:dyDescent="0.25">
      <c r="A47" s="145">
        <v>2022</v>
      </c>
      <c r="B47" s="145"/>
      <c r="C47" s="61" t="s">
        <v>2</v>
      </c>
      <c r="D47" s="62">
        <v>5</v>
      </c>
      <c r="E47" s="62">
        <v>0</v>
      </c>
      <c r="F47" s="62">
        <v>286</v>
      </c>
      <c r="G47" s="62">
        <f t="shared" si="0"/>
        <v>291</v>
      </c>
    </row>
    <row r="48" spans="1:7" x14ac:dyDescent="0.25">
      <c r="A48" s="145">
        <v>2023</v>
      </c>
      <c r="B48" s="145"/>
      <c r="C48" s="61" t="s">
        <v>0</v>
      </c>
      <c r="D48" s="62">
        <v>5</v>
      </c>
      <c r="E48" s="62">
        <v>0</v>
      </c>
      <c r="F48" s="62">
        <v>286</v>
      </c>
      <c r="G48" s="62">
        <f t="shared" si="0"/>
        <v>291</v>
      </c>
    </row>
    <row r="49" spans="1:7" x14ac:dyDescent="0.25">
      <c r="A49" s="145">
        <v>2023</v>
      </c>
      <c r="B49" s="145"/>
      <c r="C49" s="61" t="s">
        <v>1</v>
      </c>
      <c r="D49" s="62">
        <v>5</v>
      </c>
      <c r="E49" s="62">
        <v>0</v>
      </c>
      <c r="F49" s="62">
        <v>285</v>
      </c>
      <c r="G49" s="62">
        <f t="shared" ref="G49" si="1">+D49+F49</f>
        <v>290</v>
      </c>
    </row>
    <row r="50" spans="1:7" x14ac:dyDescent="0.25">
      <c r="A50" s="145">
        <v>2023</v>
      </c>
      <c r="B50" s="145"/>
      <c r="C50" s="61" t="s">
        <v>3</v>
      </c>
      <c r="D50" s="62">
        <v>5</v>
      </c>
      <c r="E50" s="62">
        <v>0</v>
      </c>
      <c r="F50" s="62">
        <v>293</v>
      </c>
      <c r="G50" s="62">
        <f t="shared" ref="G50:G60" si="2">+D50+F50</f>
        <v>298</v>
      </c>
    </row>
    <row r="51" spans="1:7" x14ac:dyDescent="0.25">
      <c r="A51" s="145">
        <v>2024</v>
      </c>
      <c r="B51" s="145"/>
      <c r="C51" s="61" t="s">
        <v>0</v>
      </c>
      <c r="D51" s="62">
        <v>5</v>
      </c>
      <c r="E51" s="62">
        <v>0</v>
      </c>
      <c r="F51" s="62">
        <v>294</v>
      </c>
      <c r="G51" s="62">
        <f t="shared" si="2"/>
        <v>299</v>
      </c>
    </row>
    <row r="52" spans="1:7" x14ac:dyDescent="0.25">
      <c r="A52" s="145">
        <v>2024</v>
      </c>
      <c r="B52" s="145"/>
      <c r="C52" s="61" t="s">
        <v>1</v>
      </c>
      <c r="D52" s="62">
        <v>5</v>
      </c>
      <c r="E52" s="62">
        <v>0</v>
      </c>
      <c r="F52" s="62">
        <v>294</v>
      </c>
      <c r="G52" s="62">
        <f t="shared" si="2"/>
        <v>299</v>
      </c>
    </row>
    <row r="53" spans="1:7" x14ac:dyDescent="0.25">
      <c r="A53" s="145">
        <v>2024</v>
      </c>
      <c r="B53" s="145"/>
      <c r="C53" s="61" t="s">
        <v>3</v>
      </c>
      <c r="D53" s="62">
        <v>5</v>
      </c>
      <c r="E53" s="62">
        <v>0</v>
      </c>
      <c r="F53" s="62">
        <v>300</v>
      </c>
      <c r="G53" s="62">
        <f t="shared" si="2"/>
        <v>305</v>
      </c>
    </row>
    <row r="54" spans="1:7" x14ac:dyDescent="0.25">
      <c r="A54" s="145">
        <v>2024</v>
      </c>
      <c r="B54" s="145"/>
      <c r="C54" s="61" t="s">
        <v>2</v>
      </c>
      <c r="D54" s="62">
        <v>5</v>
      </c>
      <c r="E54" s="62">
        <v>0</v>
      </c>
      <c r="F54" s="62">
        <v>305</v>
      </c>
      <c r="G54" s="62">
        <f t="shared" si="2"/>
        <v>310</v>
      </c>
    </row>
    <row r="55" spans="1:7" x14ac:dyDescent="0.25">
      <c r="A55" s="145">
        <v>2025</v>
      </c>
      <c r="B55" s="145"/>
      <c r="C55" s="61" t="s">
        <v>0</v>
      </c>
      <c r="D55" s="62">
        <v>5</v>
      </c>
      <c r="E55" s="62">
        <v>0</v>
      </c>
      <c r="F55" s="62">
        <v>306</v>
      </c>
      <c r="G55" s="62">
        <f t="shared" si="2"/>
        <v>311</v>
      </c>
    </row>
    <row r="56" spans="1:7" x14ac:dyDescent="0.25">
      <c r="A56" s="145">
        <v>2025</v>
      </c>
      <c r="B56" s="145"/>
      <c r="C56" s="61" t="s">
        <v>1</v>
      </c>
      <c r="D56" s="62">
        <v>5</v>
      </c>
      <c r="E56" s="62">
        <v>0</v>
      </c>
      <c r="F56" s="62">
        <v>308</v>
      </c>
      <c r="G56" s="62">
        <f t="shared" si="2"/>
        <v>313</v>
      </c>
    </row>
    <row r="57" spans="1:7" x14ac:dyDescent="0.25">
      <c r="A57" s="145">
        <v>2025</v>
      </c>
      <c r="B57" s="145"/>
      <c r="C57" s="61" t="s">
        <v>3</v>
      </c>
      <c r="D57" s="62">
        <v>5</v>
      </c>
      <c r="E57" s="62">
        <v>0</v>
      </c>
      <c r="F57" s="62">
        <v>306</v>
      </c>
      <c r="G57" s="62">
        <f t="shared" si="2"/>
        <v>311</v>
      </c>
    </row>
    <row r="58" spans="1:7" x14ac:dyDescent="0.25">
      <c r="A58" s="143">
        <v>2025</v>
      </c>
      <c r="B58" s="144"/>
      <c r="C58" s="61" t="s">
        <v>2</v>
      </c>
      <c r="D58" s="62">
        <v>5</v>
      </c>
      <c r="E58" s="62">
        <v>0</v>
      </c>
      <c r="F58" s="62">
        <v>302</v>
      </c>
      <c r="G58" s="62">
        <f t="shared" si="2"/>
        <v>307</v>
      </c>
    </row>
    <row r="59" spans="1:7" x14ac:dyDescent="0.25">
      <c r="A59" s="143">
        <v>2026</v>
      </c>
      <c r="B59" s="144"/>
      <c r="C59" s="61" t="s">
        <v>0</v>
      </c>
      <c r="D59" s="62">
        <v>5</v>
      </c>
      <c r="E59" s="62">
        <v>0</v>
      </c>
      <c r="F59" s="62">
        <v>296</v>
      </c>
      <c r="G59" s="62">
        <f t="shared" si="2"/>
        <v>301</v>
      </c>
    </row>
    <row r="60" spans="1:7" x14ac:dyDescent="0.25">
      <c r="A60" s="143">
        <v>2026</v>
      </c>
      <c r="B60" s="144"/>
      <c r="C60" s="61" t="s">
        <v>1</v>
      </c>
      <c r="D60" s="62">
        <v>4</v>
      </c>
      <c r="E60" s="62">
        <v>0</v>
      </c>
      <c r="F60" s="62">
        <v>292</v>
      </c>
      <c r="G60" s="62">
        <f t="shared" si="2"/>
        <v>296</v>
      </c>
    </row>
    <row r="61" spans="1:7" ht="15" customHeight="1" x14ac:dyDescent="0.25">
      <c r="A61" s="139" t="s">
        <v>68</v>
      </c>
      <c r="B61" s="139"/>
      <c r="C61" s="139"/>
      <c r="D61" s="139"/>
      <c r="E61" s="139"/>
      <c r="F61" s="139"/>
      <c r="G61" s="139"/>
    </row>
    <row r="62" spans="1:7" ht="34.5" customHeight="1" x14ac:dyDescent="0.25">
      <c r="A62" s="139"/>
      <c r="B62" s="139"/>
      <c r="C62" s="139"/>
      <c r="D62" s="139"/>
      <c r="E62" s="139"/>
      <c r="F62" s="139"/>
      <c r="G62" s="139"/>
    </row>
    <row r="63" spans="1:7" x14ac:dyDescent="0.25">
      <c r="A63" s="20"/>
      <c r="B63" s="20"/>
      <c r="C63" s="20"/>
      <c r="D63" s="20"/>
      <c r="E63" s="20"/>
      <c r="F63" s="20"/>
      <c r="G63" s="20"/>
    </row>
  </sheetData>
  <mergeCells count="53">
    <mergeCell ref="A25:B25"/>
    <mergeCell ref="A31:B31"/>
    <mergeCell ref="A34:B34"/>
    <mergeCell ref="A26:B26"/>
    <mergeCell ref="A27:B27"/>
    <mergeCell ref="A35:B35"/>
    <mergeCell ref="A33:B33"/>
    <mergeCell ref="A38:B38"/>
    <mergeCell ref="A36:B36"/>
    <mergeCell ref="A40:B40"/>
    <mergeCell ref="A37:B37"/>
    <mergeCell ref="D10:G10"/>
    <mergeCell ref="A10:B11"/>
    <mergeCell ref="A12:B12"/>
    <mergeCell ref="A13:B13"/>
    <mergeCell ref="A24:B24"/>
    <mergeCell ref="A14:B14"/>
    <mergeCell ref="A15:B15"/>
    <mergeCell ref="A16:B16"/>
    <mergeCell ref="A23:B23"/>
    <mergeCell ref="A17:B17"/>
    <mergeCell ref="A18:B18"/>
    <mergeCell ref="A20:B20"/>
    <mergeCell ref="A19:B19"/>
    <mergeCell ref="C10:C11"/>
    <mergeCell ref="A21:B21"/>
    <mergeCell ref="A22:B22"/>
    <mergeCell ref="A46:B46"/>
    <mergeCell ref="A45:B45"/>
    <mergeCell ref="A44:B44"/>
    <mergeCell ref="A39:B39"/>
    <mergeCell ref="A61:G62"/>
    <mergeCell ref="A41:B41"/>
    <mergeCell ref="A48:B48"/>
    <mergeCell ref="A42:B42"/>
    <mergeCell ref="A43:B43"/>
    <mergeCell ref="A60:B60"/>
    <mergeCell ref="A59:B59"/>
    <mergeCell ref="A32:B32"/>
    <mergeCell ref="A30:B30"/>
    <mergeCell ref="A29:B29"/>
    <mergeCell ref="A28:B28"/>
    <mergeCell ref="A58:B58"/>
    <mergeCell ref="A52:B52"/>
    <mergeCell ref="A50:B50"/>
    <mergeCell ref="A55:B55"/>
    <mergeCell ref="A49:B49"/>
    <mergeCell ref="A57:B57"/>
    <mergeCell ref="A56:B56"/>
    <mergeCell ref="A54:B54"/>
    <mergeCell ref="A53:B53"/>
    <mergeCell ref="A51:B51"/>
    <mergeCell ref="A47:B47"/>
  </mergeCells>
  <hyperlinks>
    <hyperlink ref="F7" location="Indice!A1" display="Regresar al índice"/>
  </hyperlink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Q69"/>
  <sheetViews>
    <sheetView workbookViewId="0">
      <pane ySplit="11" topLeftCell="A42" activePane="bottomLeft" state="frozen"/>
      <selection pane="bottomLeft" activeCell="BI50" sqref="BI50"/>
    </sheetView>
  </sheetViews>
  <sheetFormatPr baseColWidth="10" defaultRowHeight="15" x14ac:dyDescent="0.25"/>
  <cols>
    <col min="1" max="57" width="10.7109375" style="7" customWidth="1"/>
    <col min="58" max="16384" width="11.42578125" style="7"/>
  </cols>
  <sheetData>
    <row r="1" spans="1:57" x14ac:dyDescent="0.25">
      <c r="A1" s="29"/>
      <c r="B1" s="30"/>
      <c r="C1" s="30"/>
      <c r="D1" s="30"/>
      <c r="E1" s="30"/>
      <c r="F1" s="30"/>
      <c r="G1" s="30"/>
      <c r="H1" s="30"/>
      <c r="I1" s="30"/>
      <c r="J1" s="30"/>
      <c r="K1" s="30"/>
      <c r="L1" s="30"/>
      <c r="M1" s="30"/>
      <c r="N1" s="30"/>
      <c r="O1" s="30"/>
      <c r="P1" s="30"/>
      <c r="Q1" s="30"/>
      <c r="R1" s="30"/>
      <c r="S1" s="30"/>
      <c r="T1" s="30"/>
      <c r="U1" s="30"/>
      <c r="V1" s="30"/>
      <c r="W1" s="30"/>
      <c r="X1" s="30"/>
      <c r="Y1" s="30"/>
      <c r="Z1" s="30"/>
      <c r="AA1" s="30"/>
      <c r="AB1" s="30"/>
      <c r="AC1" s="30"/>
      <c r="AD1" s="30"/>
      <c r="AE1" s="30"/>
      <c r="AF1" s="30"/>
      <c r="AG1" s="30"/>
      <c r="AH1" s="30"/>
      <c r="AI1" s="30"/>
      <c r="AJ1" s="30"/>
      <c r="AK1" s="30"/>
      <c r="AL1" s="30"/>
      <c r="AM1" s="30"/>
      <c r="AN1" s="30"/>
      <c r="AO1" s="30"/>
      <c r="AP1" s="30"/>
      <c r="AQ1" s="30"/>
      <c r="AR1" s="30"/>
      <c r="AS1" s="30"/>
      <c r="AT1" s="30"/>
      <c r="AU1" s="30"/>
      <c r="AV1" s="30"/>
      <c r="AW1" s="30"/>
      <c r="AX1" s="30"/>
      <c r="AY1" s="30"/>
      <c r="AZ1" s="30"/>
      <c r="BA1" s="30"/>
      <c r="BB1" s="30"/>
      <c r="BC1" s="30"/>
      <c r="BD1" s="30"/>
      <c r="BE1" s="31"/>
    </row>
    <row r="2" spans="1:57" ht="18" x14ac:dyDescent="0.25">
      <c r="A2" s="32"/>
      <c r="B2" s="33" t="s">
        <v>32</v>
      </c>
      <c r="C2" s="34"/>
      <c r="D2" s="34"/>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c r="AH2" s="34"/>
      <c r="AI2" s="34"/>
      <c r="AJ2" s="34"/>
      <c r="AK2" s="34"/>
      <c r="AL2" s="34"/>
      <c r="AM2" s="34"/>
      <c r="AN2" s="34"/>
      <c r="AO2" s="34"/>
      <c r="AP2" s="34"/>
      <c r="AQ2" s="34"/>
      <c r="AR2" s="34"/>
      <c r="AS2" s="34"/>
      <c r="AT2" s="34"/>
      <c r="AU2" s="34"/>
      <c r="AV2" s="34"/>
      <c r="AW2" s="34"/>
      <c r="AX2" s="34"/>
      <c r="AY2" s="34"/>
      <c r="AZ2" s="34"/>
      <c r="BA2" s="34"/>
      <c r="BB2" s="34"/>
      <c r="BC2" s="34"/>
      <c r="BD2" s="34"/>
      <c r="BE2" s="35"/>
    </row>
    <row r="3" spans="1:57" x14ac:dyDescent="0.25">
      <c r="A3" s="32"/>
      <c r="B3" s="36"/>
      <c r="C3" s="34"/>
      <c r="D3" s="34"/>
      <c r="E3" s="34"/>
      <c r="F3" s="34"/>
      <c r="G3" s="34"/>
      <c r="H3" s="34"/>
      <c r="I3" s="34"/>
      <c r="J3" s="34"/>
      <c r="K3" s="34"/>
      <c r="L3" s="34"/>
      <c r="M3" s="34"/>
      <c r="N3" s="34"/>
      <c r="O3" s="34"/>
      <c r="P3" s="34"/>
      <c r="Q3" s="34"/>
      <c r="R3" s="34"/>
      <c r="S3" s="34"/>
      <c r="T3" s="34"/>
      <c r="U3" s="34"/>
      <c r="V3" s="34"/>
      <c r="W3" s="34"/>
      <c r="X3" s="34"/>
      <c r="Y3" s="34"/>
      <c r="Z3" s="34"/>
      <c r="AA3" s="34"/>
      <c r="AB3" s="34"/>
      <c r="AC3" s="34"/>
      <c r="AD3" s="34"/>
      <c r="AE3" s="34"/>
      <c r="AF3" s="34"/>
      <c r="AG3" s="34"/>
      <c r="AH3" s="34"/>
      <c r="AI3" s="34"/>
      <c r="AJ3" s="34"/>
      <c r="AK3" s="34"/>
      <c r="AL3" s="34"/>
      <c r="AM3" s="34"/>
      <c r="AN3" s="34"/>
      <c r="AO3" s="34"/>
      <c r="AP3" s="34"/>
      <c r="AQ3" s="34"/>
      <c r="AR3" s="34"/>
      <c r="AS3" s="34"/>
      <c r="AT3" s="34"/>
      <c r="AU3" s="34"/>
      <c r="AV3" s="34"/>
      <c r="AW3" s="34"/>
      <c r="AX3" s="34"/>
      <c r="AY3" s="34"/>
      <c r="AZ3" s="34"/>
      <c r="BA3" s="34"/>
      <c r="BB3" s="34"/>
      <c r="BC3" s="34"/>
      <c r="BD3" s="34"/>
      <c r="BE3" s="35"/>
    </row>
    <row r="4" spans="1:57" x14ac:dyDescent="0.25">
      <c r="A4" s="32"/>
      <c r="B4" s="37" t="s">
        <v>33</v>
      </c>
      <c r="C4" s="34"/>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c r="AF4" s="34"/>
      <c r="AG4" s="34"/>
      <c r="AH4" s="34"/>
      <c r="AI4" s="34"/>
      <c r="AJ4" s="34"/>
      <c r="AK4" s="34"/>
      <c r="AL4" s="34"/>
      <c r="AM4" s="34"/>
      <c r="AN4" s="34"/>
      <c r="AO4" s="34"/>
      <c r="AP4" s="34"/>
      <c r="AQ4" s="34"/>
      <c r="AR4" s="34"/>
      <c r="AS4" s="34"/>
      <c r="AT4" s="34"/>
      <c r="AU4" s="34"/>
      <c r="AV4" s="34"/>
      <c r="AW4" s="34"/>
      <c r="AX4" s="34"/>
      <c r="AY4" s="34"/>
      <c r="AZ4" s="34"/>
      <c r="BA4" s="34"/>
      <c r="BB4" s="34"/>
      <c r="BC4" s="34"/>
      <c r="BD4" s="34"/>
      <c r="BE4" s="35"/>
    </row>
    <row r="5" spans="1:57" ht="15.75" thickBot="1" x14ac:dyDescent="0.3">
      <c r="A5" s="38"/>
      <c r="B5" s="39"/>
      <c r="C5" s="39"/>
      <c r="D5" s="39"/>
      <c r="E5" s="39"/>
      <c r="F5" s="39"/>
      <c r="G5" s="39"/>
      <c r="H5" s="39"/>
      <c r="I5" s="39"/>
      <c r="J5" s="39"/>
      <c r="K5" s="39"/>
      <c r="L5" s="39"/>
      <c r="M5" s="39"/>
      <c r="N5" s="39"/>
      <c r="O5" s="39"/>
      <c r="P5" s="39"/>
      <c r="Q5" s="39"/>
      <c r="R5" s="39"/>
      <c r="S5" s="39"/>
      <c r="T5" s="39"/>
      <c r="U5" s="39"/>
      <c r="V5" s="39"/>
      <c r="W5" s="39"/>
      <c r="X5" s="39"/>
      <c r="Y5" s="39"/>
      <c r="Z5" s="39"/>
      <c r="AA5" s="39"/>
      <c r="AB5" s="39"/>
      <c r="AC5" s="39"/>
      <c r="AD5" s="39"/>
      <c r="AE5" s="39"/>
      <c r="AF5" s="39"/>
      <c r="AG5" s="39"/>
      <c r="AH5" s="39"/>
      <c r="AI5" s="39"/>
      <c r="AJ5" s="39"/>
      <c r="AK5" s="39"/>
      <c r="AL5" s="39"/>
      <c r="AM5" s="39"/>
      <c r="AN5" s="39"/>
      <c r="AO5" s="39"/>
      <c r="AP5" s="39"/>
      <c r="AQ5" s="39"/>
      <c r="AR5" s="39"/>
      <c r="AS5" s="39"/>
      <c r="AT5" s="39"/>
      <c r="AU5" s="39"/>
      <c r="AV5" s="39"/>
      <c r="AW5" s="39"/>
      <c r="AX5" s="39"/>
      <c r="AY5" s="39"/>
      <c r="AZ5" s="39"/>
      <c r="BA5" s="39"/>
      <c r="BB5" s="39"/>
      <c r="BC5" s="39"/>
      <c r="BD5" s="39"/>
      <c r="BE5" s="40"/>
    </row>
    <row r="6" spans="1:57" x14ac:dyDescent="0.25">
      <c r="A6" s="41"/>
      <c r="B6" s="47" t="s">
        <v>67</v>
      </c>
      <c r="C6" s="57"/>
      <c r="D6" s="44"/>
      <c r="E6" s="44"/>
      <c r="F6" s="44"/>
      <c r="G6" s="44"/>
      <c r="H6" s="44"/>
      <c r="I6" s="44"/>
      <c r="J6" s="44"/>
      <c r="K6" s="44"/>
      <c r="L6" s="44"/>
      <c r="M6" s="44"/>
      <c r="N6" s="44"/>
      <c r="O6" s="57"/>
      <c r="P6" s="57"/>
      <c r="Q6" s="57"/>
      <c r="R6" s="57"/>
      <c r="S6" s="57"/>
      <c r="T6" s="57"/>
      <c r="U6" s="57"/>
      <c r="V6" s="57"/>
      <c r="W6" s="57"/>
      <c r="X6" s="57"/>
      <c r="Y6" s="57"/>
      <c r="Z6" s="57"/>
      <c r="AA6" s="57"/>
      <c r="AB6" s="57"/>
      <c r="AC6" s="57"/>
      <c r="AD6" s="57"/>
      <c r="AE6" s="57"/>
      <c r="AF6" s="57"/>
      <c r="AG6" s="57"/>
      <c r="AH6" s="57"/>
      <c r="AI6" s="57"/>
      <c r="AJ6" s="57"/>
      <c r="AK6" s="57"/>
      <c r="AL6" s="57"/>
      <c r="AM6" s="57"/>
      <c r="AN6" s="57"/>
      <c r="AO6" s="57"/>
      <c r="AP6" s="57"/>
      <c r="AQ6" s="57"/>
      <c r="AR6" s="57"/>
      <c r="AS6" s="57"/>
      <c r="AT6" s="57"/>
      <c r="AU6" s="57"/>
      <c r="AV6" s="57"/>
      <c r="AW6" s="57"/>
      <c r="AX6" s="57"/>
      <c r="AY6" s="57"/>
      <c r="AZ6" s="57"/>
      <c r="BA6" s="57"/>
      <c r="BB6" s="57"/>
      <c r="BC6" s="57"/>
      <c r="BD6" s="57"/>
      <c r="BE6" s="49"/>
    </row>
    <row r="7" spans="1:57" x14ac:dyDescent="0.25">
      <c r="A7" s="46"/>
      <c r="B7" s="47" t="str">
        <f>+Índice!B7</f>
        <v>Fecha de publicación: Julio 2026</v>
      </c>
      <c r="C7" s="48"/>
      <c r="D7" s="48"/>
      <c r="E7" s="48"/>
      <c r="F7" s="48"/>
      <c r="G7" s="48"/>
      <c r="H7" s="57"/>
      <c r="I7" s="57"/>
      <c r="J7" s="57"/>
      <c r="K7" s="57"/>
      <c r="L7" s="57"/>
      <c r="M7" s="160" t="s">
        <v>51</v>
      </c>
      <c r="N7" s="160"/>
      <c r="O7" s="57"/>
      <c r="P7" s="57"/>
      <c r="Q7" s="160"/>
      <c r="R7" s="160"/>
      <c r="S7" s="57"/>
      <c r="T7" s="57"/>
      <c r="U7" s="57"/>
      <c r="V7" s="57"/>
      <c r="W7" s="57"/>
      <c r="X7" s="57"/>
      <c r="Y7" s="57"/>
      <c r="Z7" s="57"/>
      <c r="AA7" s="57"/>
      <c r="AB7" s="57"/>
      <c r="AC7" s="57"/>
      <c r="AD7" s="57"/>
      <c r="AE7" s="57"/>
      <c r="AF7" s="57"/>
      <c r="AG7" s="57"/>
      <c r="AH7" s="57"/>
      <c r="AI7" s="57"/>
      <c r="AJ7" s="57"/>
      <c r="AK7" s="57"/>
      <c r="AL7" s="57"/>
      <c r="AM7" s="57"/>
      <c r="AN7" s="57"/>
      <c r="AO7" s="57"/>
      <c r="AP7" s="57"/>
      <c r="AQ7" s="57"/>
      <c r="AR7" s="57"/>
      <c r="AS7" s="57"/>
      <c r="AT7" s="57"/>
      <c r="AU7" s="57"/>
      <c r="AV7" s="57"/>
      <c r="AW7" s="57"/>
      <c r="AX7" s="57"/>
      <c r="AY7" s="57"/>
      <c r="AZ7" s="57"/>
      <c r="BA7" s="57"/>
      <c r="BB7" s="57"/>
      <c r="BC7" s="57"/>
      <c r="BD7" s="57"/>
      <c r="BE7" s="49"/>
    </row>
    <row r="8" spans="1:57" ht="15.75" thickBot="1" x14ac:dyDescent="0.3">
      <c r="A8" s="50"/>
      <c r="B8" s="51" t="str">
        <f>+Índice!B8</f>
        <v>Fecha de corte: Junio 2026 ( II Trimestre)</v>
      </c>
      <c r="C8" s="52"/>
      <c r="D8" s="52"/>
      <c r="E8" s="52"/>
      <c r="F8" s="52"/>
      <c r="G8" s="52"/>
      <c r="H8" s="58"/>
      <c r="I8" s="58"/>
      <c r="J8" s="58"/>
      <c r="K8" s="58"/>
      <c r="L8" s="58"/>
      <c r="M8" s="58"/>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c r="AX8" s="58"/>
      <c r="AY8" s="58"/>
      <c r="AZ8" s="58"/>
      <c r="BA8" s="58"/>
      <c r="BB8" s="58"/>
      <c r="BC8" s="58"/>
      <c r="BD8" s="58"/>
      <c r="BE8" s="53"/>
    </row>
    <row r="9" spans="1:57" ht="16.5" thickBot="1" x14ac:dyDescent="0.3">
      <c r="A9" s="1"/>
      <c r="B9" s="9"/>
      <c r="C9" s="9"/>
      <c r="D9" s="9"/>
      <c r="E9" s="9"/>
      <c r="F9" s="9"/>
      <c r="G9" s="9"/>
      <c r="H9" s="9"/>
      <c r="I9" s="9"/>
      <c r="J9" s="9"/>
      <c r="K9" s="9"/>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14"/>
    </row>
    <row r="10" spans="1:57" s="19" customFormat="1" ht="25.5" customHeight="1" thickBot="1" x14ac:dyDescent="0.3">
      <c r="A10" s="156" t="s">
        <v>41</v>
      </c>
      <c r="B10" s="157"/>
      <c r="C10" s="156" t="s">
        <v>4</v>
      </c>
      <c r="D10" s="158"/>
      <c r="E10" s="157"/>
      <c r="F10" s="156" t="s">
        <v>5</v>
      </c>
      <c r="G10" s="157"/>
      <c r="H10" s="156" t="s">
        <v>6</v>
      </c>
      <c r="I10" s="157"/>
      <c r="J10" s="156" t="s">
        <v>7</v>
      </c>
      <c r="K10" s="157"/>
      <c r="L10" s="156" t="s">
        <v>8</v>
      </c>
      <c r="M10" s="157"/>
      <c r="N10" s="156" t="s">
        <v>9</v>
      </c>
      <c r="O10" s="157"/>
      <c r="P10" s="156" t="s">
        <v>10</v>
      </c>
      <c r="Q10" s="157"/>
      <c r="R10" s="156" t="s">
        <v>11</v>
      </c>
      <c r="S10" s="157"/>
      <c r="T10" s="156" t="s">
        <v>12</v>
      </c>
      <c r="U10" s="158"/>
      <c r="V10" s="157"/>
      <c r="W10" s="156" t="s">
        <v>13</v>
      </c>
      <c r="X10" s="158"/>
      <c r="Y10" s="157"/>
      <c r="Z10" s="156" t="s">
        <v>14</v>
      </c>
      <c r="AA10" s="157"/>
      <c r="AB10" s="156" t="s">
        <v>15</v>
      </c>
      <c r="AC10" s="157"/>
      <c r="AD10" s="156" t="s">
        <v>16</v>
      </c>
      <c r="AE10" s="157"/>
      <c r="AF10" s="156" t="s">
        <v>17</v>
      </c>
      <c r="AG10" s="157"/>
      <c r="AH10" s="156" t="s">
        <v>18</v>
      </c>
      <c r="AI10" s="157"/>
      <c r="AJ10" s="156" t="s">
        <v>19</v>
      </c>
      <c r="AK10" s="157"/>
      <c r="AL10" s="156" t="s">
        <v>20</v>
      </c>
      <c r="AM10" s="157"/>
      <c r="AN10" s="156" t="s">
        <v>21</v>
      </c>
      <c r="AO10" s="157"/>
      <c r="AP10" s="156" t="s">
        <v>22</v>
      </c>
      <c r="AQ10" s="158"/>
      <c r="AR10" s="157"/>
      <c r="AS10" s="156" t="s">
        <v>23</v>
      </c>
      <c r="AT10" s="157"/>
      <c r="AU10" s="156" t="s">
        <v>24</v>
      </c>
      <c r="AV10" s="157"/>
      <c r="AW10" s="156" t="s">
        <v>25</v>
      </c>
      <c r="AX10" s="157"/>
      <c r="AY10" s="156" t="s">
        <v>26</v>
      </c>
      <c r="AZ10" s="157"/>
      <c r="BA10" s="156" t="s">
        <v>27</v>
      </c>
      <c r="BB10" s="157"/>
      <c r="BC10" s="154" t="s">
        <v>30</v>
      </c>
      <c r="BD10" s="150" t="s">
        <v>31</v>
      </c>
      <c r="BE10" s="150" t="s">
        <v>66</v>
      </c>
    </row>
    <row r="11" spans="1:57" ht="15.75" thickBot="1" x14ac:dyDescent="0.3">
      <c r="A11" s="55" t="s">
        <v>34</v>
      </c>
      <c r="B11" s="55" t="s">
        <v>35</v>
      </c>
      <c r="C11" s="55" t="s">
        <v>28</v>
      </c>
      <c r="D11" s="55" t="s">
        <v>29</v>
      </c>
      <c r="E11" s="59" t="s">
        <v>65</v>
      </c>
      <c r="F11" s="59" t="s">
        <v>28</v>
      </c>
      <c r="G11" s="59" t="s">
        <v>29</v>
      </c>
      <c r="H11" s="59" t="s">
        <v>28</v>
      </c>
      <c r="I11" s="59" t="s">
        <v>29</v>
      </c>
      <c r="J11" s="59" t="s">
        <v>28</v>
      </c>
      <c r="K11" s="59" t="s">
        <v>29</v>
      </c>
      <c r="L11" s="59" t="s">
        <v>28</v>
      </c>
      <c r="M11" s="59" t="s">
        <v>29</v>
      </c>
      <c r="N11" s="59" t="s">
        <v>28</v>
      </c>
      <c r="O11" s="59" t="s">
        <v>29</v>
      </c>
      <c r="P11" s="59" t="s">
        <v>28</v>
      </c>
      <c r="Q11" s="59" t="s">
        <v>29</v>
      </c>
      <c r="R11" s="59" t="s">
        <v>28</v>
      </c>
      <c r="S11" s="59" t="s">
        <v>29</v>
      </c>
      <c r="T11" s="59" t="s">
        <v>28</v>
      </c>
      <c r="U11" s="59" t="s">
        <v>29</v>
      </c>
      <c r="V11" s="59" t="s">
        <v>65</v>
      </c>
      <c r="W11" s="59" t="s">
        <v>28</v>
      </c>
      <c r="X11" s="59" t="s">
        <v>29</v>
      </c>
      <c r="Y11" s="59" t="s">
        <v>65</v>
      </c>
      <c r="Z11" s="59" t="s">
        <v>28</v>
      </c>
      <c r="AA11" s="59" t="s">
        <v>29</v>
      </c>
      <c r="AB11" s="59" t="s">
        <v>28</v>
      </c>
      <c r="AC11" s="59" t="s">
        <v>29</v>
      </c>
      <c r="AD11" s="59" t="s">
        <v>28</v>
      </c>
      <c r="AE11" s="59" t="s">
        <v>29</v>
      </c>
      <c r="AF11" s="59" t="s">
        <v>28</v>
      </c>
      <c r="AG11" s="59" t="s">
        <v>29</v>
      </c>
      <c r="AH11" s="59" t="s">
        <v>28</v>
      </c>
      <c r="AI11" s="59" t="s">
        <v>29</v>
      </c>
      <c r="AJ11" s="59" t="s">
        <v>28</v>
      </c>
      <c r="AK11" s="59" t="s">
        <v>29</v>
      </c>
      <c r="AL11" s="59" t="s">
        <v>28</v>
      </c>
      <c r="AM11" s="59" t="s">
        <v>29</v>
      </c>
      <c r="AN11" s="59" t="s">
        <v>28</v>
      </c>
      <c r="AO11" s="59" t="s">
        <v>29</v>
      </c>
      <c r="AP11" s="59" t="s">
        <v>28</v>
      </c>
      <c r="AQ11" s="59" t="s">
        <v>29</v>
      </c>
      <c r="AR11" s="59" t="s">
        <v>65</v>
      </c>
      <c r="AS11" s="59" t="s">
        <v>28</v>
      </c>
      <c r="AT11" s="59" t="s">
        <v>29</v>
      </c>
      <c r="AU11" s="59" t="s">
        <v>28</v>
      </c>
      <c r="AV11" s="59" t="s">
        <v>29</v>
      </c>
      <c r="AW11" s="59" t="s">
        <v>28</v>
      </c>
      <c r="AX11" s="59" t="s">
        <v>29</v>
      </c>
      <c r="AY11" s="59" t="s">
        <v>28</v>
      </c>
      <c r="AZ11" s="59" t="s">
        <v>29</v>
      </c>
      <c r="BA11" s="59" t="s">
        <v>28</v>
      </c>
      <c r="BB11" s="59" t="s">
        <v>29</v>
      </c>
      <c r="BC11" s="155"/>
      <c r="BD11" s="152"/>
      <c r="BE11" s="152"/>
    </row>
    <row r="12" spans="1:57" x14ac:dyDescent="0.25">
      <c r="A12" s="67">
        <v>2014</v>
      </c>
      <c r="B12" s="67" t="s">
        <v>0</v>
      </c>
      <c r="C12" s="68">
        <v>17</v>
      </c>
      <c r="D12" s="68">
        <v>0</v>
      </c>
      <c r="E12" s="68">
        <v>1</v>
      </c>
      <c r="F12" s="68">
        <v>5</v>
      </c>
      <c r="G12" s="68">
        <v>0</v>
      </c>
      <c r="H12" s="68">
        <v>7</v>
      </c>
      <c r="I12" s="68">
        <v>0</v>
      </c>
      <c r="J12" s="68">
        <v>6</v>
      </c>
      <c r="K12" s="68">
        <v>0</v>
      </c>
      <c r="L12" s="68">
        <v>6</v>
      </c>
      <c r="M12" s="68">
        <v>0</v>
      </c>
      <c r="N12" s="68">
        <v>5</v>
      </c>
      <c r="O12" s="68">
        <v>0</v>
      </c>
      <c r="P12" s="68">
        <v>21</v>
      </c>
      <c r="Q12" s="68">
        <v>0</v>
      </c>
      <c r="R12" s="68">
        <v>12</v>
      </c>
      <c r="S12" s="68">
        <v>0</v>
      </c>
      <c r="T12" s="68">
        <v>1</v>
      </c>
      <c r="U12" s="68">
        <v>1</v>
      </c>
      <c r="V12" s="68">
        <v>1</v>
      </c>
      <c r="W12" s="68">
        <v>20</v>
      </c>
      <c r="X12" s="68">
        <v>6</v>
      </c>
      <c r="Y12" s="68">
        <v>1</v>
      </c>
      <c r="Z12" s="68">
        <v>7</v>
      </c>
      <c r="AA12" s="68">
        <v>0</v>
      </c>
      <c r="AB12" s="68">
        <v>18</v>
      </c>
      <c r="AC12" s="68">
        <v>0</v>
      </c>
      <c r="AD12" s="68">
        <v>21</v>
      </c>
      <c r="AE12" s="68">
        <v>0</v>
      </c>
      <c r="AF12" s="68">
        <v>20</v>
      </c>
      <c r="AG12" s="68">
        <v>2</v>
      </c>
      <c r="AH12" s="68">
        <v>13</v>
      </c>
      <c r="AI12" s="68">
        <v>0</v>
      </c>
      <c r="AJ12" s="68">
        <v>4</v>
      </c>
      <c r="AK12" s="68">
        <v>0</v>
      </c>
      <c r="AL12" s="68">
        <v>5</v>
      </c>
      <c r="AM12" s="68">
        <v>0</v>
      </c>
      <c r="AN12" s="68">
        <v>3</v>
      </c>
      <c r="AO12" s="68">
        <v>0</v>
      </c>
      <c r="AP12" s="68">
        <v>19</v>
      </c>
      <c r="AQ12" s="68">
        <v>7</v>
      </c>
      <c r="AR12" s="68">
        <v>3</v>
      </c>
      <c r="AS12" s="68">
        <v>2</v>
      </c>
      <c r="AT12" s="68">
        <v>0</v>
      </c>
      <c r="AU12" s="68">
        <v>2</v>
      </c>
      <c r="AV12" s="68">
        <v>0</v>
      </c>
      <c r="AW12" s="68">
        <v>10</v>
      </c>
      <c r="AX12" s="68">
        <v>0</v>
      </c>
      <c r="AY12" s="68">
        <v>7</v>
      </c>
      <c r="AZ12" s="68">
        <v>0</v>
      </c>
      <c r="BA12" s="68">
        <v>8</v>
      </c>
      <c r="BB12" s="69">
        <v>0</v>
      </c>
      <c r="BC12" s="10">
        <f>+C12+F12+H12+J12+L12+N12+P12+R12+T12+W12+Z12+AB12+AD12+AF12+AH12+AJ12+AL12+AN12+AP12+AS12+AU12+AW12+AY12+BA12</f>
        <v>239</v>
      </c>
      <c r="BD12" s="27">
        <f>+D12+G12+I12+K12+M12+O12+Q12+S12+U12+X12+AA12+AC12+AE12+AG12+AI12+AK12+AM12+AO12+AQ12+AT12+AV12+AX12+AZ12+BB12</f>
        <v>16</v>
      </c>
      <c r="BE12" s="11">
        <f>+E12+V12+Y12+AR12</f>
        <v>6</v>
      </c>
    </row>
    <row r="13" spans="1:57" x14ac:dyDescent="0.25">
      <c r="A13" s="63">
        <v>2014</v>
      </c>
      <c r="B13" s="63" t="s">
        <v>1</v>
      </c>
      <c r="C13" s="28">
        <v>17</v>
      </c>
      <c r="D13" s="28">
        <v>0</v>
      </c>
      <c r="E13" s="28">
        <v>1</v>
      </c>
      <c r="F13" s="28">
        <v>5</v>
      </c>
      <c r="G13" s="28">
        <v>0</v>
      </c>
      <c r="H13" s="28">
        <v>7</v>
      </c>
      <c r="I13" s="28">
        <v>0</v>
      </c>
      <c r="J13" s="28">
        <v>6</v>
      </c>
      <c r="K13" s="28">
        <v>0</v>
      </c>
      <c r="L13" s="28">
        <v>6</v>
      </c>
      <c r="M13" s="28">
        <v>0</v>
      </c>
      <c r="N13" s="28">
        <v>5</v>
      </c>
      <c r="O13" s="28">
        <v>0</v>
      </c>
      <c r="P13" s="28">
        <v>21</v>
      </c>
      <c r="Q13" s="28">
        <v>0</v>
      </c>
      <c r="R13" s="28">
        <v>12</v>
      </c>
      <c r="S13" s="28">
        <v>0</v>
      </c>
      <c r="T13" s="28">
        <v>1</v>
      </c>
      <c r="U13" s="28">
        <v>1</v>
      </c>
      <c r="V13" s="28">
        <v>1</v>
      </c>
      <c r="W13" s="28">
        <v>20</v>
      </c>
      <c r="X13" s="28">
        <v>6</v>
      </c>
      <c r="Y13" s="28">
        <v>1</v>
      </c>
      <c r="Z13" s="28">
        <v>7</v>
      </c>
      <c r="AA13" s="28">
        <v>0</v>
      </c>
      <c r="AB13" s="28">
        <v>18</v>
      </c>
      <c r="AC13" s="28">
        <v>0</v>
      </c>
      <c r="AD13" s="28">
        <v>21</v>
      </c>
      <c r="AE13" s="28">
        <v>0</v>
      </c>
      <c r="AF13" s="28">
        <v>20</v>
      </c>
      <c r="AG13" s="28">
        <v>2</v>
      </c>
      <c r="AH13" s="28">
        <v>11</v>
      </c>
      <c r="AI13" s="28">
        <v>0</v>
      </c>
      <c r="AJ13" s="28">
        <v>4</v>
      </c>
      <c r="AK13" s="28">
        <v>0</v>
      </c>
      <c r="AL13" s="28">
        <v>5</v>
      </c>
      <c r="AM13" s="28">
        <v>0</v>
      </c>
      <c r="AN13" s="28">
        <v>3</v>
      </c>
      <c r="AO13" s="28">
        <v>0</v>
      </c>
      <c r="AP13" s="28">
        <v>19</v>
      </c>
      <c r="AQ13" s="28">
        <v>7</v>
      </c>
      <c r="AR13" s="28">
        <v>3</v>
      </c>
      <c r="AS13" s="28">
        <v>2</v>
      </c>
      <c r="AT13" s="28">
        <v>0</v>
      </c>
      <c r="AU13" s="28">
        <v>2</v>
      </c>
      <c r="AV13" s="28">
        <v>0</v>
      </c>
      <c r="AW13" s="28">
        <v>10</v>
      </c>
      <c r="AX13" s="28">
        <v>0</v>
      </c>
      <c r="AY13" s="28">
        <v>7</v>
      </c>
      <c r="AZ13" s="28">
        <v>0</v>
      </c>
      <c r="BA13" s="28">
        <v>8</v>
      </c>
      <c r="BB13" s="70">
        <v>0</v>
      </c>
      <c r="BC13" s="12">
        <f t="shared" ref="BC13:BC17" si="0">+C13+F13+H13+J13+L13+N13+P13+R13+T13+W13+Z13+AB13+AD13+AF13+AH13+AJ13+AL13+AN13+AP13+AS13+AU13+AW13+AY13+BA13</f>
        <v>237</v>
      </c>
      <c r="BD13" s="28">
        <f t="shared" ref="BD13:BD17" si="1">+D13+G13+I13+K13+M13+O13+Q13+S13+U13+X13+AA13+AC13+AE13+AG13+AI13+AK13+AM13+AO13+AQ13+AT13+AV13+AX13+AZ13+BB13</f>
        <v>16</v>
      </c>
      <c r="BE13" s="13">
        <f t="shared" ref="BE13:BE35" si="2">+E13+V13+Y13+AR13</f>
        <v>6</v>
      </c>
    </row>
    <row r="14" spans="1:57" x14ac:dyDescent="0.25">
      <c r="A14" s="63">
        <v>2014</v>
      </c>
      <c r="B14" s="63" t="s">
        <v>3</v>
      </c>
      <c r="C14" s="28">
        <v>16</v>
      </c>
      <c r="D14" s="28">
        <v>0</v>
      </c>
      <c r="E14" s="28">
        <v>1</v>
      </c>
      <c r="F14" s="28">
        <v>5</v>
      </c>
      <c r="G14" s="28">
        <v>0</v>
      </c>
      <c r="H14" s="28">
        <v>6</v>
      </c>
      <c r="I14" s="28">
        <v>0</v>
      </c>
      <c r="J14" s="28">
        <v>6</v>
      </c>
      <c r="K14" s="28">
        <v>0</v>
      </c>
      <c r="L14" s="28">
        <v>6</v>
      </c>
      <c r="M14" s="28">
        <v>0</v>
      </c>
      <c r="N14" s="28">
        <v>5</v>
      </c>
      <c r="O14" s="28">
        <v>0</v>
      </c>
      <c r="P14" s="28">
        <v>20</v>
      </c>
      <c r="Q14" s="28">
        <v>0</v>
      </c>
      <c r="R14" s="28">
        <v>12</v>
      </c>
      <c r="S14" s="28">
        <v>0</v>
      </c>
      <c r="T14" s="28">
        <v>2</v>
      </c>
      <c r="U14" s="28">
        <v>1</v>
      </c>
      <c r="V14" s="28">
        <v>1</v>
      </c>
      <c r="W14" s="28">
        <v>19</v>
      </c>
      <c r="X14" s="28">
        <v>2</v>
      </c>
      <c r="Y14" s="28">
        <v>1</v>
      </c>
      <c r="Z14" s="28">
        <v>7</v>
      </c>
      <c r="AA14" s="28">
        <v>0</v>
      </c>
      <c r="AB14" s="28">
        <v>18</v>
      </c>
      <c r="AC14" s="28">
        <v>0</v>
      </c>
      <c r="AD14" s="28">
        <v>21</v>
      </c>
      <c r="AE14" s="28">
        <v>0</v>
      </c>
      <c r="AF14" s="28">
        <v>22</v>
      </c>
      <c r="AG14" s="28">
        <v>2</v>
      </c>
      <c r="AH14" s="28">
        <v>10</v>
      </c>
      <c r="AI14" s="28">
        <v>0</v>
      </c>
      <c r="AJ14" s="28">
        <v>4</v>
      </c>
      <c r="AK14" s="28">
        <v>0</v>
      </c>
      <c r="AL14" s="28">
        <v>5</v>
      </c>
      <c r="AM14" s="28">
        <v>0</v>
      </c>
      <c r="AN14" s="28">
        <v>3</v>
      </c>
      <c r="AO14" s="28">
        <v>0</v>
      </c>
      <c r="AP14" s="28">
        <v>18</v>
      </c>
      <c r="AQ14" s="28">
        <v>5</v>
      </c>
      <c r="AR14" s="28">
        <v>3</v>
      </c>
      <c r="AS14" s="28">
        <v>2</v>
      </c>
      <c r="AT14" s="28">
        <v>0</v>
      </c>
      <c r="AU14" s="28">
        <v>2</v>
      </c>
      <c r="AV14" s="28">
        <v>0</v>
      </c>
      <c r="AW14" s="28">
        <v>9</v>
      </c>
      <c r="AX14" s="28">
        <v>0</v>
      </c>
      <c r="AY14" s="28">
        <v>7</v>
      </c>
      <c r="AZ14" s="28">
        <v>0</v>
      </c>
      <c r="BA14" s="28">
        <v>8</v>
      </c>
      <c r="BB14" s="70">
        <v>0</v>
      </c>
      <c r="BC14" s="12">
        <f t="shared" si="0"/>
        <v>233</v>
      </c>
      <c r="BD14" s="28">
        <f t="shared" si="1"/>
        <v>10</v>
      </c>
      <c r="BE14" s="13">
        <f t="shared" si="2"/>
        <v>6</v>
      </c>
    </row>
    <row r="15" spans="1:57" x14ac:dyDescent="0.25">
      <c r="A15" s="63">
        <v>2014</v>
      </c>
      <c r="B15" s="63" t="s">
        <v>2</v>
      </c>
      <c r="C15" s="28">
        <v>16</v>
      </c>
      <c r="D15" s="28">
        <v>0</v>
      </c>
      <c r="E15" s="28">
        <v>1</v>
      </c>
      <c r="F15" s="28">
        <v>5</v>
      </c>
      <c r="G15" s="28">
        <v>0</v>
      </c>
      <c r="H15" s="28">
        <v>6</v>
      </c>
      <c r="I15" s="28">
        <v>0</v>
      </c>
      <c r="J15" s="28">
        <v>6</v>
      </c>
      <c r="K15" s="28">
        <v>0</v>
      </c>
      <c r="L15" s="28">
        <v>6</v>
      </c>
      <c r="M15" s="28">
        <v>0</v>
      </c>
      <c r="N15" s="28">
        <v>6</v>
      </c>
      <c r="O15" s="28">
        <v>0</v>
      </c>
      <c r="P15" s="28">
        <v>20</v>
      </c>
      <c r="Q15" s="28">
        <v>0</v>
      </c>
      <c r="R15" s="28">
        <v>11</v>
      </c>
      <c r="S15" s="28">
        <v>0</v>
      </c>
      <c r="T15" s="28">
        <v>2</v>
      </c>
      <c r="U15" s="28">
        <v>1</v>
      </c>
      <c r="V15" s="28">
        <v>1</v>
      </c>
      <c r="W15" s="28">
        <v>19</v>
      </c>
      <c r="X15" s="28">
        <v>2</v>
      </c>
      <c r="Y15" s="28">
        <v>2</v>
      </c>
      <c r="Z15" s="28">
        <v>7</v>
      </c>
      <c r="AA15" s="28">
        <v>0</v>
      </c>
      <c r="AB15" s="28">
        <v>18</v>
      </c>
      <c r="AC15" s="28">
        <v>0</v>
      </c>
      <c r="AD15" s="28">
        <v>21</v>
      </c>
      <c r="AE15" s="28">
        <v>0</v>
      </c>
      <c r="AF15" s="28">
        <v>22</v>
      </c>
      <c r="AG15" s="28">
        <v>2</v>
      </c>
      <c r="AH15" s="28">
        <v>9</v>
      </c>
      <c r="AI15" s="28">
        <v>0</v>
      </c>
      <c r="AJ15" s="28">
        <v>3</v>
      </c>
      <c r="AK15" s="28">
        <v>0</v>
      </c>
      <c r="AL15" s="28">
        <v>5</v>
      </c>
      <c r="AM15" s="28">
        <v>0</v>
      </c>
      <c r="AN15" s="28">
        <v>3</v>
      </c>
      <c r="AO15" s="28">
        <v>0</v>
      </c>
      <c r="AP15" s="28">
        <v>16</v>
      </c>
      <c r="AQ15" s="28">
        <v>5</v>
      </c>
      <c r="AR15" s="28">
        <v>3</v>
      </c>
      <c r="AS15" s="28">
        <v>2</v>
      </c>
      <c r="AT15" s="28">
        <v>0</v>
      </c>
      <c r="AU15" s="28">
        <v>2</v>
      </c>
      <c r="AV15" s="28">
        <v>0</v>
      </c>
      <c r="AW15" s="28">
        <v>8</v>
      </c>
      <c r="AX15" s="28">
        <v>0</v>
      </c>
      <c r="AY15" s="28">
        <v>7</v>
      </c>
      <c r="AZ15" s="28">
        <v>0</v>
      </c>
      <c r="BA15" s="28">
        <v>8</v>
      </c>
      <c r="BB15" s="70">
        <v>0</v>
      </c>
      <c r="BC15" s="12">
        <f t="shared" si="0"/>
        <v>228</v>
      </c>
      <c r="BD15" s="28">
        <f t="shared" si="1"/>
        <v>10</v>
      </c>
      <c r="BE15" s="13">
        <f t="shared" si="2"/>
        <v>7</v>
      </c>
    </row>
    <row r="16" spans="1:57" x14ac:dyDescent="0.25">
      <c r="A16" s="63">
        <v>2015</v>
      </c>
      <c r="B16" s="63" t="s">
        <v>0</v>
      </c>
      <c r="C16" s="28">
        <v>16</v>
      </c>
      <c r="D16" s="28">
        <v>0</v>
      </c>
      <c r="E16" s="28">
        <v>1</v>
      </c>
      <c r="F16" s="28">
        <v>5</v>
      </c>
      <c r="G16" s="28">
        <v>0</v>
      </c>
      <c r="H16" s="28">
        <v>6</v>
      </c>
      <c r="I16" s="28">
        <v>0</v>
      </c>
      <c r="J16" s="28">
        <v>5</v>
      </c>
      <c r="K16" s="28">
        <v>0</v>
      </c>
      <c r="L16" s="28">
        <v>5</v>
      </c>
      <c r="M16" s="28">
        <v>0</v>
      </c>
      <c r="N16" s="28">
        <v>6</v>
      </c>
      <c r="O16" s="28">
        <v>0</v>
      </c>
      <c r="P16" s="28">
        <v>20</v>
      </c>
      <c r="Q16" s="28">
        <v>0</v>
      </c>
      <c r="R16" s="28">
        <v>11</v>
      </c>
      <c r="S16" s="28">
        <v>0</v>
      </c>
      <c r="T16" s="28">
        <v>2</v>
      </c>
      <c r="U16" s="28">
        <v>1</v>
      </c>
      <c r="V16" s="28">
        <v>1</v>
      </c>
      <c r="W16" s="28">
        <v>19</v>
      </c>
      <c r="X16" s="28">
        <v>2</v>
      </c>
      <c r="Y16" s="28">
        <v>2</v>
      </c>
      <c r="Z16" s="28">
        <v>6</v>
      </c>
      <c r="AA16" s="28">
        <v>0</v>
      </c>
      <c r="AB16" s="28">
        <v>20</v>
      </c>
      <c r="AC16" s="28">
        <v>0</v>
      </c>
      <c r="AD16" s="28">
        <v>21</v>
      </c>
      <c r="AE16" s="28">
        <v>0</v>
      </c>
      <c r="AF16" s="28">
        <v>24</v>
      </c>
      <c r="AG16" s="28">
        <v>1</v>
      </c>
      <c r="AH16" s="28">
        <v>9</v>
      </c>
      <c r="AI16" s="28">
        <v>0</v>
      </c>
      <c r="AJ16" s="28">
        <v>3</v>
      </c>
      <c r="AK16" s="28">
        <v>0</v>
      </c>
      <c r="AL16" s="28">
        <v>5</v>
      </c>
      <c r="AM16" s="28">
        <v>0</v>
      </c>
      <c r="AN16" s="28">
        <v>3</v>
      </c>
      <c r="AO16" s="28">
        <v>0</v>
      </c>
      <c r="AP16" s="28">
        <v>19</v>
      </c>
      <c r="AQ16" s="28">
        <v>5</v>
      </c>
      <c r="AR16" s="28">
        <v>3</v>
      </c>
      <c r="AS16" s="28">
        <v>2</v>
      </c>
      <c r="AT16" s="28">
        <v>0</v>
      </c>
      <c r="AU16" s="28">
        <v>3</v>
      </c>
      <c r="AV16" s="28">
        <v>0</v>
      </c>
      <c r="AW16" s="28">
        <v>8</v>
      </c>
      <c r="AX16" s="28">
        <v>0</v>
      </c>
      <c r="AY16" s="28">
        <v>6</v>
      </c>
      <c r="AZ16" s="28">
        <v>0</v>
      </c>
      <c r="BA16" s="28">
        <v>8</v>
      </c>
      <c r="BB16" s="70">
        <v>0</v>
      </c>
      <c r="BC16" s="12">
        <f t="shared" si="0"/>
        <v>232</v>
      </c>
      <c r="BD16" s="28">
        <f t="shared" si="1"/>
        <v>9</v>
      </c>
      <c r="BE16" s="13">
        <f t="shared" si="2"/>
        <v>7</v>
      </c>
    </row>
    <row r="17" spans="1:57" x14ac:dyDescent="0.25">
      <c r="A17" s="63">
        <v>2015</v>
      </c>
      <c r="B17" s="63" t="s">
        <v>1</v>
      </c>
      <c r="C17" s="28">
        <v>15</v>
      </c>
      <c r="D17" s="28">
        <v>0</v>
      </c>
      <c r="E17" s="28">
        <v>1</v>
      </c>
      <c r="F17" s="28">
        <v>5</v>
      </c>
      <c r="G17" s="28">
        <v>0</v>
      </c>
      <c r="H17" s="28">
        <v>5</v>
      </c>
      <c r="I17" s="28">
        <v>0</v>
      </c>
      <c r="J17" s="28">
        <v>5</v>
      </c>
      <c r="K17" s="28">
        <v>0</v>
      </c>
      <c r="L17" s="28">
        <v>5</v>
      </c>
      <c r="M17" s="28">
        <v>0</v>
      </c>
      <c r="N17" s="28">
        <v>6</v>
      </c>
      <c r="O17" s="28">
        <v>0</v>
      </c>
      <c r="P17" s="28">
        <v>20</v>
      </c>
      <c r="Q17" s="28">
        <v>0</v>
      </c>
      <c r="R17" s="28">
        <v>9</v>
      </c>
      <c r="S17" s="28">
        <v>0</v>
      </c>
      <c r="T17" s="28">
        <v>2</v>
      </c>
      <c r="U17" s="28">
        <v>1</v>
      </c>
      <c r="V17" s="28">
        <v>1</v>
      </c>
      <c r="W17" s="28">
        <v>19</v>
      </c>
      <c r="X17" s="28">
        <v>1</v>
      </c>
      <c r="Y17" s="28">
        <v>2</v>
      </c>
      <c r="Z17" s="28">
        <v>6</v>
      </c>
      <c r="AA17" s="28">
        <v>0</v>
      </c>
      <c r="AB17" s="28">
        <v>19</v>
      </c>
      <c r="AC17" s="28">
        <v>0</v>
      </c>
      <c r="AD17" s="28">
        <v>21</v>
      </c>
      <c r="AE17" s="28">
        <v>0</v>
      </c>
      <c r="AF17" s="28">
        <v>23</v>
      </c>
      <c r="AG17" s="28">
        <v>1</v>
      </c>
      <c r="AH17" s="28">
        <v>9</v>
      </c>
      <c r="AI17" s="28">
        <v>0</v>
      </c>
      <c r="AJ17" s="28">
        <v>3</v>
      </c>
      <c r="AK17" s="28">
        <v>0</v>
      </c>
      <c r="AL17" s="28">
        <v>5</v>
      </c>
      <c r="AM17" s="28">
        <v>0</v>
      </c>
      <c r="AN17" s="28">
        <v>3</v>
      </c>
      <c r="AO17" s="28">
        <v>0</v>
      </c>
      <c r="AP17" s="28">
        <v>19</v>
      </c>
      <c r="AQ17" s="28">
        <v>4</v>
      </c>
      <c r="AR17" s="28">
        <v>3</v>
      </c>
      <c r="AS17" s="28">
        <v>2</v>
      </c>
      <c r="AT17" s="28">
        <v>0</v>
      </c>
      <c r="AU17" s="28">
        <v>3</v>
      </c>
      <c r="AV17" s="28">
        <v>0</v>
      </c>
      <c r="AW17" s="28">
        <v>8</v>
      </c>
      <c r="AX17" s="28">
        <v>0</v>
      </c>
      <c r="AY17" s="28">
        <v>6</v>
      </c>
      <c r="AZ17" s="28">
        <v>0</v>
      </c>
      <c r="BA17" s="28">
        <v>8</v>
      </c>
      <c r="BB17" s="70">
        <v>0</v>
      </c>
      <c r="BC17" s="12">
        <f t="shared" si="0"/>
        <v>226</v>
      </c>
      <c r="BD17" s="28">
        <f t="shared" si="1"/>
        <v>7</v>
      </c>
      <c r="BE17" s="13">
        <f t="shared" si="2"/>
        <v>7</v>
      </c>
    </row>
    <row r="18" spans="1:57" x14ac:dyDescent="0.25">
      <c r="A18" s="63">
        <v>2015</v>
      </c>
      <c r="B18" s="63" t="s">
        <v>3</v>
      </c>
      <c r="C18" s="28">
        <v>16</v>
      </c>
      <c r="D18" s="28">
        <v>0</v>
      </c>
      <c r="E18" s="28">
        <v>1</v>
      </c>
      <c r="F18" s="28">
        <v>6</v>
      </c>
      <c r="G18" s="28">
        <v>0</v>
      </c>
      <c r="H18" s="28">
        <v>5</v>
      </c>
      <c r="I18" s="28">
        <v>0</v>
      </c>
      <c r="J18" s="28">
        <v>5</v>
      </c>
      <c r="K18" s="28">
        <v>0</v>
      </c>
      <c r="L18" s="28">
        <v>6</v>
      </c>
      <c r="M18" s="28">
        <v>0</v>
      </c>
      <c r="N18" s="28">
        <v>7</v>
      </c>
      <c r="O18" s="28">
        <v>0</v>
      </c>
      <c r="P18" s="28">
        <v>20</v>
      </c>
      <c r="Q18" s="28">
        <v>0</v>
      </c>
      <c r="R18" s="28">
        <v>9</v>
      </c>
      <c r="S18" s="28">
        <v>0</v>
      </c>
      <c r="T18" s="28">
        <v>2</v>
      </c>
      <c r="U18" s="28">
        <v>1</v>
      </c>
      <c r="V18" s="28">
        <v>1</v>
      </c>
      <c r="W18" s="28">
        <v>24</v>
      </c>
      <c r="X18" s="28">
        <v>1</v>
      </c>
      <c r="Y18" s="28">
        <v>2</v>
      </c>
      <c r="Z18" s="28">
        <v>8</v>
      </c>
      <c r="AA18" s="28">
        <v>0</v>
      </c>
      <c r="AB18" s="28">
        <v>20</v>
      </c>
      <c r="AC18" s="28">
        <v>0</v>
      </c>
      <c r="AD18" s="28">
        <v>22</v>
      </c>
      <c r="AE18" s="28">
        <v>0</v>
      </c>
      <c r="AF18" s="28">
        <v>23</v>
      </c>
      <c r="AG18" s="28">
        <v>1</v>
      </c>
      <c r="AH18" s="28">
        <v>9</v>
      </c>
      <c r="AI18" s="28">
        <v>0</v>
      </c>
      <c r="AJ18" s="28">
        <v>4</v>
      </c>
      <c r="AK18" s="28">
        <v>0</v>
      </c>
      <c r="AL18" s="28">
        <v>5</v>
      </c>
      <c r="AM18" s="28">
        <v>0</v>
      </c>
      <c r="AN18" s="28">
        <v>3</v>
      </c>
      <c r="AO18" s="28">
        <v>0</v>
      </c>
      <c r="AP18" s="28">
        <v>18</v>
      </c>
      <c r="AQ18" s="28">
        <v>4</v>
      </c>
      <c r="AR18" s="28">
        <v>3</v>
      </c>
      <c r="AS18" s="28">
        <v>2</v>
      </c>
      <c r="AT18" s="28">
        <v>0</v>
      </c>
      <c r="AU18" s="28">
        <v>3</v>
      </c>
      <c r="AV18" s="28">
        <v>0</v>
      </c>
      <c r="AW18" s="28">
        <v>9</v>
      </c>
      <c r="AX18" s="28">
        <v>0</v>
      </c>
      <c r="AY18" s="28">
        <v>7</v>
      </c>
      <c r="AZ18" s="28">
        <v>0</v>
      </c>
      <c r="BA18" s="28">
        <v>8</v>
      </c>
      <c r="BB18" s="70">
        <v>0</v>
      </c>
      <c r="BC18" s="12">
        <f t="shared" ref="BC18:BC24" si="3">+C18+F18+H18+J18+L18+N18+P18+R18+T18+W18+Z18+AB18+AD18+AF18+AH18+AJ18+AL18+AN18+AP18+AS18+AU18+AW18+AY18+BA18</f>
        <v>241</v>
      </c>
      <c r="BD18" s="28">
        <f t="shared" ref="BD18:BD24" si="4">+D18+G18+I18+K18+M18+O18+Q18+S18+U18+X18+AA18+AC18+AE18+AG18+AI18+AK18+AM18+AO18+AQ18+AT18+AV18+AX18+AZ18+BB18</f>
        <v>7</v>
      </c>
      <c r="BE18" s="13">
        <f t="shared" si="2"/>
        <v>7</v>
      </c>
    </row>
    <row r="19" spans="1:57" x14ac:dyDescent="0.25">
      <c r="A19" s="63">
        <v>2015</v>
      </c>
      <c r="B19" s="63" t="s">
        <v>2</v>
      </c>
      <c r="C19" s="28">
        <v>16</v>
      </c>
      <c r="D19" s="28">
        <v>0</v>
      </c>
      <c r="E19" s="28">
        <v>1</v>
      </c>
      <c r="F19" s="28">
        <v>6</v>
      </c>
      <c r="G19" s="28">
        <v>0</v>
      </c>
      <c r="H19" s="28">
        <v>5</v>
      </c>
      <c r="I19" s="28">
        <v>0</v>
      </c>
      <c r="J19" s="28">
        <v>5</v>
      </c>
      <c r="K19" s="28">
        <v>0</v>
      </c>
      <c r="L19" s="28">
        <v>7</v>
      </c>
      <c r="M19" s="28">
        <v>0</v>
      </c>
      <c r="N19" s="28">
        <v>7</v>
      </c>
      <c r="O19" s="28">
        <v>0</v>
      </c>
      <c r="P19" s="28">
        <v>19</v>
      </c>
      <c r="Q19" s="28">
        <v>0</v>
      </c>
      <c r="R19" s="28">
        <v>10</v>
      </c>
      <c r="S19" s="28">
        <v>0</v>
      </c>
      <c r="T19" s="28">
        <v>2</v>
      </c>
      <c r="U19" s="28">
        <v>1</v>
      </c>
      <c r="V19" s="28">
        <v>1</v>
      </c>
      <c r="W19" s="28">
        <v>27</v>
      </c>
      <c r="X19" s="28">
        <v>1</v>
      </c>
      <c r="Y19" s="28">
        <v>2</v>
      </c>
      <c r="Z19" s="28">
        <v>9</v>
      </c>
      <c r="AA19" s="28">
        <v>0</v>
      </c>
      <c r="AB19" s="28">
        <v>20</v>
      </c>
      <c r="AC19" s="28">
        <v>0</v>
      </c>
      <c r="AD19" s="28">
        <v>22</v>
      </c>
      <c r="AE19" s="28">
        <v>0</v>
      </c>
      <c r="AF19" s="28">
        <v>23</v>
      </c>
      <c r="AG19" s="28">
        <v>1</v>
      </c>
      <c r="AH19" s="28">
        <v>9</v>
      </c>
      <c r="AI19" s="28">
        <v>0</v>
      </c>
      <c r="AJ19" s="28">
        <v>4</v>
      </c>
      <c r="AK19" s="28">
        <v>0</v>
      </c>
      <c r="AL19" s="28">
        <v>5</v>
      </c>
      <c r="AM19" s="28">
        <v>0</v>
      </c>
      <c r="AN19" s="28">
        <v>3</v>
      </c>
      <c r="AO19" s="28">
        <v>0</v>
      </c>
      <c r="AP19" s="28">
        <v>18</v>
      </c>
      <c r="AQ19" s="28">
        <v>4</v>
      </c>
      <c r="AR19" s="28">
        <v>3</v>
      </c>
      <c r="AS19" s="28">
        <v>2</v>
      </c>
      <c r="AT19" s="28">
        <v>0</v>
      </c>
      <c r="AU19" s="28">
        <v>3</v>
      </c>
      <c r="AV19" s="28">
        <v>0</v>
      </c>
      <c r="AW19" s="28">
        <v>9</v>
      </c>
      <c r="AX19" s="28">
        <v>0</v>
      </c>
      <c r="AY19" s="28">
        <v>7</v>
      </c>
      <c r="AZ19" s="28">
        <v>0</v>
      </c>
      <c r="BA19" s="28">
        <v>8</v>
      </c>
      <c r="BB19" s="70">
        <v>0</v>
      </c>
      <c r="BC19" s="12">
        <f t="shared" ref="BC19:BC20" si="5">+C19+F19+H19+J19+L19+N19+P19+R19+T19+W19+Z19+AB19+AD19+AF19+AH19+AJ19+AL19+AN19+AP19+AS19+AU19+AW19+AY19+BA19</f>
        <v>246</v>
      </c>
      <c r="BD19" s="28">
        <f t="shared" ref="BD19:BD20" si="6">+D19+G19+I19+K19+M19+O19+Q19+S19+U19+X19+AA19+AC19+AE19+AG19+AI19+AK19+AM19+AO19+AQ19+AT19+AV19+AX19+AZ19+BB19</f>
        <v>7</v>
      </c>
      <c r="BE19" s="13">
        <f t="shared" si="2"/>
        <v>7</v>
      </c>
    </row>
    <row r="20" spans="1:57" x14ac:dyDescent="0.25">
      <c r="A20" s="63">
        <v>2016</v>
      </c>
      <c r="B20" s="63" t="s">
        <v>0</v>
      </c>
      <c r="C20" s="28">
        <v>12</v>
      </c>
      <c r="D20" s="28">
        <v>0</v>
      </c>
      <c r="E20" s="28">
        <v>1</v>
      </c>
      <c r="F20" s="28">
        <v>7</v>
      </c>
      <c r="G20" s="28">
        <v>0</v>
      </c>
      <c r="H20" s="28">
        <v>4</v>
      </c>
      <c r="I20" s="28">
        <v>0</v>
      </c>
      <c r="J20" s="28">
        <v>4</v>
      </c>
      <c r="K20" s="28">
        <v>0</v>
      </c>
      <c r="L20" s="28">
        <v>6</v>
      </c>
      <c r="M20" s="28">
        <v>0</v>
      </c>
      <c r="N20" s="28">
        <v>5</v>
      </c>
      <c r="O20" s="28">
        <v>0</v>
      </c>
      <c r="P20" s="28">
        <v>20</v>
      </c>
      <c r="Q20" s="28">
        <v>0</v>
      </c>
      <c r="R20" s="28">
        <v>10</v>
      </c>
      <c r="S20" s="28">
        <v>0</v>
      </c>
      <c r="T20" s="28">
        <v>2</v>
      </c>
      <c r="U20" s="28">
        <v>1</v>
      </c>
      <c r="V20" s="28">
        <v>1</v>
      </c>
      <c r="W20" s="28">
        <v>22</v>
      </c>
      <c r="X20" s="28">
        <v>1</v>
      </c>
      <c r="Y20" s="28">
        <v>2</v>
      </c>
      <c r="Z20" s="28">
        <v>12</v>
      </c>
      <c r="AA20" s="28">
        <v>0</v>
      </c>
      <c r="AB20" s="28">
        <v>21</v>
      </c>
      <c r="AC20" s="28">
        <v>0</v>
      </c>
      <c r="AD20" s="28">
        <v>19</v>
      </c>
      <c r="AE20" s="28">
        <v>0</v>
      </c>
      <c r="AF20" s="28">
        <v>23</v>
      </c>
      <c r="AG20" s="28">
        <v>1</v>
      </c>
      <c r="AH20" s="28">
        <v>9</v>
      </c>
      <c r="AI20" s="28">
        <v>0</v>
      </c>
      <c r="AJ20" s="28">
        <v>6</v>
      </c>
      <c r="AK20" s="28">
        <v>0</v>
      </c>
      <c r="AL20" s="28">
        <v>4</v>
      </c>
      <c r="AM20" s="28">
        <v>0</v>
      </c>
      <c r="AN20" s="28">
        <v>3</v>
      </c>
      <c r="AO20" s="28">
        <v>0</v>
      </c>
      <c r="AP20" s="28">
        <v>22</v>
      </c>
      <c r="AQ20" s="28">
        <v>1</v>
      </c>
      <c r="AR20" s="28">
        <v>3</v>
      </c>
      <c r="AS20" s="28">
        <v>2</v>
      </c>
      <c r="AT20" s="28">
        <v>0</v>
      </c>
      <c r="AU20" s="28">
        <v>3</v>
      </c>
      <c r="AV20" s="28">
        <v>0</v>
      </c>
      <c r="AW20" s="28">
        <v>9</v>
      </c>
      <c r="AX20" s="28">
        <v>0</v>
      </c>
      <c r="AY20" s="28">
        <v>5</v>
      </c>
      <c r="AZ20" s="28">
        <v>0</v>
      </c>
      <c r="BA20" s="28">
        <v>9</v>
      </c>
      <c r="BB20" s="70">
        <v>0</v>
      </c>
      <c r="BC20" s="12">
        <f t="shared" si="5"/>
        <v>239</v>
      </c>
      <c r="BD20" s="28">
        <f t="shared" si="6"/>
        <v>4</v>
      </c>
      <c r="BE20" s="13">
        <f t="shared" si="2"/>
        <v>7</v>
      </c>
    </row>
    <row r="21" spans="1:57" x14ac:dyDescent="0.25">
      <c r="A21" s="63">
        <v>2016</v>
      </c>
      <c r="B21" s="63" t="s">
        <v>1</v>
      </c>
      <c r="C21" s="28">
        <v>12</v>
      </c>
      <c r="D21" s="28">
        <v>0</v>
      </c>
      <c r="E21" s="28">
        <v>1</v>
      </c>
      <c r="F21" s="28">
        <v>7</v>
      </c>
      <c r="G21" s="28">
        <v>0</v>
      </c>
      <c r="H21" s="28">
        <v>5</v>
      </c>
      <c r="I21" s="28">
        <v>0</v>
      </c>
      <c r="J21" s="28">
        <v>3</v>
      </c>
      <c r="K21" s="28">
        <v>0</v>
      </c>
      <c r="L21" s="28">
        <v>6</v>
      </c>
      <c r="M21" s="28">
        <v>0</v>
      </c>
      <c r="N21" s="28">
        <v>6</v>
      </c>
      <c r="O21" s="28">
        <v>0</v>
      </c>
      <c r="P21" s="28">
        <v>20</v>
      </c>
      <c r="Q21" s="28">
        <v>0</v>
      </c>
      <c r="R21" s="28">
        <v>10</v>
      </c>
      <c r="S21" s="28">
        <v>0</v>
      </c>
      <c r="T21" s="28">
        <v>2</v>
      </c>
      <c r="U21" s="28">
        <v>1</v>
      </c>
      <c r="V21" s="28">
        <v>1</v>
      </c>
      <c r="W21" s="28">
        <v>23</v>
      </c>
      <c r="X21" s="28">
        <v>1</v>
      </c>
      <c r="Y21" s="28">
        <v>2</v>
      </c>
      <c r="Z21" s="28">
        <v>12</v>
      </c>
      <c r="AA21" s="28">
        <v>0</v>
      </c>
      <c r="AB21" s="28">
        <v>20</v>
      </c>
      <c r="AC21" s="28">
        <v>0</v>
      </c>
      <c r="AD21" s="28">
        <v>19</v>
      </c>
      <c r="AE21" s="28">
        <v>0</v>
      </c>
      <c r="AF21" s="28">
        <v>23</v>
      </c>
      <c r="AG21" s="28">
        <v>1</v>
      </c>
      <c r="AH21" s="28">
        <v>9</v>
      </c>
      <c r="AI21" s="28">
        <v>0</v>
      </c>
      <c r="AJ21" s="28">
        <v>7</v>
      </c>
      <c r="AK21" s="28">
        <v>0</v>
      </c>
      <c r="AL21" s="28">
        <v>4</v>
      </c>
      <c r="AM21" s="28">
        <v>0</v>
      </c>
      <c r="AN21" s="28">
        <v>3</v>
      </c>
      <c r="AO21" s="28">
        <v>0</v>
      </c>
      <c r="AP21" s="28">
        <v>21</v>
      </c>
      <c r="AQ21" s="28">
        <v>1</v>
      </c>
      <c r="AR21" s="28">
        <v>3</v>
      </c>
      <c r="AS21" s="28">
        <v>3</v>
      </c>
      <c r="AT21" s="28">
        <v>0</v>
      </c>
      <c r="AU21" s="28">
        <v>3</v>
      </c>
      <c r="AV21" s="28">
        <v>0</v>
      </c>
      <c r="AW21" s="28">
        <v>8</v>
      </c>
      <c r="AX21" s="28">
        <v>0</v>
      </c>
      <c r="AY21" s="28">
        <v>5</v>
      </c>
      <c r="AZ21" s="28">
        <v>0</v>
      </c>
      <c r="BA21" s="28">
        <v>9</v>
      </c>
      <c r="BB21" s="70">
        <v>0</v>
      </c>
      <c r="BC21" s="12">
        <f t="shared" si="3"/>
        <v>240</v>
      </c>
      <c r="BD21" s="28">
        <f t="shared" si="4"/>
        <v>4</v>
      </c>
      <c r="BE21" s="13">
        <f t="shared" si="2"/>
        <v>7</v>
      </c>
    </row>
    <row r="22" spans="1:57" x14ac:dyDescent="0.25">
      <c r="A22" s="63">
        <v>2016</v>
      </c>
      <c r="B22" s="63" t="s">
        <v>3</v>
      </c>
      <c r="C22" s="28">
        <v>12</v>
      </c>
      <c r="D22" s="28">
        <v>0</v>
      </c>
      <c r="E22" s="28">
        <v>1</v>
      </c>
      <c r="F22" s="28">
        <v>7</v>
      </c>
      <c r="G22" s="28">
        <v>0</v>
      </c>
      <c r="H22" s="28">
        <v>5</v>
      </c>
      <c r="I22" s="28">
        <v>0</v>
      </c>
      <c r="J22" s="28">
        <v>3</v>
      </c>
      <c r="K22" s="28">
        <v>0</v>
      </c>
      <c r="L22" s="28">
        <v>6</v>
      </c>
      <c r="M22" s="28">
        <v>0</v>
      </c>
      <c r="N22" s="28">
        <v>6</v>
      </c>
      <c r="O22" s="28">
        <v>0</v>
      </c>
      <c r="P22" s="28">
        <v>20</v>
      </c>
      <c r="Q22" s="28">
        <v>0</v>
      </c>
      <c r="R22" s="28">
        <v>10</v>
      </c>
      <c r="S22" s="28">
        <v>0</v>
      </c>
      <c r="T22" s="28">
        <v>2</v>
      </c>
      <c r="U22" s="28">
        <v>1</v>
      </c>
      <c r="V22" s="28">
        <v>1</v>
      </c>
      <c r="W22" s="28">
        <v>23</v>
      </c>
      <c r="X22" s="28">
        <v>1</v>
      </c>
      <c r="Y22" s="28">
        <v>2</v>
      </c>
      <c r="Z22" s="28">
        <v>12</v>
      </c>
      <c r="AA22" s="28">
        <v>0</v>
      </c>
      <c r="AB22" s="28">
        <v>20</v>
      </c>
      <c r="AC22" s="28">
        <v>0</v>
      </c>
      <c r="AD22" s="28">
        <v>19</v>
      </c>
      <c r="AE22" s="28">
        <v>0</v>
      </c>
      <c r="AF22" s="28">
        <v>23</v>
      </c>
      <c r="AG22" s="28">
        <v>1</v>
      </c>
      <c r="AH22" s="28">
        <v>9</v>
      </c>
      <c r="AI22" s="28">
        <v>0</v>
      </c>
      <c r="AJ22" s="28">
        <v>7</v>
      </c>
      <c r="AK22" s="28">
        <v>0</v>
      </c>
      <c r="AL22" s="28">
        <v>4</v>
      </c>
      <c r="AM22" s="28">
        <v>0</v>
      </c>
      <c r="AN22" s="28">
        <v>3</v>
      </c>
      <c r="AO22" s="28">
        <v>0</v>
      </c>
      <c r="AP22" s="28">
        <v>21</v>
      </c>
      <c r="AQ22" s="28">
        <v>1</v>
      </c>
      <c r="AR22" s="28">
        <v>3</v>
      </c>
      <c r="AS22" s="28">
        <v>3</v>
      </c>
      <c r="AT22" s="28">
        <v>0</v>
      </c>
      <c r="AU22" s="28">
        <v>3</v>
      </c>
      <c r="AV22" s="28">
        <v>0</v>
      </c>
      <c r="AW22" s="28">
        <v>8</v>
      </c>
      <c r="AX22" s="28">
        <v>0</v>
      </c>
      <c r="AY22" s="28">
        <v>5</v>
      </c>
      <c r="AZ22" s="28">
        <v>0</v>
      </c>
      <c r="BA22" s="28">
        <v>9</v>
      </c>
      <c r="BB22" s="70">
        <v>0</v>
      </c>
      <c r="BC22" s="12">
        <f t="shared" si="3"/>
        <v>240</v>
      </c>
      <c r="BD22" s="28">
        <f t="shared" si="4"/>
        <v>4</v>
      </c>
      <c r="BE22" s="13">
        <f t="shared" si="2"/>
        <v>7</v>
      </c>
    </row>
    <row r="23" spans="1:57" x14ac:dyDescent="0.25">
      <c r="A23" s="63">
        <v>2016</v>
      </c>
      <c r="B23" s="63" t="s">
        <v>2</v>
      </c>
      <c r="C23" s="28">
        <v>14</v>
      </c>
      <c r="D23" s="28">
        <v>0</v>
      </c>
      <c r="E23" s="28">
        <v>1</v>
      </c>
      <c r="F23" s="28">
        <v>7</v>
      </c>
      <c r="G23" s="28">
        <v>0</v>
      </c>
      <c r="H23" s="28">
        <v>5</v>
      </c>
      <c r="I23" s="28">
        <v>0</v>
      </c>
      <c r="J23" s="28">
        <v>4</v>
      </c>
      <c r="K23" s="28">
        <v>0</v>
      </c>
      <c r="L23" s="28">
        <v>6</v>
      </c>
      <c r="M23" s="28">
        <v>0</v>
      </c>
      <c r="N23" s="28">
        <v>6</v>
      </c>
      <c r="O23" s="28">
        <v>0</v>
      </c>
      <c r="P23" s="28">
        <v>20</v>
      </c>
      <c r="Q23" s="28">
        <v>0</v>
      </c>
      <c r="R23" s="28">
        <v>9</v>
      </c>
      <c r="S23" s="28">
        <v>0</v>
      </c>
      <c r="T23" s="28">
        <v>2</v>
      </c>
      <c r="U23" s="28">
        <v>1</v>
      </c>
      <c r="V23" s="28">
        <v>1</v>
      </c>
      <c r="W23" s="28">
        <v>22</v>
      </c>
      <c r="X23" s="28">
        <v>1</v>
      </c>
      <c r="Y23" s="28">
        <v>2</v>
      </c>
      <c r="Z23" s="28">
        <v>12</v>
      </c>
      <c r="AA23" s="28">
        <v>0</v>
      </c>
      <c r="AB23" s="28">
        <v>20</v>
      </c>
      <c r="AC23" s="28">
        <v>0</v>
      </c>
      <c r="AD23" s="28">
        <v>19</v>
      </c>
      <c r="AE23" s="28">
        <v>0</v>
      </c>
      <c r="AF23" s="28">
        <v>23</v>
      </c>
      <c r="AG23" s="28">
        <v>1</v>
      </c>
      <c r="AH23" s="28">
        <v>9</v>
      </c>
      <c r="AI23" s="28">
        <v>0</v>
      </c>
      <c r="AJ23" s="28">
        <v>7</v>
      </c>
      <c r="AK23" s="28">
        <v>0</v>
      </c>
      <c r="AL23" s="28">
        <v>4</v>
      </c>
      <c r="AM23" s="28">
        <v>0</v>
      </c>
      <c r="AN23" s="28">
        <v>3</v>
      </c>
      <c r="AO23" s="28">
        <v>0</v>
      </c>
      <c r="AP23" s="28">
        <v>21</v>
      </c>
      <c r="AQ23" s="28">
        <v>1</v>
      </c>
      <c r="AR23" s="28">
        <v>3</v>
      </c>
      <c r="AS23" s="28">
        <v>3</v>
      </c>
      <c r="AT23" s="28">
        <v>0</v>
      </c>
      <c r="AU23" s="28">
        <v>4</v>
      </c>
      <c r="AV23" s="28">
        <v>0</v>
      </c>
      <c r="AW23" s="28">
        <v>8</v>
      </c>
      <c r="AX23" s="28">
        <v>0</v>
      </c>
      <c r="AY23" s="28">
        <v>5</v>
      </c>
      <c r="AZ23" s="28">
        <v>0</v>
      </c>
      <c r="BA23" s="28">
        <v>9</v>
      </c>
      <c r="BB23" s="70">
        <v>0</v>
      </c>
      <c r="BC23" s="12">
        <f t="shared" si="3"/>
        <v>242</v>
      </c>
      <c r="BD23" s="28">
        <f t="shared" si="4"/>
        <v>4</v>
      </c>
      <c r="BE23" s="13">
        <f t="shared" si="2"/>
        <v>7</v>
      </c>
    </row>
    <row r="24" spans="1:57" x14ac:dyDescent="0.25">
      <c r="A24" s="63">
        <v>2017</v>
      </c>
      <c r="B24" s="63" t="s">
        <v>0</v>
      </c>
      <c r="C24" s="28">
        <v>12</v>
      </c>
      <c r="D24" s="28">
        <v>0</v>
      </c>
      <c r="E24" s="28">
        <v>1</v>
      </c>
      <c r="F24" s="28">
        <v>6</v>
      </c>
      <c r="G24" s="28">
        <v>0</v>
      </c>
      <c r="H24" s="28">
        <v>6</v>
      </c>
      <c r="I24" s="28">
        <v>0</v>
      </c>
      <c r="J24" s="28">
        <v>4</v>
      </c>
      <c r="K24" s="28">
        <v>0</v>
      </c>
      <c r="L24" s="28">
        <v>6</v>
      </c>
      <c r="M24" s="28">
        <v>0</v>
      </c>
      <c r="N24" s="28">
        <v>6</v>
      </c>
      <c r="O24" s="28">
        <v>0</v>
      </c>
      <c r="P24" s="28">
        <v>21</v>
      </c>
      <c r="Q24" s="28">
        <v>0</v>
      </c>
      <c r="R24" s="28">
        <v>11</v>
      </c>
      <c r="S24" s="28">
        <v>0</v>
      </c>
      <c r="T24" s="28">
        <v>2</v>
      </c>
      <c r="U24" s="28">
        <v>1</v>
      </c>
      <c r="V24" s="28">
        <v>1</v>
      </c>
      <c r="W24" s="28">
        <v>22</v>
      </c>
      <c r="X24" s="28">
        <v>1</v>
      </c>
      <c r="Y24" s="28">
        <v>2</v>
      </c>
      <c r="Z24" s="28">
        <v>12</v>
      </c>
      <c r="AA24" s="28">
        <v>0</v>
      </c>
      <c r="AB24" s="28">
        <v>20</v>
      </c>
      <c r="AC24" s="28">
        <v>0</v>
      </c>
      <c r="AD24" s="28">
        <v>19</v>
      </c>
      <c r="AE24" s="28">
        <v>0</v>
      </c>
      <c r="AF24" s="28">
        <v>23</v>
      </c>
      <c r="AG24" s="28">
        <v>1</v>
      </c>
      <c r="AH24" s="28">
        <v>9</v>
      </c>
      <c r="AI24" s="28">
        <v>0</v>
      </c>
      <c r="AJ24" s="28">
        <v>7</v>
      </c>
      <c r="AK24" s="28">
        <v>0</v>
      </c>
      <c r="AL24" s="28">
        <v>4</v>
      </c>
      <c r="AM24" s="28">
        <v>0</v>
      </c>
      <c r="AN24" s="28">
        <v>3</v>
      </c>
      <c r="AO24" s="28">
        <v>0</v>
      </c>
      <c r="AP24" s="28">
        <v>21</v>
      </c>
      <c r="AQ24" s="28">
        <v>1</v>
      </c>
      <c r="AR24" s="28">
        <v>3</v>
      </c>
      <c r="AS24" s="28">
        <v>3</v>
      </c>
      <c r="AT24" s="28">
        <v>0</v>
      </c>
      <c r="AU24" s="28">
        <v>4</v>
      </c>
      <c r="AV24" s="28">
        <v>0</v>
      </c>
      <c r="AW24" s="28">
        <v>8</v>
      </c>
      <c r="AX24" s="28">
        <v>0</v>
      </c>
      <c r="AY24" s="28">
        <v>5</v>
      </c>
      <c r="AZ24" s="28">
        <v>0</v>
      </c>
      <c r="BA24" s="28">
        <v>9</v>
      </c>
      <c r="BB24" s="70">
        <v>0</v>
      </c>
      <c r="BC24" s="12">
        <f t="shared" si="3"/>
        <v>243</v>
      </c>
      <c r="BD24" s="28">
        <f t="shared" si="4"/>
        <v>4</v>
      </c>
      <c r="BE24" s="13">
        <f t="shared" si="2"/>
        <v>7</v>
      </c>
    </row>
    <row r="25" spans="1:57" x14ac:dyDescent="0.25">
      <c r="A25" s="63">
        <v>2017</v>
      </c>
      <c r="B25" s="63" t="s">
        <v>1</v>
      </c>
      <c r="C25" s="28">
        <v>12</v>
      </c>
      <c r="D25" s="28">
        <v>0</v>
      </c>
      <c r="E25" s="28">
        <v>1</v>
      </c>
      <c r="F25" s="28">
        <v>7</v>
      </c>
      <c r="G25" s="28">
        <v>0</v>
      </c>
      <c r="H25" s="28">
        <v>6</v>
      </c>
      <c r="I25" s="28">
        <v>0</v>
      </c>
      <c r="J25" s="28">
        <v>4</v>
      </c>
      <c r="K25" s="28">
        <v>0</v>
      </c>
      <c r="L25" s="28">
        <v>6</v>
      </c>
      <c r="M25" s="28">
        <v>0</v>
      </c>
      <c r="N25" s="28">
        <v>6</v>
      </c>
      <c r="O25" s="28">
        <v>0</v>
      </c>
      <c r="P25" s="28">
        <v>21</v>
      </c>
      <c r="Q25" s="28">
        <v>0</v>
      </c>
      <c r="R25" s="28">
        <v>11</v>
      </c>
      <c r="S25" s="28">
        <v>0</v>
      </c>
      <c r="T25" s="28">
        <v>2</v>
      </c>
      <c r="U25" s="28">
        <v>1</v>
      </c>
      <c r="V25" s="28">
        <v>1</v>
      </c>
      <c r="W25" s="28">
        <v>23</v>
      </c>
      <c r="X25" s="28">
        <v>1</v>
      </c>
      <c r="Y25" s="28">
        <v>2</v>
      </c>
      <c r="Z25" s="28">
        <v>12</v>
      </c>
      <c r="AA25" s="28">
        <v>0</v>
      </c>
      <c r="AB25" s="28">
        <v>20</v>
      </c>
      <c r="AC25" s="28">
        <v>0</v>
      </c>
      <c r="AD25" s="28">
        <v>19</v>
      </c>
      <c r="AE25" s="28">
        <v>0</v>
      </c>
      <c r="AF25" s="28">
        <v>25</v>
      </c>
      <c r="AG25" s="28">
        <v>1</v>
      </c>
      <c r="AH25" s="28">
        <v>9</v>
      </c>
      <c r="AI25" s="28">
        <v>0</v>
      </c>
      <c r="AJ25" s="28">
        <v>7</v>
      </c>
      <c r="AK25" s="28">
        <v>0</v>
      </c>
      <c r="AL25" s="28">
        <v>4</v>
      </c>
      <c r="AM25" s="28">
        <v>0</v>
      </c>
      <c r="AN25" s="28">
        <v>4</v>
      </c>
      <c r="AO25" s="28">
        <v>0</v>
      </c>
      <c r="AP25" s="28">
        <v>21</v>
      </c>
      <c r="AQ25" s="28">
        <v>1</v>
      </c>
      <c r="AR25" s="28">
        <v>3</v>
      </c>
      <c r="AS25" s="28">
        <v>3</v>
      </c>
      <c r="AT25" s="28">
        <v>0</v>
      </c>
      <c r="AU25" s="28">
        <v>4</v>
      </c>
      <c r="AV25" s="28">
        <v>0</v>
      </c>
      <c r="AW25" s="28">
        <v>8</v>
      </c>
      <c r="AX25" s="28">
        <v>0</v>
      </c>
      <c r="AY25" s="28">
        <v>5</v>
      </c>
      <c r="AZ25" s="28">
        <v>0</v>
      </c>
      <c r="BA25" s="28">
        <v>9</v>
      </c>
      <c r="BB25" s="70">
        <v>0</v>
      </c>
      <c r="BC25" s="12">
        <f t="shared" ref="BC25" si="7">+C25+F25+H25+J25+L25+N25+P25+R25+T25+W25+Z25+AB25+AD25+AF25+AH25+AJ25+AL25+AN25+AP25+AS25+AU25+AW25+AY25+BA25</f>
        <v>248</v>
      </c>
      <c r="BD25" s="28">
        <f t="shared" ref="BD25" si="8">+D25+G25+I25+K25+M25+O25+Q25+S25+U25+X25+AA25+AC25+AE25+AG25+AI25+AK25+AM25+AO25+AQ25+AT25+AV25+AX25+AZ25+BB25</f>
        <v>4</v>
      </c>
      <c r="BE25" s="13">
        <f t="shared" si="2"/>
        <v>7</v>
      </c>
    </row>
    <row r="26" spans="1:57" x14ac:dyDescent="0.25">
      <c r="A26" s="63">
        <v>2017</v>
      </c>
      <c r="B26" s="63" t="s">
        <v>3</v>
      </c>
      <c r="C26" s="28">
        <v>13</v>
      </c>
      <c r="D26" s="28">
        <v>0</v>
      </c>
      <c r="E26" s="28">
        <v>1</v>
      </c>
      <c r="F26" s="28">
        <v>7</v>
      </c>
      <c r="G26" s="28">
        <v>0</v>
      </c>
      <c r="H26" s="28">
        <v>6</v>
      </c>
      <c r="I26" s="28">
        <v>0</v>
      </c>
      <c r="J26" s="28">
        <v>4</v>
      </c>
      <c r="K26" s="28">
        <v>0</v>
      </c>
      <c r="L26" s="28">
        <v>6</v>
      </c>
      <c r="M26" s="28">
        <v>0</v>
      </c>
      <c r="N26" s="28">
        <v>6</v>
      </c>
      <c r="O26" s="28">
        <v>0</v>
      </c>
      <c r="P26" s="28">
        <v>22</v>
      </c>
      <c r="Q26" s="28">
        <v>0</v>
      </c>
      <c r="R26" s="28">
        <v>13</v>
      </c>
      <c r="S26" s="28">
        <v>0</v>
      </c>
      <c r="T26" s="28">
        <v>3</v>
      </c>
      <c r="U26" s="28">
        <v>1</v>
      </c>
      <c r="V26" s="28">
        <v>1</v>
      </c>
      <c r="W26" s="28">
        <v>24</v>
      </c>
      <c r="X26" s="28">
        <v>1</v>
      </c>
      <c r="Y26" s="28">
        <v>2</v>
      </c>
      <c r="Z26" s="28">
        <v>13</v>
      </c>
      <c r="AA26" s="28">
        <v>0</v>
      </c>
      <c r="AB26" s="28">
        <v>20</v>
      </c>
      <c r="AC26" s="28">
        <v>0</v>
      </c>
      <c r="AD26" s="28">
        <v>17</v>
      </c>
      <c r="AE26" s="28">
        <v>0</v>
      </c>
      <c r="AF26" s="28">
        <v>27</v>
      </c>
      <c r="AG26" s="28">
        <v>1</v>
      </c>
      <c r="AH26" s="28">
        <v>9</v>
      </c>
      <c r="AI26" s="28">
        <v>0</v>
      </c>
      <c r="AJ26" s="28">
        <v>7</v>
      </c>
      <c r="AK26" s="28">
        <v>0</v>
      </c>
      <c r="AL26" s="28">
        <v>4</v>
      </c>
      <c r="AM26" s="28">
        <v>0</v>
      </c>
      <c r="AN26" s="28">
        <v>4</v>
      </c>
      <c r="AO26" s="28">
        <v>0</v>
      </c>
      <c r="AP26" s="28">
        <v>21</v>
      </c>
      <c r="AQ26" s="28">
        <v>1</v>
      </c>
      <c r="AR26" s="28">
        <v>3</v>
      </c>
      <c r="AS26" s="28">
        <v>3</v>
      </c>
      <c r="AT26" s="28">
        <v>0</v>
      </c>
      <c r="AU26" s="28">
        <v>5</v>
      </c>
      <c r="AV26" s="28">
        <v>0</v>
      </c>
      <c r="AW26" s="28">
        <v>8</v>
      </c>
      <c r="AX26" s="28">
        <v>0</v>
      </c>
      <c r="AY26" s="28">
        <v>5</v>
      </c>
      <c r="AZ26" s="28">
        <v>0</v>
      </c>
      <c r="BA26" s="28">
        <v>10</v>
      </c>
      <c r="BB26" s="70">
        <v>0</v>
      </c>
      <c r="BC26" s="12">
        <f t="shared" ref="BC26:BC35" si="9">+C26+F26+H26+J26+L26+N26+P26+R26+T26+W26+Z26+AB26+AD26+AF26+AH26+AJ26+AL26+AN26+AP26+AS26+AU26+AW26+AY26+BA26</f>
        <v>257</v>
      </c>
      <c r="BD26" s="28">
        <f t="shared" ref="BD26:BD35" si="10">+D26+G26+I26+K26+M26+O26+Q26+S26+U26+X26+AA26+AC26+AE26+AG26+AI26+AK26+AM26+AO26+AQ26+AT26+AV26+AX26+AZ26+BB26</f>
        <v>4</v>
      </c>
      <c r="BE26" s="13">
        <f t="shared" si="2"/>
        <v>7</v>
      </c>
    </row>
    <row r="27" spans="1:57" x14ac:dyDescent="0.25">
      <c r="A27" s="63">
        <v>2017</v>
      </c>
      <c r="B27" s="63" t="s">
        <v>2</v>
      </c>
      <c r="C27" s="28">
        <v>13</v>
      </c>
      <c r="D27" s="28">
        <v>0</v>
      </c>
      <c r="E27" s="28">
        <v>1</v>
      </c>
      <c r="F27" s="28">
        <v>6</v>
      </c>
      <c r="G27" s="28">
        <v>0</v>
      </c>
      <c r="H27" s="28">
        <v>7</v>
      </c>
      <c r="I27" s="28">
        <v>0</v>
      </c>
      <c r="J27" s="28">
        <v>4</v>
      </c>
      <c r="K27" s="28">
        <v>0</v>
      </c>
      <c r="L27" s="28">
        <v>6</v>
      </c>
      <c r="M27" s="28">
        <v>0</v>
      </c>
      <c r="N27" s="28">
        <v>7</v>
      </c>
      <c r="O27" s="28">
        <v>0</v>
      </c>
      <c r="P27" s="28">
        <v>21</v>
      </c>
      <c r="Q27" s="28">
        <v>0</v>
      </c>
      <c r="R27" s="28">
        <v>12</v>
      </c>
      <c r="S27" s="28">
        <v>0</v>
      </c>
      <c r="T27" s="28">
        <v>3</v>
      </c>
      <c r="U27" s="28">
        <v>0</v>
      </c>
      <c r="V27" s="28">
        <v>1</v>
      </c>
      <c r="W27" s="28">
        <v>26</v>
      </c>
      <c r="X27" s="28">
        <v>1</v>
      </c>
      <c r="Y27" s="28">
        <v>2</v>
      </c>
      <c r="Z27" s="28">
        <v>13</v>
      </c>
      <c r="AA27" s="28">
        <v>0</v>
      </c>
      <c r="AB27" s="28">
        <v>20</v>
      </c>
      <c r="AC27" s="28">
        <v>0</v>
      </c>
      <c r="AD27" s="28">
        <v>17</v>
      </c>
      <c r="AE27" s="28">
        <v>0</v>
      </c>
      <c r="AF27" s="28">
        <v>28</v>
      </c>
      <c r="AG27" s="28">
        <v>0</v>
      </c>
      <c r="AH27" s="28">
        <v>10</v>
      </c>
      <c r="AI27" s="28">
        <v>0</v>
      </c>
      <c r="AJ27" s="28">
        <v>7</v>
      </c>
      <c r="AK27" s="28">
        <v>0</v>
      </c>
      <c r="AL27" s="28">
        <v>4</v>
      </c>
      <c r="AM27" s="28">
        <v>0</v>
      </c>
      <c r="AN27" s="28">
        <v>4</v>
      </c>
      <c r="AO27" s="28">
        <v>0</v>
      </c>
      <c r="AP27" s="28">
        <v>21</v>
      </c>
      <c r="AQ27" s="28">
        <v>1</v>
      </c>
      <c r="AR27" s="28">
        <v>3</v>
      </c>
      <c r="AS27" s="28">
        <v>3</v>
      </c>
      <c r="AT27" s="28">
        <v>0</v>
      </c>
      <c r="AU27" s="28">
        <v>5</v>
      </c>
      <c r="AV27" s="28">
        <v>0</v>
      </c>
      <c r="AW27" s="28">
        <v>8</v>
      </c>
      <c r="AX27" s="28">
        <v>0</v>
      </c>
      <c r="AY27" s="28">
        <v>6</v>
      </c>
      <c r="AZ27" s="28">
        <v>0</v>
      </c>
      <c r="BA27" s="28">
        <v>10</v>
      </c>
      <c r="BB27" s="70">
        <v>0</v>
      </c>
      <c r="BC27" s="12">
        <f t="shared" si="9"/>
        <v>261</v>
      </c>
      <c r="BD27" s="28">
        <f t="shared" si="10"/>
        <v>2</v>
      </c>
      <c r="BE27" s="13">
        <f t="shared" si="2"/>
        <v>7</v>
      </c>
    </row>
    <row r="28" spans="1:57" x14ac:dyDescent="0.25">
      <c r="A28" s="63">
        <v>2018</v>
      </c>
      <c r="B28" s="63" t="s">
        <v>0</v>
      </c>
      <c r="C28" s="28">
        <v>13</v>
      </c>
      <c r="D28" s="28">
        <v>0</v>
      </c>
      <c r="E28" s="28">
        <v>1</v>
      </c>
      <c r="F28" s="28">
        <v>5</v>
      </c>
      <c r="G28" s="28">
        <v>0</v>
      </c>
      <c r="H28" s="28">
        <v>7</v>
      </c>
      <c r="I28" s="28">
        <v>0</v>
      </c>
      <c r="J28" s="28">
        <v>4</v>
      </c>
      <c r="K28" s="28">
        <v>0</v>
      </c>
      <c r="L28" s="28">
        <v>5</v>
      </c>
      <c r="M28" s="28">
        <v>0</v>
      </c>
      <c r="N28" s="28">
        <v>7</v>
      </c>
      <c r="O28" s="28">
        <v>0</v>
      </c>
      <c r="P28" s="28">
        <v>22</v>
      </c>
      <c r="Q28" s="28">
        <v>0</v>
      </c>
      <c r="R28" s="28">
        <v>11</v>
      </c>
      <c r="S28" s="28">
        <v>0</v>
      </c>
      <c r="T28" s="28">
        <v>3</v>
      </c>
      <c r="U28" s="28">
        <v>0</v>
      </c>
      <c r="V28" s="28">
        <v>1</v>
      </c>
      <c r="W28" s="28">
        <v>24</v>
      </c>
      <c r="X28" s="28">
        <v>1</v>
      </c>
      <c r="Y28" s="28">
        <v>2</v>
      </c>
      <c r="Z28" s="28">
        <v>13</v>
      </c>
      <c r="AA28" s="28">
        <v>0</v>
      </c>
      <c r="AB28" s="28">
        <v>19</v>
      </c>
      <c r="AC28" s="28">
        <v>0</v>
      </c>
      <c r="AD28" s="28">
        <v>17</v>
      </c>
      <c r="AE28" s="28">
        <v>0</v>
      </c>
      <c r="AF28" s="28">
        <v>28</v>
      </c>
      <c r="AG28" s="28">
        <v>1</v>
      </c>
      <c r="AH28" s="28">
        <v>10</v>
      </c>
      <c r="AI28" s="28">
        <v>0</v>
      </c>
      <c r="AJ28" s="28">
        <v>7</v>
      </c>
      <c r="AK28" s="28">
        <v>0</v>
      </c>
      <c r="AL28" s="28">
        <v>4</v>
      </c>
      <c r="AM28" s="28">
        <v>0</v>
      </c>
      <c r="AN28" s="28">
        <v>3</v>
      </c>
      <c r="AO28" s="28">
        <v>0</v>
      </c>
      <c r="AP28" s="28">
        <v>19</v>
      </c>
      <c r="AQ28" s="28">
        <v>1</v>
      </c>
      <c r="AR28" s="28">
        <v>3</v>
      </c>
      <c r="AS28" s="28">
        <v>3</v>
      </c>
      <c r="AT28" s="28">
        <v>0</v>
      </c>
      <c r="AU28" s="28">
        <v>5</v>
      </c>
      <c r="AV28" s="28">
        <v>0</v>
      </c>
      <c r="AW28" s="28">
        <v>7</v>
      </c>
      <c r="AX28" s="28">
        <v>0</v>
      </c>
      <c r="AY28" s="28">
        <v>6</v>
      </c>
      <c r="AZ28" s="28">
        <v>0</v>
      </c>
      <c r="BA28" s="28">
        <v>9</v>
      </c>
      <c r="BB28" s="70">
        <v>0</v>
      </c>
      <c r="BC28" s="12">
        <f t="shared" si="9"/>
        <v>251</v>
      </c>
      <c r="BD28" s="28">
        <f t="shared" si="10"/>
        <v>3</v>
      </c>
      <c r="BE28" s="13">
        <f t="shared" si="2"/>
        <v>7</v>
      </c>
    </row>
    <row r="29" spans="1:57" x14ac:dyDescent="0.25">
      <c r="A29" s="63">
        <v>2018</v>
      </c>
      <c r="B29" s="63" t="s">
        <v>1</v>
      </c>
      <c r="C29" s="28">
        <v>11</v>
      </c>
      <c r="D29" s="28">
        <v>0</v>
      </c>
      <c r="E29" s="28">
        <v>1</v>
      </c>
      <c r="F29" s="28">
        <v>6</v>
      </c>
      <c r="G29" s="28">
        <v>0</v>
      </c>
      <c r="H29" s="28">
        <v>7</v>
      </c>
      <c r="I29" s="28">
        <v>0</v>
      </c>
      <c r="J29" s="28">
        <v>3</v>
      </c>
      <c r="K29" s="28">
        <v>0</v>
      </c>
      <c r="L29" s="28">
        <v>5</v>
      </c>
      <c r="M29" s="28">
        <v>0</v>
      </c>
      <c r="N29" s="28">
        <v>8</v>
      </c>
      <c r="O29" s="28">
        <v>0</v>
      </c>
      <c r="P29" s="28">
        <v>22</v>
      </c>
      <c r="Q29" s="28">
        <v>0</v>
      </c>
      <c r="R29" s="28">
        <v>12</v>
      </c>
      <c r="S29" s="28">
        <v>0</v>
      </c>
      <c r="T29" s="28">
        <v>3</v>
      </c>
      <c r="U29" s="28">
        <v>0</v>
      </c>
      <c r="V29" s="28">
        <v>1</v>
      </c>
      <c r="W29" s="28">
        <v>24</v>
      </c>
      <c r="X29" s="28">
        <v>1</v>
      </c>
      <c r="Y29" s="28">
        <v>2</v>
      </c>
      <c r="Z29" s="28">
        <v>12</v>
      </c>
      <c r="AA29" s="28">
        <v>0</v>
      </c>
      <c r="AB29" s="28">
        <v>19</v>
      </c>
      <c r="AC29" s="28">
        <v>0</v>
      </c>
      <c r="AD29" s="28">
        <v>18</v>
      </c>
      <c r="AE29" s="28">
        <v>0</v>
      </c>
      <c r="AF29" s="28">
        <v>27</v>
      </c>
      <c r="AG29" s="28">
        <v>1</v>
      </c>
      <c r="AH29" s="28">
        <v>10</v>
      </c>
      <c r="AI29" s="28">
        <v>0</v>
      </c>
      <c r="AJ29" s="28">
        <v>6</v>
      </c>
      <c r="AK29" s="28">
        <v>0</v>
      </c>
      <c r="AL29" s="28">
        <v>4</v>
      </c>
      <c r="AM29" s="28">
        <v>0</v>
      </c>
      <c r="AN29" s="28">
        <v>3</v>
      </c>
      <c r="AO29" s="28">
        <v>0</v>
      </c>
      <c r="AP29" s="28">
        <v>18</v>
      </c>
      <c r="AQ29" s="28">
        <v>1</v>
      </c>
      <c r="AR29" s="28">
        <v>3</v>
      </c>
      <c r="AS29" s="28">
        <v>4</v>
      </c>
      <c r="AT29" s="28">
        <v>0</v>
      </c>
      <c r="AU29" s="28">
        <v>6</v>
      </c>
      <c r="AV29" s="28">
        <v>0</v>
      </c>
      <c r="AW29" s="28">
        <v>7</v>
      </c>
      <c r="AX29" s="28">
        <v>0</v>
      </c>
      <c r="AY29" s="28">
        <v>6</v>
      </c>
      <c r="AZ29" s="28">
        <v>0</v>
      </c>
      <c r="BA29" s="28">
        <v>9</v>
      </c>
      <c r="BB29" s="70">
        <v>0</v>
      </c>
      <c r="BC29" s="12">
        <f t="shared" si="9"/>
        <v>250</v>
      </c>
      <c r="BD29" s="28">
        <f t="shared" si="10"/>
        <v>3</v>
      </c>
      <c r="BE29" s="13">
        <f t="shared" si="2"/>
        <v>7</v>
      </c>
    </row>
    <row r="30" spans="1:57" x14ac:dyDescent="0.25">
      <c r="A30" s="63">
        <v>2018</v>
      </c>
      <c r="B30" s="63" t="s">
        <v>3</v>
      </c>
      <c r="C30" s="28">
        <v>11</v>
      </c>
      <c r="D30" s="28">
        <v>0</v>
      </c>
      <c r="E30" s="28">
        <v>1</v>
      </c>
      <c r="F30" s="28">
        <v>5</v>
      </c>
      <c r="G30" s="28">
        <v>0</v>
      </c>
      <c r="H30" s="28">
        <v>7</v>
      </c>
      <c r="I30" s="28">
        <v>0</v>
      </c>
      <c r="J30" s="28">
        <v>3</v>
      </c>
      <c r="K30" s="28">
        <v>0</v>
      </c>
      <c r="L30" s="28">
        <v>5</v>
      </c>
      <c r="M30" s="28">
        <v>0</v>
      </c>
      <c r="N30" s="28">
        <v>8</v>
      </c>
      <c r="O30" s="28">
        <v>0</v>
      </c>
      <c r="P30" s="28">
        <v>24</v>
      </c>
      <c r="Q30" s="28">
        <v>0</v>
      </c>
      <c r="R30" s="28">
        <v>12</v>
      </c>
      <c r="S30" s="28">
        <v>0</v>
      </c>
      <c r="T30" s="28">
        <v>3</v>
      </c>
      <c r="U30" s="28">
        <v>0</v>
      </c>
      <c r="V30" s="28">
        <v>1</v>
      </c>
      <c r="W30" s="28">
        <v>24</v>
      </c>
      <c r="X30" s="28">
        <v>1</v>
      </c>
      <c r="Y30" s="28">
        <v>2</v>
      </c>
      <c r="Z30" s="28">
        <v>10</v>
      </c>
      <c r="AA30" s="28">
        <v>0</v>
      </c>
      <c r="AB30" s="28">
        <v>19</v>
      </c>
      <c r="AC30" s="28">
        <v>0</v>
      </c>
      <c r="AD30" s="28">
        <v>18</v>
      </c>
      <c r="AE30" s="28">
        <v>0</v>
      </c>
      <c r="AF30" s="28">
        <v>27</v>
      </c>
      <c r="AG30" s="28">
        <v>1</v>
      </c>
      <c r="AH30" s="28">
        <v>10</v>
      </c>
      <c r="AI30" s="28">
        <v>0</v>
      </c>
      <c r="AJ30" s="28">
        <v>6</v>
      </c>
      <c r="AK30" s="28">
        <v>0</v>
      </c>
      <c r="AL30" s="28">
        <v>4</v>
      </c>
      <c r="AM30" s="28">
        <v>0</v>
      </c>
      <c r="AN30" s="28">
        <v>3</v>
      </c>
      <c r="AO30" s="28">
        <v>0</v>
      </c>
      <c r="AP30" s="28">
        <v>20</v>
      </c>
      <c r="AQ30" s="28">
        <v>1</v>
      </c>
      <c r="AR30" s="28">
        <v>3</v>
      </c>
      <c r="AS30" s="28">
        <v>4</v>
      </c>
      <c r="AT30" s="28">
        <v>0</v>
      </c>
      <c r="AU30" s="28">
        <v>6</v>
      </c>
      <c r="AV30" s="28">
        <v>0</v>
      </c>
      <c r="AW30" s="28">
        <v>7</v>
      </c>
      <c r="AX30" s="28">
        <v>0</v>
      </c>
      <c r="AY30" s="28">
        <v>6</v>
      </c>
      <c r="AZ30" s="28">
        <v>0</v>
      </c>
      <c r="BA30" s="28">
        <v>9</v>
      </c>
      <c r="BB30" s="70">
        <v>0</v>
      </c>
      <c r="BC30" s="12">
        <f t="shared" si="9"/>
        <v>251</v>
      </c>
      <c r="BD30" s="28">
        <f t="shared" si="10"/>
        <v>3</v>
      </c>
      <c r="BE30" s="13">
        <f t="shared" si="2"/>
        <v>7</v>
      </c>
    </row>
    <row r="31" spans="1:57" x14ac:dyDescent="0.25">
      <c r="A31" s="63">
        <v>2018</v>
      </c>
      <c r="B31" s="63" t="s">
        <v>2</v>
      </c>
      <c r="C31" s="28">
        <v>11</v>
      </c>
      <c r="D31" s="28">
        <v>0</v>
      </c>
      <c r="E31" s="28">
        <v>1</v>
      </c>
      <c r="F31" s="28">
        <v>5</v>
      </c>
      <c r="G31" s="28">
        <v>0</v>
      </c>
      <c r="H31" s="28">
        <v>7</v>
      </c>
      <c r="I31" s="28">
        <v>0</v>
      </c>
      <c r="J31" s="28">
        <v>3</v>
      </c>
      <c r="K31" s="28">
        <v>0</v>
      </c>
      <c r="L31" s="28">
        <v>5</v>
      </c>
      <c r="M31" s="28">
        <v>0</v>
      </c>
      <c r="N31" s="28">
        <v>8</v>
      </c>
      <c r="O31" s="28">
        <v>0</v>
      </c>
      <c r="P31" s="28">
        <v>24</v>
      </c>
      <c r="Q31" s="28">
        <v>0</v>
      </c>
      <c r="R31" s="28">
        <v>12</v>
      </c>
      <c r="S31" s="28">
        <v>0</v>
      </c>
      <c r="T31" s="28">
        <v>3</v>
      </c>
      <c r="U31" s="28">
        <v>0</v>
      </c>
      <c r="V31" s="28">
        <v>1</v>
      </c>
      <c r="W31" s="28">
        <v>24</v>
      </c>
      <c r="X31" s="28">
        <v>1</v>
      </c>
      <c r="Y31" s="28">
        <v>2</v>
      </c>
      <c r="Z31" s="28">
        <v>10</v>
      </c>
      <c r="AA31" s="28">
        <v>0</v>
      </c>
      <c r="AB31" s="28">
        <v>19</v>
      </c>
      <c r="AC31" s="28">
        <v>0</v>
      </c>
      <c r="AD31" s="28">
        <v>18</v>
      </c>
      <c r="AE31" s="28">
        <v>0</v>
      </c>
      <c r="AF31" s="28">
        <v>27</v>
      </c>
      <c r="AG31" s="28">
        <v>1</v>
      </c>
      <c r="AH31" s="28">
        <v>10</v>
      </c>
      <c r="AI31" s="28">
        <v>0</v>
      </c>
      <c r="AJ31" s="28">
        <v>6</v>
      </c>
      <c r="AK31" s="28">
        <v>0</v>
      </c>
      <c r="AL31" s="28">
        <v>4</v>
      </c>
      <c r="AM31" s="28">
        <v>0</v>
      </c>
      <c r="AN31" s="28">
        <v>3</v>
      </c>
      <c r="AO31" s="28">
        <v>0</v>
      </c>
      <c r="AP31" s="28">
        <v>20</v>
      </c>
      <c r="AQ31" s="28">
        <v>1</v>
      </c>
      <c r="AR31" s="28">
        <v>3</v>
      </c>
      <c r="AS31" s="28">
        <v>4</v>
      </c>
      <c r="AT31" s="28">
        <v>0</v>
      </c>
      <c r="AU31" s="28">
        <v>6</v>
      </c>
      <c r="AV31" s="28">
        <v>0</v>
      </c>
      <c r="AW31" s="28">
        <v>7</v>
      </c>
      <c r="AX31" s="28">
        <v>0</v>
      </c>
      <c r="AY31" s="28">
        <v>6</v>
      </c>
      <c r="AZ31" s="28">
        <v>0</v>
      </c>
      <c r="BA31" s="28">
        <v>9</v>
      </c>
      <c r="BB31" s="70">
        <v>0</v>
      </c>
      <c r="BC31" s="12">
        <f t="shared" si="9"/>
        <v>251</v>
      </c>
      <c r="BD31" s="28">
        <f t="shared" si="10"/>
        <v>3</v>
      </c>
      <c r="BE31" s="13">
        <f t="shared" si="2"/>
        <v>7</v>
      </c>
    </row>
    <row r="32" spans="1:57" x14ac:dyDescent="0.25">
      <c r="A32" s="63">
        <v>2019</v>
      </c>
      <c r="B32" s="63" t="s">
        <v>0</v>
      </c>
      <c r="C32" s="28">
        <v>11</v>
      </c>
      <c r="D32" s="28">
        <v>0</v>
      </c>
      <c r="E32" s="28">
        <v>1</v>
      </c>
      <c r="F32" s="28">
        <v>6</v>
      </c>
      <c r="G32" s="28">
        <v>0</v>
      </c>
      <c r="H32" s="28">
        <v>7</v>
      </c>
      <c r="I32" s="28">
        <v>0</v>
      </c>
      <c r="J32" s="28">
        <v>3</v>
      </c>
      <c r="K32" s="28">
        <v>0</v>
      </c>
      <c r="L32" s="28">
        <v>7</v>
      </c>
      <c r="M32" s="28">
        <v>0</v>
      </c>
      <c r="N32" s="28">
        <v>9</v>
      </c>
      <c r="O32" s="28">
        <v>0</v>
      </c>
      <c r="P32" s="28">
        <v>25</v>
      </c>
      <c r="Q32" s="28">
        <v>0</v>
      </c>
      <c r="R32" s="28">
        <v>16</v>
      </c>
      <c r="S32" s="28">
        <v>0</v>
      </c>
      <c r="T32" s="28">
        <v>3</v>
      </c>
      <c r="U32" s="28">
        <v>0</v>
      </c>
      <c r="V32" s="28">
        <v>1</v>
      </c>
      <c r="W32" s="28">
        <v>26</v>
      </c>
      <c r="X32" s="28">
        <v>0</v>
      </c>
      <c r="Y32" s="28">
        <v>2</v>
      </c>
      <c r="Z32" s="28">
        <v>13</v>
      </c>
      <c r="AA32" s="28">
        <v>0</v>
      </c>
      <c r="AB32" s="28">
        <v>20</v>
      </c>
      <c r="AC32" s="28">
        <v>0</v>
      </c>
      <c r="AD32" s="28">
        <v>18</v>
      </c>
      <c r="AE32" s="28">
        <v>0</v>
      </c>
      <c r="AF32" s="28">
        <v>28</v>
      </c>
      <c r="AG32" s="28">
        <v>0</v>
      </c>
      <c r="AH32" s="28">
        <v>10</v>
      </c>
      <c r="AI32" s="28">
        <v>0</v>
      </c>
      <c r="AJ32" s="28">
        <v>6</v>
      </c>
      <c r="AK32" s="28">
        <v>0</v>
      </c>
      <c r="AL32" s="28">
        <v>4</v>
      </c>
      <c r="AM32" s="28">
        <v>0</v>
      </c>
      <c r="AN32" s="28">
        <v>3</v>
      </c>
      <c r="AO32" s="28">
        <v>0</v>
      </c>
      <c r="AP32" s="28">
        <v>20</v>
      </c>
      <c r="AQ32" s="28">
        <v>0</v>
      </c>
      <c r="AR32" s="28">
        <v>3</v>
      </c>
      <c r="AS32" s="28">
        <v>4</v>
      </c>
      <c r="AT32" s="28">
        <v>0</v>
      </c>
      <c r="AU32" s="28">
        <v>7</v>
      </c>
      <c r="AV32" s="28">
        <v>0</v>
      </c>
      <c r="AW32" s="28">
        <v>4</v>
      </c>
      <c r="AX32" s="28">
        <v>0</v>
      </c>
      <c r="AY32" s="28">
        <v>6</v>
      </c>
      <c r="AZ32" s="28">
        <v>0</v>
      </c>
      <c r="BA32" s="28">
        <v>9</v>
      </c>
      <c r="BB32" s="70">
        <v>0</v>
      </c>
      <c r="BC32" s="12">
        <f t="shared" si="9"/>
        <v>265</v>
      </c>
      <c r="BD32" s="28">
        <f t="shared" si="10"/>
        <v>0</v>
      </c>
      <c r="BE32" s="13">
        <f t="shared" si="2"/>
        <v>7</v>
      </c>
    </row>
    <row r="33" spans="1:57" x14ac:dyDescent="0.25">
      <c r="A33" s="63">
        <v>2019</v>
      </c>
      <c r="B33" s="63" t="s">
        <v>1</v>
      </c>
      <c r="C33" s="28">
        <v>13</v>
      </c>
      <c r="D33" s="28">
        <v>0</v>
      </c>
      <c r="E33" s="28">
        <v>1</v>
      </c>
      <c r="F33" s="28">
        <v>7</v>
      </c>
      <c r="G33" s="28">
        <v>0</v>
      </c>
      <c r="H33" s="28">
        <v>7</v>
      </c>
      <c r="I33" s="28">
        <v>0</v>
      </c>
      <c r="J33" s="28">
        <v>2</v>
      </c>
      <c r="K33" s="28">
        <v>0</v>
      </c>
      <c r="L33" s="28">
        <v>7</v>
      </c>
      <c r="M33" s="28">
        <v>0</v>
      </c>
      <c r="N33" s="28">
        <v>10</v>
      </c>
      <c r="O33" s="28">
        <v>0</v>
      </c>
      <c r="P33" s="28">
        <v>26</v>
      </c>
      <c r="Q33" s="28">
        <v>0</v>
      </c>
      <c r="R33" s="28">
        <v>16</v>
      </c>
      <c r="S33" s="28">
        <v>0</v>
      </c>
      <c r="T33" s="28">
        <v>3</v>
      </c>
      <c r="U33" s="28">
        <v>0</v>
      </c>
      <c r="V33" s="28">
        <v>1</v>
      </c>
      <c r="W33" s="28">
        <v>26</v>
      </c>
      <c r="X33" s="28">
        <v>0</v>
      </c>
      <c r="Y33" s="28">
        <v>2</v>
      </c>
      <c r="Z33" s="28">
        <v>13</v>
      </c>
      <c r="AA33" s="28">
        <v>0</v>
      </c>
      <c r="AB33" s="28">
        <v>20</v>
      </c>
      <c r="AC33" s="28">
        <v>0</v>
      </c>
      <c r="AD33" s="28">
        <v>17</v>
      </c>
      <c r="AE33" s="28">
        <v>0</v>
      </c>
      <c r="AF33" s="28">
        <v>30</v>
      </c>
      <c r="AG33" s="28">
        <v>0</v>
      </c>
      <c r="AH33" s="28">
        <v>11</v>
      </c>
      <c r="AI33" s="28">
        <v>0</v>
      </c>
      <c r="AJ33" s="28">
        <v>6</v>
      </c>
      <c r="AK33" s="28">
        <v>0</v>
      </c>
      <c r="AL33" s="28">
        <v>4</v>
      </c>
      <c r="AM33" s="28">
        <v>0</v>
      </c>
      <c r="AN33" s="28">
        <v>3</v>
      </c>
      <c r="AO33" s="28">
        <v>0</v>
      </c>
      <c r="AP33" s="28">
        <v>20</v>
      </c>
      <c r="AQ33" s="28">
        <v>0</v>
      </c>
      <c r="AR33" s="28">
        <v>3</v>
      </c>
      <c r="AS33" s="28">
        <v>4</v>
      </c>
      <c r="AT33" s="28">
        <v>0</v>
      </c>
      <c r="AU33" s="28">
        <v>7</v>
      </c>
      <c r="AV33" s="28">
        <v>0</v>
      </c>
      <c r="AW33" s="28">
        <v>7</v>
      </c>
      <c r="AX33" s="28">
        <v>0</v>
      </c>
      <c r="AY33" s="28">
        <v>6</v>
      </c>
      <c r="AZ33" s="28">
        <v>0</v>
      </c>
      <c r="BA33" s="28">
        <v>9</v>
      </c>
      <c r="BB33" s="70">
        <v>0</v>
      </c>
      <c r="BC33" s="12">
        <f t="shared" si="9"/>
        <v>274</v>
      </c>
      <c r="BD33" s="28">
        <f t="shared" si="10"/>
        <v>0</v>
      </c>
      <c r="BE33" s="13">
        <f t="shared" si="2"/>
        <v>7</v>
      </c>
    </row>
    <row r="34" spans="1:57" x14ac:dyDescent="0.25">
      <c r="A34" s="63">
        <v>2019</v>
      </c>
      <c r="B34" s="63" t="s">
        <v>3</v>
      </c>
      <c r="C34" s="28">
        <v>11</v>
      </c>
      <c r="D34" s="28">
        <v>0</v>
      </c>
      <c r="E34" s="28">
        <v>1</v>
      </c>
      <c r="F34" s="28">
        <v>7</v>
      </c>
      <c r="G34" s="28">
        <v>0</v>
      </c>
      <c r="H34" s="28">
        <v>7</v>
      </c>
      <c r="I34" s="28">
        <v>0</v>
      </c>
      <c r="J34" s="28">
        <v>2</v>
      </c>
      <c r="K34" s="28">
        <v>0</v>
      </c>
      <c r="L34" s="28">
        <v>7</v>
      </c>
      <c r="M34" s="28">
        <v>0</v>
      </c>
      <c r="N34" s="28">
        <v>9</v>
      </c>
      <c r="O34" s="28">
        <v>0</v>
      </c>
      <c r="P34" s="28">
        <v>24</v>
      </c>
      <c r="Q34" s="28">
        <v>0</v>
      </c>
      <c r="R34" s="28">
        <v>15</v>
      </c>
      <c r="S34" s="28">
        <v>0</v>
      </c>
      <c r="T34" s="28">
        <v>3</v>
      </c>
      <c r="U34" s="28">
        <v>0</v>
      </c>
      <c r="V34" s="28">
        <v>1</v>
      </c>
      <c r="W34" s="28">
        <v>27</v>
      </c>
      <c r="X34" s="28">
        <v>0</v>
      </c>
      <c r="Y34" s="28">
        <v>2</v>
      </c>
      <c r="Z34" s="28">
        <v>13</v>
      </c>
      <c r="AA34" s="28">
        <v>0</v>
      </c>
      <c r="AB34" s="28">
        <v>19</v>
      </c>
      <c r="AC34" s="28">
        <v>0</v>
      </c>
      <c r="AD34" s="28">
        <v>16</v>
      </c>
      <c r="AE34" s="28">
        <v>0</v>
      </c>
      <c r="AF34" s="28">
        <v>30</v>
      </c>
      <c r="AG34" s="28">
        <v>0</v>
      </c>
      <c r="AH34" s="28">
        <v>11</v>
      </c>
      <c r="AI34" s="28">
        <v>0</v>
      </c>
      <c r="AJ34" s="28">
        <v>6</v>
      </c>
      <c r="AK34" s="28">
        <v>0</v>
      </c>
      <c r="AL34" s="28">
        <v>4</v>
      </c>
      <c r="AM34" s="28">
        <v>0</v>
      </c>
      <c r="AN34" s="28">
        <v>3</v>
      </c>
      <c r="AO34" s="28">
        <v>0</v>
      </c>
      <c r="AP34" s="28">
        <v>20</v>
      </c>
      <c r="AQ34" s="28">
        <v>0</v>
      </c>
      <c r="AR34" s="28">
        <v>3</v>
      </c>
      <c r="AS34" s="28">
        <v>4</v>
      </c>
      <c r="AT34" s="28">
        <v>0</v>
      </c>
      <c r="AU34" s="28">
        <v>6</v>
      </c>
      <c r="AV34" s="28">
        <v>0</v>
      </c>
      <c r="AW34" s="28">
        <v>7</v>
      </c>
      <c r="AX34" s="28">
        <v>0</v>
      </c>
      <c r="AY34" s="28">
        <v>6</v>
      </c>
      <c r="AZ34" s="28">
        <v>0</v>
      </c>
      <c r="BA34" s="28">
        <v>10</v>
      </c>
      <c r="BB34" s="70">
        <v>0</v>
      </c>
      <c r="BC34" s="12">
        <f t="shared" si="9"/>
        <v>267</v>
      </c>
      <c r="BD34" s="28">
        <f t="shared" si="10"/>
        <v>0</v>
      </c>
      <c r="BE34" s="13">
        <f t="shared" si="2"/>
        <v>7</v>
      </c>
    </row>
    <row r="35" spans="1:57" x14ac:dyDescent="0.25">
      <c r="A35" s="63">
        <v>2019</v>
      </c>
      <c r="B35" s="63" t="s">
        <v>2</v>
      </c>
      <c r="C35" s="28">
        <v>11</v>
      </c>
      <c r="D35" s="28">
        <v>0</v>
      </c>
      <c r="E35" s="28">
        <v>1</v>
      </c>
      <c r="F35" s="28">
        <v>7</v>
      </c>
      <c r="G35" s="28">
        <v>0</v>
      </c>
      <c r="H35" s="28">
        <v>7</v>
      </c>
      <c r="I35" s="28">
        <v>0</v>
      </c>
      <c r="J35" s="28">
        <v>2</v>
      </c>
      <c r="K35" s="28">
        <v>0</v>
      </c>
      <c r="L35" s="28">
        <v>7</v>
      </c>
      <c r="M35" s="28">
        <v>0</v>
      </c>
      <c r="N35" s="28">
        <v>9</v>
      </c>
      <c r="O35" s="28">
        <v>0</v>
      </c>
      <c r="P35" s="28">
        <v>24</v>
      </c>
      <c r="Q35" s="28">
        <v>0</v>
      </c>
      <c r="R35" s="28">
        <v>15</v>
      </c>
      <c r="S35" s="28">
        <v>0</v>
      </c>
      <c r="T35" s="28">
        <v>3</v>
      </c>
      <c r="U35" s="28">
        <v>0</v>
      </c>
      <c r="V35" s="28">
        <v>1</v>
      </c>
      <c r="W35" s="28">
        <v>27</v>
      </c>
      <c r="X35" s="28">
        <v>0</v>
      </c>
      <c r="Y35" s="28">
        <v>2</v>
      </c>
      <c r="Z35" s="28">
        <v>15</v>
      </c>
      <c r="AA35" s="28">
        <v>0</v>
      </c>
      <c r="AB35" s="28">
        <v>19</v>
      </c>
      <c r="AC35" s="28">
        <v>0</v>
      </c>
      <c r="AD35" s="28">
        <v>16</v>
      </c>
      <c r="AE35" s="28">
        <v>0</v>
      </c>
      <c r="AF35" s="28">
        <v>29</v>
      </c>
      <c r="AG35" s="28">
        <v>0</v>
      </c>
      <c r="AH35" s="28">
        <v>11</v>
      </c>
      <c r="AI35" s="28">
        <v>0</v>
      </c>
      <c r="AJ35" s="28">
        <v>6</v>
      </c>
      <c r="AK35" s="28">
        <v>0</v>
      </c>
      <c r="AL35" s="28">
        <v>4</v>
      </c>
      <c r="AM35" s="28">
        <v>0</v>
      </c>
      <c r="AN35" s="28">
        <v>3</v>
      </c>
      <c r="AO35" s="28">
        <v>0</v>
      </c>
      <c r="AP35" s="28">
        <v>22</v>
      </c>
      <c r="AQ35" s="28">
        <v>0</v>
      </c>
      <c r="AR35" s="28">
        <v>3</v>
      </c>
      <c r="AS35" s="28">
        <v>4</v>
      </c>
      <c r="AT35" s="28">
        <v>0</v>
      </c>
      <c r="AU35" s="28">
        <v>6</v>
      </c>
      <c r="AV35" s="28">
        <v>0</v>
      </c>
      <c r="AW35" s="28">
        <v>8</v>
      </c>
      <c r="AX35" s="28">
        <v>0</v>
      </c>
      <c r="AY35" s="28">
        <v>6</v>
      </c>
      <c r="AZ35" s="28">
        <v>0</v>
      </c>
      <c r="BA35" s="28">
        <v>9</v>
      </c>
      <c r="BB35" s="70">
        <v>0</v>
      </c>
      <c r="BC35" s="12">
        <f t="shared" si="9"/>
        <v>270</v>
      </c>
      <c r="BD35" s="28">
        <f t="shared" si="10"/>
        <v>0</v>
      </c>
      <c r="BE35" s="13">
        <f t="shared" si="2"/>
        <v>7</v>
      </c>
    </row>
    <row r="36" spans="1:57" x14ac:dyDescent="0.25">
      <c r="A36" s="63">
        <v>2020</v>
      </c>
      <c r="B36" s="63" t="s">
        <v>0</v>
      </c>
      <c r="C36" s="28">
        <v>11</v>
      </c>
      <c r="D36" s="28">
        <v>0</v>
      </c>
      <c r="E36" s="28">
        <v>1</v>
      </c>
      <c r="F36" s="28">
        <v>7</v>
      </c>
      <c r="G36" s="28">
        <v>0</v>
      </c>
      <c r="H36" s="28">
        <v>7</v>
      </c>
      <c r="I36" s="28">
        <v>0</v>
      </c>
      <c r="J36" s="28">
        <v>2</v>
      </c>
      <c r="K36" s="28">
        <v>0</v>
      </c>
      <c r="L36" s="28">
        <v>7</v>
      </c>
      <c r="M36" s="28">
        <v>0</v>
      </c>
      <c r="N36" s="28">
        <v>9</v>
      </c>
      <c r="O36" s="28">
        <v>0</v>
      </c>
      <c r="P36" s="28">
        <v>24</v>
      </c>
      <c r="Q36" s="28">
        <v>0</v>
      </c>
      <c r="R36" s="28">
        <v>15</v>
      </c>
      <c r="S36" s="28">
        <v>0</v>
      </c>
      <c r="T36" s="28">
        <v>3</v>
      </c>
      <c r="U36" s="28">
        <v>0</v>
      </c>
      <c r="V36" s="28">
        <v>1</v>
      </c>
      <c r="W36" s="28">
        <v>27</v>
      </c>
      <c r="X36" s="28">
        <v>0</v>
      </c>
      <c r="Y36" s="28">
        <v>2</v>
      </c>
      <c r="Z36" s="28">
        <v>15</v>
      </c>
      <c r="AA36" s="28">
        <v>0</v>
      </c>
      <c r="AB36" s="28">
        <v>19</v>
      </c>
      <c r="AC36" s="28">
        <v>0</v>
      </c>
      <c r="AD36" s="28">
        <v>16</v>
      </c>
      <c r="AE36" s="28">
        <v>0</v>
      </c>
      <c r="AF36" s="28">
        <v>29</v>
      </c>
      <c r="AG36" s="28">
        <v>0</v>
      </c>
      <c r="AH36" s="28">
        <v>11</v>
      </c>
      <c r="AI36" s="28">
        <v>0</v>
      </c>
      <c r="AJ36" s="28">
        <v>6</v>
      </c>
      <c r="AK36" s="28">
        <v>0</v>
      </c>
      <c r="AL36" s="28">
        <v>4</v>
      </c>
      <c r="AM36" s="28">
        <v>0</v>
      </c>
      <c r="AN36" s="28">
        <v>3</v>
      </c>
      <c r="AO36" s="28">
        <v>0</v>
      </c>
      <c r="AP36" s="28">
        <v>22</v>
      </c>
      <c r="AQ36" s="28">
        <v>0</v>
      </c>
      <c r="AR36" s="28">
        <v>3</v>
      </c>
      <c r="AS36" s="28">
        <v>4</v>
      </c>
      <c r="AT36" s="28">
        <v>0</v>
      </c>
      <c r="AU36" s="28">
        <v>6</v>
      </c>
      <c r="AV36" s="28">
        <v>0</v>
      </c>
      <c r="AW36" s="28">
        <v>8</v>
      </c>
      <c r="AX36" s="28">
        <v>0</v>
      </c>
      <c r="AY36" s="28">
        <v>6</v>
      </c>
      <c r="AZ36" s="28">
        <v>0</v>
      </c>
      <c r="BA36" s="28">
        <v>9</v>
      </c>
      <c r="BB36" s="70">
        <v>0</v>
      </c>
      <c r="BC36" s="12">
        <f t="shared" ref="BC36" si="11">+C36+F36+H36+J36+L36+N36+P36+R36+T36+W36+Z36+AB36+AD36+AF36+AH36+AJ36+AL36+AN36+AP36+AS36+AU36+AW36+AY36+BA36</f>
        <v>270</v>
      </c>
      <c r="BD36" s="28">
        <f t="shared" ref="BD36" si="12">+D36+G36+I36+K36+M36+O36+Q36+S36+U36+X36+AA36+AC36+AE36+AG36+AI36+AK36+AM36+AO36+AQ36+AT36+AV36+AX36+AZ36+BB36</f>
        <v>0</v>
      </c>
      <c r="BE36" s="13">
        <f t="shared" ref="BE36" si="13">+E36+V36+Y36+AR36</f>
        <v>7</v>
      </c>
    </row>
    <row r="37" spans="1:57" x14ac:dyDescent="0.25">
      <c r="A37" s="63">
        <v>2020</v>
      </c>
      <c r="B37" s="63" t="s">
        <v>1</v>
      </c>
      <c r="C37" s="28">
        <v>11</v>
      </c>
      <c r="D37" s="28">
        <v>0</v>
      </c>
      <c r="E37" s="28">
        <v>1</v>
      </c>
      <c r="F37" s="28">
        <v>7</v>
      </c>
      <c r="G37" s="28">
        <v>0</v>
      </c>
      <c r="H37" s="28">
        <v>7</v>
      </c>
      <c r="I37" s="28">
        <v>0</v>
      </c>
      <c r="J37" s="28">
        <v>2</v>
      </c>
      <c r="K37" s="28">
        <v>0</v>
      </c>
      <c r="L37" s="28">
        <v>7</v>
      </c>
      <c r="M37" s="28">
        <v>0</v>
      </c>
      <c r="N37" s="28">
        <v>9</v>
      </c>
      <c r="O37" s="28">
        <v>0</v>
      </c>
      <c r="P37" s="28">
        <v>24</v>
      </c>
      <c r="Q37" s="28">
        <v>0</v>
      </c>
      <c r="R37" s="28">
        <v>15</v>
      </c>
      <c r="S37" s="28">
        <v>0</v>
      </c>
      <c r="T37" s="28">
        <v>3</v>
      </c>
      <c r="U37" s="28">
        <v>0</v>
      </c>
      <c r="V37" s="28">
        <v>1</v>
      </c>
      <c r="W37" s="28">
        <v>27</v>
      </c>
      <c r="X37" s="28">
        <v>0</v>
      </c>
      <c r="Y37" s="28">
        <v>2</v>
      </c>
      <c r="Z37" s="28">
        <v>15</v>
      </c>
      <c r="AA37" s="28">
        <v>0</v>
      </c>
      <c r="AB37" s="28">
        <v>20</v>
      </c>
      <c r="AC37" s="28">
        <v>0</v>
      </c>
      <c r="AD37" s="28">
        <v>16</v>
      </c>
      <c r="AE37" s="28">
        <v>0</v>
      </c>
      <c r="AF37" s="28">
        <v>29</v>
      </c>
      <c r="AG37" s="28">
        <v>0</v>
      </c>
      <c r="AH37" s="28">
        <v>11</v>
      </c>
      <c r="AI37" s="28">
        <v>0</v>
      </c>
      <c r="AJ37" s="28">
        <v>6</v>
      </c>
      <c r="AK37" s="28">
        <v>0</v>
      </c>
      <c r="AL37" s="28">
        <v>4</v>
      </c>
      <c r="AM37" s="28">
        <v>0</v>
      </c>
      <c r="AN37" s="28">
        <v>3</v>
      </c>
      <c r="AO37" s="28">
        <v>0</v>
      </c>
      <c r="AP37" s="28">
        <v>22</v>
      </c>
      <c r="AQ37" s="28">
        <v>0</v>
      </c>
      <c r="AR37" s="28">
        <v>3</v>
      </c>
      <c r="AS37" s="28">
        <v>4</v>
      </c>
      <c r="AT37" s="28">
        <v>0</v>
      </c>
      <c r="AU37" s="28">
        <v>6</v>
      </c>
      <c r="AV37" s="28">
        <v>0</v>
      </c>
      <c r="AW37" s="28">
        <v>8</v>
      </c>
      <c r="AX37" s="28">
        <v>0</v>
      </c>
      <c r="AY37" s="28">
        <v>6</v>
      </c>
      <c r="AZ37" s="28">
        <v>0</v>
      </c>
      <c r="BA37" s="28">
        <v>9</v>
      </c>
      <c r="BB37" s="70">
        <v>0</v>
      </c>
      <c r="BC37" s="12">
        <f t="shared" ref="BC37:BC45" si="14">+C37+F37+H37+J37+L37+N37+P37+R37+T37+W37+Z37+AB37+AD37+AF37+AH37+AJ37+AL37+AN37+AP37+AS37+AU37+AW37+AY37+BA37</f>
        <v>271</v>
      </c>
      <c r="BD37" s="28">
        <f t="shared" ref="BD37:BD45" si="15">+D37+G37+I37+K37+M37+O37+Q37+S37+U37+X37+AA37+AC37+AE37+AG37+AI37+AK37+AM37+AO37+AQ37+AT37+AV37+AX37+AZ37+BB37</f>
        <v>0</v>
      </c>
      <c r="BE37" s="13">
        <f t="shared" ref="BE37:BE45" si="16">+E37+V37+Y37+AR37</f>
        <v>7</v>
      </c>
    </row>
    <row r="38" spans="1:57" x14ac:dyDescent="0.25">
      <c r="A38" s="63">
        <v>2020</v>
      </c>
      <c r="B38" s="63" t="s">
        <v>3</v>
      </c>
      <c r="C38" s="28">
        <v>10</v>
      </c>
      <c r="D38" s="28">
        <v>0</v>
      </c>
      <c r="E38" s="28">
        <v>0</v>
      </c>
      <c r="F38" s="28">
        <v>7</v>
      </c>
      <c r="G38" s="28">
        <v>0</v>
      </c>
      <c r="H38" s="28">
        <v>7</v>
      </c>
      <c r="I38" s="28">
        <v>0</v>
      </c>
      <c r="J38" s="28">
        <v>2</v>
      </c>
      <c r="K38" s="28">
        <v>0</v>
      </c>
      <c r="L38" s="28">
        <v>7</v>
      </c>
      <c r="M38" s="28">
        <v>0</v>
      </c>
      <c r="N38" s="28">
        <v>9</v>
      </c>
      <c r="O38" s="28">
        <v>0</v>
      </c>
      <c r="P38" s="28">
        <v>24</v>
      </c>
      <c r="Q38" s="28">
        <v>0</v>
      </c>
      <c r="R38" s="28">
        <v>16</v>
      </c>
      <c r="S38" s="28">
        <v>0</v>
      </c>
      <c r="T38" s="28">
        <v>3</v>
      </c>
      <c r="U38" s="28">
        <v>0</v>
      </c>
      <c r="V38" s="28">
        <v>1</v>
      </c>
      <c r="W38" s="28">
        <v>27</v>
      </c>
      <c r="X38" s="28">
        <v>0</v>
      </c>
      <c r="Y38" s="28">
        <v>2</v>
      </c>
      <c r="Z38" s="28">
        <v>15</v>
      </c>
      <c r="AA38" s="28">
        <v>0</v>
      </c>
      <c r="AB38" s="28">
        <v>20</v>
      </c>
      <c r="AC38" s="28">
        <v>0</v>
      </c>
      <c r="AD38" s="28">
        <v>16</v>
      </c>
      <c r="AE38" s="28">
        <v>0</v>
      </c>
      <c r="AF38" s="28">
        <v>30</v>
      </c>
      <c r="AG38" s="28">
        <v>0</v>
      </c>
      <c r="AH38" s="28">
        <v>11</v>
      </c>
      <c r="AI38" s="28">
        <v>0</v>
      </c>
      <c r="AJ38" s="28">
        <v>6</v>
      </c>
      <c r="AK38" s="28">
        <v>0</v>
      </c>
      <c r="AL38" s="28">
        <v>4</v>
      </c>
      <c r="AM38" s="28">
        <v>0</v>
      </c>
      <c r="AN38" s="28">
        <v>3</v>
      </c>
      <c r="AO38" s="28">
        <v>0</v>
      </c>
      <c r="AP38" s="28">
        <v>23</v>
      </c>
      <c r="AQ38" s="28">
        <v>0</v>
      </c>
      <c r="AR38" s="28">
        <v>3</v>
      </c>
      <c r="AS38" s="28">
        <v>4</v>
      </c>
      <c r="AT38" s="28">
        <v>0</v>
      </c>
      <c r="AU38" s="28">
        <v>5</v>
      </c>
      <c r="AV38" s="28">
        <v>0</v>
      </c>
      <c r="AW38" s="28">
        <v>8</v>
      </c>
      <c r="AX38" s="28">
        <v>0</v>
      </c>
      <c r="AY38" s="28">
        <v>6</v>
      </c>
      <c r="AZ38" s="28">
        <v>0</v>
      </c>
      <c r="BA38" s="28">
        <v>9</v>
      </c>
      <c r="BB38" s="70">
        <v>0</v>
      </c>
      <c r="BC38" s="12">
        <f t="shared" si="14"/>
        <v>272</v>
      </c>
      <c r="BD38" s="28">
        <f t="shared" si="15"/>
        <v>0</v>
      </c>
      <c r="BE38" s="13">
        <f t="shared" si="16"/>
        <v>6</v>
      </c>
    </row>
    <row r="39" spans="1:57" x14ac:dyDescent="0.25">
      <c r="A39" s="63">
        <v>2020</v>
      </c>
      <c r="B39" s="63" t="s">
        <v>2</v>
      </c>
      <c r="C39" s="28">
        <v>10</v>
      </c>
      <c r="D39" s="28">
        <v>0</v>
      </c>
      <c r="E39" s="28">
        <v>0</v>
      </c>
      <c r="F39" s="28">
        <v>7</v>
      </c>
      <c r="G39" s="28">
        <v>0</v>
      </c>
      <c r="H39" s="28">
        <v>7</v>
      </c>
      <c r="I39" s="28">
        <v>0</v>
      </c>
      <c r="J39" s="28">
        <v>2</v>
      </c>
      <c r="K39" s="28">
        <v>0</v>
      </c>
      <c r="L39" s="28">
        <v>7</v>
      </c>
      <c r="M39" s="28">
        <v>0</v>
      </c>
      <c r="N39" s="28">
        <v>9</v>
      </c>
      <c r="O39" s="28">
        <v>0</v>
      </c>
      <c r="P39" s="28">
        <v>22</v>
      </c>
      <c r="Q39" s="28">
        <v>0</v>
      </c>
      <c r="R39" s="28">
        <v>15</v>
      </c>
      <c r="S39" s="28">
        <v>0</v>
      </c>
      <c r="T39" s="28">
        <v>3</v>
      </c>
      <c r="U39" s="28">
        <v>0</v>
      </c>
      <c r="V39" s="28">
        <v>1</v>
      </c>
      <c r="W39" s="28">
        <v>28</v>
      </c>
      <c r="X39" s="28">
        <v>0</v>
      </c>
      <c r="Y39" s="28">
        <v>1</v>
      </c>
      <c r="Z39" s="28">
        <v>15</v>
      </c>
      <c r="AA39" s="28">
        <v>0</v>
      </c>
      <c r="AB39" s="28">
        <v>19</v>
      </c>
      <c r="AC39" s="28">
        <v>0</v>
      </c>
      <c r="AD39" s="28">
        <v>16</v>
      </c>
      <c r="AE39" s="28">
        <v>0</v>
      </c>
      <c r="AF39" s="28">
        <v>29</v>
      </c>
      <c r="AG39" s="28">
        <v>0</v>
      </c>
      <c r="AH39" s="28">
        <v>10</v>
      </c>
      <c r="AI39" s="28">
        <v>0</v>
      </c>
      <c r="AJ39" s="28">
        <v>6</v>
      </c>
      <c r="AK39" s="28">
        <v>0</v>
      </c>
      <c r="AL39" s="28">
        <v>4</v>
      </c>
      <c r="AM39" s="28">
        <v>0</v>
      </c>
      <c r="AN39" s="28">
        <v>3</v>
      </c>
      <c r="AO39" s="28">
        <v>0</v>
      </c>
      <c r="AP39" s="28">
        <v>22</v>
      </c>
      <c r="AQ39" s="28">
        <v>0</v>
      </c>
      <c r="AR39" s="28">
        <v>3</v>
      </c>
      <c r="AS39" s="28">
        <v>4</v>
      </c>
      <c r="AT39" s="28">
        <v>0</v>
      </c>
      <c r="AU39" s="28">
        <v>5</v>
      </c>
      <c r="AV39" s="28">
        <v>0</v>
      </c>
      <c r="AW39" s="28">
        <v>8</v>
      </c>
      <c r="AX39" s="28">
        <v>0</v>
      </c>
      <c r="AY39" s="28">
        <v>6</v>
      </c>
      <c r="AZ39" s="28">
        <v>0</v>
      </c>
      <c r="BA39" s="28">
        <v>8</v>
      </c>
      <c r="BB39" s="70">
        <v>0</v>
      </c>
      <c r="BC39" s="12">
        <f t="shared" si="14"/>
        <v>265</v>
      </c>
      <c r="BD39" s="28">
        <f t="shared" si="15"/>
        <v>0</v>
      </c>
      <c r="BE39" s="13">
        <f t="shared" si="16"/>
        <v>5</v>
      </c>
    </row>
    <row r="40" spans="1:57" x14ac:dyDescent="0.25">
      <c r="A40" s="63">
        <v>2021</v>
      </c>
      <c r="B40" s="63" t="s">
        <v>0</v>
      </c>
      <c r="C40" s="28">
        <v>10</v>
      </c>
      <c r="D40" s="28">
        <v>0</v>
      </c>
      <c r="E40" s="28">
        <v>0</v>
      </c>
      <c r="F40" s="28">
        <v>7</v>
      </c>
      <c r="G40" s="28">
        <v>0</v>
      </c>
      <c r="H40" s="28">
        <v>6</v>
      </c>
      <c r="I40" s="28">
        <v>0</v>
      </c>
      <c r="J40" s="28">
        <v>2</v>
      </c>
      <c r="K40" s="28">
        <v>0</v>
      </c>
      <c r="L40" s="28">
        <v>7</v>
      </c>
      <c r="M40" s="28">
        <v>0</v>
      </c>
      <c r="N40" s="28">
        <v>10</v>
      </c>
      <c r="O40" s="28">
        <v>0</v>
      </c>
      <c r="P40" s="28">
        <v>23</v>
      </c>
      <c r="Q40" s="28">
        <v>0</v>
      </c>
      <c r="R40" s="28">
        <v>13</v>
      </c>
      <c r="S40" s="28">
        <v>0</v>
      </c>
      <c r="T40" s="28">
        <v>3</v>
      </c>
      <c r="U40" s="28">
        <v>0</v>
      </c>
      <c r="V40" s="28">
        <v>1</v>
      </c>
      <c r="W40" s="28">
        <v>28</v>
      </c>
      <c r="X40" s="28">
        <v>0</v>
      </c>
      <c r="Y40" s="28">
        <v>1</v>
      </c>
      <c r="Z40" s="28">
        <v>15</v>
      </c>
      <c r="AA40" s="28">
        <v>0</v>
      </c>
      <c r="AB40" s="28">
        <v>19</v>
      </c>
      <c r="AC40" s="28">
        <v>0</v>
      </c>
      <c r="AD40" s="28">
        <v>16</v>
      </c>
      <c r="AE40" s="28">
        <v>0</v>
      </c>
      <c r="AF40" s="28">
        <v>29</v>
      </c>
      <c r="AG40" s="28">
        <v>0</v>
      </c>
      <c r="AH40" s="28">
        <v>10</v>
      </c>
      <c r="AI40" s="28">
        <v>0</v>
      </c>
      <c r="AJ40" s="28">
        <v>6</v>
      </c>
      <c r="AK40" s="28">
        <v>0</v>
      </c>
      <c r="AL40" s="28">
        <v>5</v>
      </c>
      <c r="AM40" s="28">
        <v>0</v>
      </c>
      <c r="AN40" s="28">
        <v>3</v>
      </c>
      <c r="AO40" s="28">
        <v>0</v>
      </c>
      <c r="AP40" s="28">
        <v>22</v>
      </c>
      <c r="AQ40" s="28">
        <v>0</v>
      </c>
      <c r="AR40" s="28">
        <v>3</v>
      </c>
      <c r="AS40" s="28">
        <v>3</v>
      </c>
      <c r="AT40" s="28">
        <v>0</v>
      </c>
      <c r="AU40" s="28">
        <v>5</v>
      </c>
      <c r="AV40" s="28">
        <v>0</v>
      </c>
      <c r="AW40" s="28">
        <v>8</v>
      </c>
      <c r="AX40" s="28">
        <v>0</v>
      </c>
      <c r="AY40" s="28">
        <v>6</v>
      </c>
      <c r="AZ40" s="28">
        <v>0</v>
      </c>
      <c r="BA40" s="28">
        <v>8</v>
      </c>
      <c r="BB40" s="70">
        <v>0</v>
      </c>
      <c r="BC40" s="12">
        <f t="shared" si="14"/>
        <v>264</v>
      </c>
      <c r="BD40" s="28">
        <f t="shared" si="15"/>
        <v>0</v>
      </c>
      <c r="BE40" s="13">
        <f t="shared" si="16"/>
        <v>5</v>
      </c>
    </row>
    <row r="41" spans="1:57" x14ac:dyDescent="0.25">
      <c r="A41" s="63">
        <v>2021</v>
      </c>
      <c r="B41" s="63" t="s">
        <v>1</v>
      </c>
      <c r="C41" s="28">
        <v>10</v>
      </c>
      <c r="D41" s="28">
        <v>0</v>
      </c>
      <c r="E41" s="28">
        <v>0</v>
      </c>
      <c r="F41" s="28">
        <v>8</v>
      </c>
      <c r="G41" s="28">
        <v>0</v>
      </c>
      <c r="H41" s="28">
        <v>6</v>
      </c>
      <c r="I41" s="28">
        <v>0</v>
      </c>
      <c r="J41" s="28">
        <v>2</v>
      </c>
      <c r="K41" s="28">
        <v>0</v>
      </c>
      <c r="L41" s="28">
        <v>7</v>
      </c>
      <c r="M41" s="28">
        <v>0</v>
      </c>
      <c r="N41" s="28">
        <v>9</v>
      </c>
      <c r="O41" s="28">
        <v>0</v>
      </c>
      <c r="P41" s="28">
        <v>23</v>
      </c>
      <c r="Q41" s="28">
        <v>0</v>
      </c>
      <c r="R41" s="28">
        <v>13</v>
      </c>
      <c r="S41" s="28">
        <v>0</v>
      </c>
      <c r="T41" s="28">
        <v>3</v>
      </c>
      <c r="U41" s="28">
        <v>0</v>
      </c>
      <c r="V41" s="28">
        <v>1</v>
      </c>
      <c r="W41" s="28">
        <v>28</v>
      </c>
      <c r="X41" s="28">
        <v>0</v>
      </c>
      <c r="Y41" s="28">
        <v>0</v>
      </c>
      <c r="Z41" s="28">
        <v>15</v>
      </c>
      <c r="AA41" s="28">
        <v>0</v>
      </c>
      <c r="AB41" s="28">
        <v>20</v>
      </c>
      <c r="AC41" s="28">
        <v>0</v>
      </c>
      <c r="AD41" s="28">
        <v>16</v>
      </c>
      <c r="AE41" s="28">
        <v>0</v>
      </c>
      <c r="AF41" s="28">
        <v>29</v>
      </c>
      <c r="AG41" s="28">
        <v>0</v>
      </c>
      <c r="AH41" s="28">
        <v>10</v>
      </c>
      <c r="AI41" s="28">
        <v>0</v>
      </c>
      <c r="AJ41" s="28">
        <v>6</v>
      </c>
      <c r="AK41" s="28">
        <v>0</v>
      </c>
      <c r="AL41" s="28">
        <v>5</v>
      </c>
      <c r="AM41" s="28">
        <v>0</v>
      </c>
      <c r="AN41" s="28">
        <v>3</v>
      </c>
      <c r="AO41" s="28">
        <v>0</v>
      </c>
      <c r="AP41" s="28">
        <v>21</v>
      </c>
      <c r="AQ41" s="28">
        <v>0</v>
      </c>
      <c r="AR41" s="28">
        <v>4</v>
      </c>
      <c r="AS41" s="28">
        <v>3</v>
      </c>
      <c r="AT41" s="28">
        <v>0</v>
      </c>
      <c r="AU41" s="28">
        <v>5</v>
      </c>
      <c r="AV41" s="28">
        <v>0</v>
      </c>
      <c r="AW41" s="28">
        <v>9</v>
      </c>
      <c r="AX41" s="28">
        <v>0</v>
      </c>
      <c r="AY41" s="28">
        <v>6</v>
      </c>
      <c r="AZ41" s="28">
        <v>0</v>
      </c>
      <c r="BA41" s="28">
        <v>8</v>
      </c>
      <c r="BB41" s="70">
        <v>0</v>
      </c>
      <c r="BC41" s="12">
        <f t="shared" si="14"/>
        <v>265</v>
      </c>
      <c r="BD41" s="28">
        <f t="shared" si="15"/>
        <v>0</v>
      </c>
      <c r="BE41" s="13">
        <f t="shared" si="16"/>
        <v>5</v>
      </c>
    </row>
    <row r="42" spans="1:57" x14ac:dyDescent="0.25">
      <c r="A42" s="63">
        <v>2021</v>
      </c>
      <c r="B42" s="63" t="s">
        <v>3</v>
      </c>
      <c r="C42" s="28">
        <v>11</v>
      </c>
      <c r="D42" s="28">
        <v>0</v>
      </c>
      <c r="E42" s="28">
        <v>0</v>
      </c>
      <c r="F42" s="28">
        <v>7</v>
      </c>
      <c r="G42" s="28">
        <v>0</v>
      </c>
      <c r="H42" s="28">
        <v>6</v>
      </c>
      <c r="I42" s="28">
        <v>0</v>
      </c>
      <c r="J42" s="28">
        <v>2</v>
      </c>
      <c r="K42" s="28">
        <v>0</v>
      </c>
      <c r="L42" s="28">
        <v>6</v>
      </c>
      <c r="M42" s="28">
        <v>0</v>
      </c>
      <c r="N42" s="28">
        <v>11</v>
      </c>
      <c r="O42" s="28">
        <v>0</v>
      </c>
      <c r="P42" s="28">
        <v>24</v>
      </c>
      <c r="Q42" s="28">
        <v>0</v>
      </c>
      <c r="R42" s="28">
        <v>14</v>
      </c>
      <c r="S42" s="28">
        <v>0</v>
      </c>
      <c r="T42" s="28">
        <v>3</v>
      </c>
      <c r="U42" s="28">
        <v>0</v>
      </c>
      <c r="V42" s="28">
        <v>1</v>
      </c>
      <c r="W42" s="28">
        <v>28</v>
      </c>
      <c r="X42" s="28">
        <v>0</v>
      </c>
      <c r="Y42" s="28">
        <v>1</v>
      </c>
      <c r="Z42" s="28">
        <v>15</v>
      </c>
      <c r="AA42" s="28">
        <v>0</v>
      </c>
      <c r="AB42" s="28">
        <v>19</v>
      </c>
      <c r="AC42" s="28">
        <v>0</v>
      </c>
      <c r="AD42" s="28">
        <v>16</v>
      </c>
      <c r="AE42" s="28">
        <v>0</v>
      </c>
      <c r="AF42" s="28">
        <v>31</v>
      </c>
      <c r="AG42" s="28">
        <v>0</v>
      </c>
      <c r="AH42" s="28">
        <v>8</v>
      </c>
      <c r="AI42" s="28">
        <v>0</v>
      </c>
      <c r="AJ42" s="28">
        <v>6</v>
      </c>
      <c r="AK42" s="28">
        <v>0</v>
      </c>
      <c r="AL42" s="28">
        <v>5</v>
      </c>
      <c r="AM42" s="28">
        <v>0</v>
      </c>
      <c r="AN42" s="28">
        <v>3</v>
      </c>
      <c r="AO42" s="28">
        <v>0</v>
      </c>
      <c r="AP42" s="28">
        <v>21</v>
      </c>
      <c r="AQ42" s="28">
        <v>0</v>
      </c>
      <c r="AR42" s="28">
        <v>3</v>
      </c>
      <c r="AS42" s="28">
        <v>4</v>
      </c>
      <c r="AT42" s="28">
        <v>0</v>
      </c>
      <c r="AU42" s="28">
        <v>5</v>
      </c>
      <c r="AV42" s="28">
        <v>0</v>
      </c>
      <c r="AW42" s="28">
        <v>9</v>
      </c>
      <c r="AX42" s="28">
        <v>0</v>
      </c>
      <c r="AY42" s="28">
        <v>6</v>
      </c>
      <c r="AZ42" s="28">
        <v>0</v>
      </c>
      <c r="BA42" s="28">
        <v>8</v>
      </c>
      <c r="BB42" s="70">
        <v>0</v>
      </c>
      <c r="BC42" s="12">
        <f t="shared" si="14"/>
        <v>268</v>
      </c>
      <c r="BD42" s="28">
        <f t="shared" si="15"/>
        <v>0</v>
      </c>
      <c r="BE42" s="13">
        <f t="shared" si="16"/>
        <v>5</v>
      </c>
    </row>
    <row r="43" spans="1:57" x14ac:dyDescent="0.25">
      <c r="A43" s="63">
        <v>2021</v>
      </c>
      <c r="B43" s="63" t="s">
        <v>2</v>
      </c>
      <c r="C43" s="28">
        <v>11</v>
      </c>
      <c r="D43" s="28">
        <v>0</v>
      </c>
      <c r="E43" s="28">
        <v>0</v>
      </c>
      <c r="F43" s="28">
        <v>7</v>
      </c>
      <c r="G43" s="28">
        <v>0</v>
      </c>
      <c r="H43" s="28">
        <v>6</v>
      </c>
      <c r="I43" s="28">
        <v>0</v>
      </c>
      <c r="J43" s="28">
        <v>2</v>
      </c>
      <c r="K43" s="28">
        <v>0</v>
      </c>
      <c r="L43" s="28">
        <v>6</v>
      </c>
      <c r="M43" s="28">
        <v>0</v>
      </c>
      <c r="N43" s="28">
        <v>13</v>
      </c>
      <c r="O43" s="28">
        <v>0</v>
      </c>
      <c r="P43" s="28">
        <v>23</v>
      </c>
      <c r="Q43" s="28">
        <v>0</v>
      </c>
      <c r="R43" s="28">
        <v>14</v>
      </c>
      <c r="S43" s="28">
        <v>0</v>
      </c>
      <c r="T43" s="28">
        <v>3</v>
      </c>
      <c r="U43" s="28">
        <v>0</v>
      </c>
      <c r="V43" s="28">
        <v>1</v>
      </c>
      <c r="W43" s="28">
        <v>28</v>
      </c>
      <c r="X43" s="28">
        <v>0</v>
      </c>
      <c r="Y43" s="28">
        <v>1</v>
      </c>
      <c r="Z43" s="28">
        <v>15</v>
      </c>
      <c r="AA43" s="28">
        <v>0</v>
      </c>
      <c r="AB43" s="28">
        <v>19</v>
      </c>
      <c r="AC43" s="28">
        <v>0</v>
      </c>
      <c r="AD43" s="28">
        <v>16</v>
      </c>
      <c r="AE43" s="28">
        <v>0</v>
      </c>
      <c r="AF43" s="28">
        <v>31</v>
      </c>
      <c r="AG43" s="28">
        <v>0</v>
      </c>
      <c r="AH43" s="28">
        <v>7</v>
      </c>
      <c r="AI43" s="28">
        <v>0</v>
      </c>
      <c r="AJ43" s="28">
        <v>6</v>
      </c>
      <c r="AK43" s="28">
        <v>0</v>
      </c>
      <c r="AL43" s="28">
        <v>5</v>
      </c>
      <c r="AM43" s="28">
        <v>0</v>
      </c>
      <c r="AN43" s="28">
        <v>3</v>
      </c>
      <c r="AO43" s="28">
        <v>0</v>
      </c>
      <c r="AP43" s="28">
        <v>22</v>
      </c>
      <c r="AQ43" s="28">
        <v>0</v>
      </c>
      <c r="AR43" s="28">
        <v>3</v>
      </c>
      <c r="AS43" s="28">
        <v>4</v>
      </c>
      <c r="AT43" s="28">
        <v>0</v>
      </c>
      <c r="AU43" s="28">
        <v>5</v>
      </c>
      <c r="AV43" s="28">
        <v>0</v>
      </c>
      <c r="AW43" s="28">
        <v>10</v>
      </c>
      <c r="AX43" s="28">
        <v>0</v>
      </c>
      <c r="AY43" s="28">
        <v>6</v>
      </c>
      <c r="AZ43" s="28">
        <v>0</v>
      </c>
      <c r="BA43" s="28">
        <v>7</v>
      </c>
      <c r="BB43" s="70">
        <v>0</v>
      </c>
      <c r="BC43" s="12">
        <f t="shared" si="14"/>
        <v>269</v>
      </c>
      <c r="BD43" s="28">
        <f t="shared" si="15"/>
        <v>0</v>
      </c>
      <c r="BE43" s="13">
        <f t="shared" si="16"/>
        <v>5</v>
      </c>
    </row>
    <row r="44" spans="1:57" x14ac:dyDescent="0.25">
      <c r="A44" s="63">
        <v>2022</v>
      </c>
      <c r="B44" s="63" t="s">
        <v>0</v>
      </c>
      <c r="C44" s="28">
        <v>11</v>
      </c>
      <c r="D44" s="28">
        <v>0</v>
      </c>
      <c r="E44" s="28">
        <v>0</v>
      </c>
      <c r="F44" s="28">
        <v>6</v>
      </c>
      <c r="G44" s="28">
        <v>0</v>
      </c>
      <c r="H44" s="28">
        <v>6</v>
      </c>
      <c r="I44" s="28">
        <v>0</v>
      </c>
      <c r="J44" s="28">
        <v>3</v>
      </c>
      <c r="K44" s="28">
        <v>0</v>
      </c>
      <c r="L44" s="28">
        <v>7</v>
      </c>
      <c r="M44" s="28">
        <v>0</v>
      </c>
      <c r="N44" s="28">
        <v>11</v>
      </c>
      <c r="O44" s="28">
        <v>0</v>
      </c>
      <c r="P44" s="28">
        <v>24</v>
      </c>
      <c r="Q44" s="28">
        <v>0</v>
      </c>
      <c r="R44" s="28">
        <v>15</v>
      </c>
      <c r="S44" s="28">
        <v>0</v>
      </c>
      <c r="T44" s="28">
        <v>3</v>
      </c>
      <c r="U44" s="28">
        <v>0</v>
      </c>
      <c r="V44" s="28">
        <v>1</v>
      </c>
      <c r="W44" s="28">
        <v>27</v>
      </c>
      <c r="X44" s="28">
        <v>0</v>
      </c>
      <c r="Y44" s="28">
        <v>1</v>
      </c>
      <c r="Z44" s="28">
        <v>15</v>
      </c>
      <c r="AA44" s="28">
        <v>0</v>
      </c>
      <c r="AB44" s="28">
        <v>20</v>
      </c>
      <c r="AC44" s="28">
        <v>0</v>
      </c>
      <c r="AD44" s="28">
        <v>16</v>
      </c>
      <c r="AE44" s="28">
        <v>0</v>
      </c>
      <c r="AF44" s="28">
        <v>32</v>
      </c>
      <c r="AG44" s="28">
        <v>0</v>
      </c>
      <c r="AH44" s="28">
        <v>8</v>
      </c>
      <c r="AI44" s="28">
        <v>0</v>
      </c>
      <c r="AJ44" s="28">
        <v>6</v>
      </c>
      <c r="AK44" s="28">
        <v>0</v>
      </c>
      <c r="AL44" s="28">
        <v>5</v>
      </c>
      <c r="AM44" s="28">
        <v>0</v>
      </c>
      <c r="AN44" s="28">
        <v>3</v>
      </c>
      <c r="AO44" s="28">
        <v>0</v>
      </c>
      <c r="AP44" s="28">
        <v>22</v>
      </c>
      <c r="AQ44" s="28">
        <v>0</v>
      </c>
      <c r="AR44" s="28">
        <v>3</v>
      </c>
      <c r="AS44" s="28">
        <v>4</v>
      </c>
      <c r="AT44" s="28">
        <v>0</v>
      </c>
      <c r="AU44" s="28">
        <v>5</v>
      </c>
      <c r="AV44" s="28">
        <v>0</v>
      </c>
      <c r="AW44" s="28">
        <v>13</v>
      </c>
      <c r="AX44" s="28">
        <v>0</v>
      </c>
      <c r="AY44" s="28">
        <v>5</v>
      </c>
      <c r="AZ44" s="28">
        <v>0</v>
      </c>
      <c r="BA44" s="28">
        <v>7</v>
      </c>
      <c r="BB44" s="70">
        <v>0</v>
      </c>
      <c r="BC44" s="12">
        <f t="shared" si="14"/>
        <v>274</v>
      </c>
      <c r="BD44" s="28">
        <f t="shared" si="15"/>
        <v>0</v>
      </c>
      <c r="BE44" s="13">
        <f t="shared" si="16"/>
        <v>5</v>
      </c>
    </row>
    <row r="45" spans="1:57" x14ac:dyDescent="0.25">
      <c r="A45" s="63">
        <v>2022</v>
      </c>
      <c r="B45" s="63" t="s">
        <v>1</v>
      </c>
      <c r="C45" s="28">
        <v>11</v>
      </c>
      <c r="D45" s="28">
        <v>0</v>
      </c>
      <c r="E45" s="28">
        <v>0</v>
      </c>
      <c r="F45" s="28">
        <v>7</v>
      </c>
      <c r="G45" s="28">
        <v>0</v>
      </c>
      <c r="H45" s="28">
        <v>6</v>
      </c>
      <c r="I45" s="28">
        <v>0</v>
      </c>
      <c r="J45" s="28">
        <v>3</v>
      </c>
      <c r="K45" s="28">
        <v>0</v>
      </c>
      <c r="L45" s="28">
        <v>7</v>
      </c>
      <c r="M45" s="28">
        <v>0</v>
      </c>
      <c r="N45" s="28">
        <v>10</v>
      </c>
      <c r="O45" s="28">
        <v>0</v>
      </c>
      <c r="P45" s="28">
        <v>23</v>
      </c>
      <c r="Q45" s="28">
        <v>0</v>
      </c>
      <c r="R45" s="28">
        <v>15</v>
      </c>
      <c r="S45" s="28">
        <v>0</v>
      </c>
      <c r="T45" s="28">
        <v>3</v>
      </c>
      <c r="U45" s="28">
        <v>0</v>
      </c>
      <c r="V45" s="28">
        <v>1</v>
      </c>
      <c r="W45" s="28">
        <v>27</v>
      </c>
      <c r="X45" s="28">
        <v>0</v>
      </c>
      <c r="Y45" s="28">
        <v>0</v>
      </c>
      <c r="Z45" s="28">
        <v>14</v>
      </c>
      <c r="AA45" s="28">
        <v>0</v>
      </c>
      <c r="AB45" s="28">
        <v>22</v>
      </c>
      <c r="AC45" s="28">
        <v>0</v>
      </c>
      <c r="AD45" s="28">
        <v>17</v>
      </c>
      <c r="AE45" s="28">
        <v>0</v>
      </c>
      <c r="AF45" s="28">
        <v>30</v>
      </c>
      <c r="AG45" s="28">
        <v>0</v>
      </c>
      <c r="AH45" s="28">
        <v>8</v>
      </c>
      <c r="AI45" s="28">
        <v>0</v>
      </c>
      <c r="AJ45" s="28">
        <v>7</v>
      </c>
      <c r="AK45" s="28">
        <v>0</v>
      </c>
      <c r="AL45" s="28">
        <v>6</v>
      </c>
      <c r="AM45" s="28">
        <v>0</v>
      </c>
      <c r="AN45" s="28">
        <v>3</v>
      </c>
      <c r="AO45" s="28">
        <v>0</v>
      </c>
      <c r="AP45" s="28">
        <v>22</v>
      </c>
      <c r="AQ45" s="28">
        <v>0</v>
      </c>
      <c r="AR45" s="28">
        <v>4</v>
      </c>
      <c r="AS45" s="28">
        <v>4</v>
      </c>
      <c r="AT45" s="28">
        <v>0</v>
      </c>
      <c r="AU45" s="28">
        <v>5</v>
      </c>
      <c r="AV45" s="28">
        <v>0</v>
      </c>
      <c r="AW45" s="28">
        <v>13</v>
      </c>
      <c r="AX45" s="28">
        <v>0</v>
      </c>
      <c r="AY45" s="28">
        <v>5</v>
      </c>
      <c r="AZ45" s="28">
        <v>0</v>
      </c>
      <c r="BA45" s="28">
        <v>7</v>
      </c>
      <c r="BB45" s="70">
        <v>0</v>
      </c>
      <c r="BC45" s="12">
        <f t="shared" si="14"/>
        <v>275</v>
      </c>
      <c r="BD45" s="28">
        <f t="shared" si="15"/>
        <v>0</v>
      </c>
      <c r="BE45" s="13">
        <f t="shared" si="16"/>
        <v>5</v>
      </c>
    </row>
    <row r="46" spans="1:57" x14ac:dyDescent="0.25">
      <c r="A46" s="63">
        <v>2022</v>
      </c>
      <c r="B46" s="63" t="s">
        <v>3</v>
      </c>
      <c r="C46" s="28">
        <v>11</v>
      </c>
      <c r="D46" s="28">
        <v>0</v>
      </c>
      <c r="E46" s="28">
        <v>0</v>
      </c>
      <c r="F46" s="28">
        <v>7</v>
      </c>
      <c r="G46" s="28">
        <v>0</v>
      </c>
      <c r="H46" s="28">
        <v>6</v>
      </c>
      <c r="I46" s="28">
        <v>0</v>
      </c>
      <c r="J46" s="28">
        <v>3</v>
      </c>
      <c r="K46" s="28">
        <v>0</v>
      </c>
      <c r="L46" s="28">
        <v>7</v>
      </c>
      <c r="M46" s="28">
        <v>0</v>
      </c>
      <c r="N46" s="28">
        <v>10</v>
      </c>
      <c r="O46" s="28">
        <v>0</v>
      </c>
      <c r="P46" s="28">
        <v>23</v>
      </c>
      <c r="Q46" s="28">
        <v>0</v>
      </c>
      <c r="R46" s="28">
        <v>15</v>
      </c>
      <c r="S46" s="28">
        <v>0</v>
      </c>
      <c r="T46" s="28">
        <v>3</v>
      </c>
      <c r="U46" s="28">
        <v>0</v>
      </c>
      <c r="V46" s="28">
        <v>1</v>
      </c>
      <c r="W46" s="28">
        <v>27</v>
      </c>
      <c r="X46" s="28">
        <v>0</v>
      </c>
      <c r="Y46" s="28">
        <v>0</v>
      </c>
      <c r="Z46" s="28">
        <v>14</v>
      </c>
      <c r="AA46" s="28">
        <v>0</v>
      </c>
      <c r="AB46" s="28">
        <v>22</v>
      </c>
      <c r="AC46" s="28">
        <v>0</v>
      </c>
      <c r="AD46" s="28">
        <v>17</v>
      </c>
      <c r="AE46" s="28">
        <v>0</v>
      </c>
      <c r="AF46" s="28">
        <v>30</v>
      </c>
      <c r="AG46" s="28">
        <v>0</v>
      </c>
      <c r="AH46" s="28">
        <v>9</v>
      </c>
      <c r="AI46" s="28">
        <v>0</v>
      </c>
      <c r="AJ46" s="28">
        <v>7</v>
      </c>
      <c r="AK46" s="28">
        <v>0</v>
      </c>
      <c r="AL46" s="28">
        <v>6</v>
      </c>
      <c r="AM46" s="28">
        <v>0</v>
      </c>
      <c r="AN46" s="28">
        <v>3</v>
      </c>
      <c r="AO46" s="28">
        <v>0</v>
      </c>
      <c r="AP46" s="28">
        <v>22</v>
      </c>
      <c r="AQ46" s="28">
        <v>0</v>
      </c>
      <c r="AR46" s="28">
        <v>4</v>
      </c>
      <c r="AS46" s="28">
        <v>4</v>
      </c>
      <c r="AT46" s="28">
        <v>0</v>
      </c>
      <c r="AU46" s="28">
        <v>4</v>
      </c>
      <c r="AV46" s="28">
        <v>0</v>
      </c>
      <c r="AW46" s="28">
        <v>13</v>
      </c>
      <c r="AX46" s="28">
        <v>0</v>
      </c>
      <c r="AY46" s="28">
        <v>5</v>
      </c>
      <c r="AZ46" s="28">
        <v>0</v>
      </c>
      <c r="BA46" s="28">
        <v>7</v>
      </c>
      <c r="BB46" s="70">
        <v>0</v>
      </c>
      <c r="BC46" s="12">
        <f t="shared" ref="BC46:BC60" si="17">+C46+F46+H46+J46+L46+N46+P46+R46+T46+W46+Z46+AB46+AD46+AF46+AH46+AJ46+AL46+AN46+AP46+AS46+AU46+AW46+AY46+BA46</f>
        <v>275</v>
      </c>
      <c r="BD46" s="28">
        <f t="shared" ref="BD46" si="18">+D46+G46+I46+K46+M46+O46+Q46+S46+U46+X46+AA46+AC46+AE46+AG46+AI46+AK46+AM46+AO46+AQ46+AT46+AV46+AX46+AZ46+BB46</f>
        <v>0</v>
      </c>
      <c r="BE46" s="13">
        <f t="shared" ref="BE46:BE60" si="19">+E46+V46+Y46+AR46</f>
        <v>5</v>
      </c>
    </row>
    <row r="47" spans="1:57" x14ac:dyDescent="0.25">
      <c r="A47" s="63">
        <v>2022</v>
      </c>
      <c r="B47" s="63" t="s">
        <v>2</v>
      </c>
      <c r="C47" s="28">
        <v>12</v>
      </c>
      <c r="D47" s="28">
        <v>0</v>
      </c>
      <c r="E47" s="28">
        <v>0</v>
      </c>
      <c r="F47" s="28">
        <v>7</v>
      </c>
      <c r="G47" s="28">
        <v>0</v>
      </c>
      <c r="H47" s="28">
        <v>6</v>
      </c>
      <c r="I47" s="28">
        <v>0</v>
      </c>
      <c r="J47" s="28">
        <v>3</v>
      </c>
      <c r="K47" s="28">
        <v>0</v>
      </c>
      <c r="L47" s="28">
        <v>7</v>
      </c>
      <c r="M47" s="28">
        <v>0</v>
      </c>
      <c r="N47" s="28">
        <v>10</v>
      </c>
      <c r="O47" s="28">
        <v>0</v>
      </c>
      <c r="P47" s="28">
        <v>24</v>
      </c>
      <c r="Q47" s="28">
        <v>0</v>
      </c>
      <c r="R47" s="28">
        <v>15</v>
      </c>
      <c r="S47" s="28">
        <v>0</v>
      </c>
      <c r="T47" s="28">
        <v>3</v>
      </c>
      <c r="U47" s="28">
        <v>0</v>
      </c>
      <c r="V47" s="28">
        <v>1</v>
      </c>
      <c r="W47" s="28">
        <v>27</v>
      </c>
      <c r="X47" s="28">
        <v>0</v>
      </c>
      <c r="Y47" s="28">
        <v>0</v>
      </c>
      <c r="Z47" s="28">
        <v>14</v>
      </c>
      <c r="AA47" s="28">
        <v>0</v>
      </c>
      <c r="AB47" s="28">
        <v>25</v>
      </c>
      <c r="AC47" s="28">
        <v>0</v>
      </c>
      <c r="AD47" s="28">
        <v>17</v>
      </c>
      <c r="AE47" s="28">
        <v>0</v>
      </c>
      <c r="AF47" s="28">
        <v>34</v>
      </c>
      <c r="AG47" s="28">
        <v>0</v>
      </c>
      <c r="AH47" s="28">
        <v>10</v>
      </c>
      <c r="AI47" s="28">
        <v>0</v>
      </c>
      <c r="AJ47" s="28">
        <v>7</v>
      </c>
      <c r="AK47" s="28">
        <v>0</v>
      </c>
      <c r="AL47" s="28">
        <v>6</v>
      </c>
      <c r="AM47" s="28">
        <v>0</v>
      </c>
      <c r="AN47" s="28">
        <v>3</v>
      </c>
      <c r="AO47" s="28">
        <v>0</v>
      </c>
      <c r="AP47" s="28">
        <v>23</v>
      </c>
      <c r="AQ47" s="28">
        <v>0</v>
      </c>
      <c r="AR47" s="28">
        <v>4</v>
      </c>
      <c r="AS47" s="28">
        <v>4</v>
      </c>
      <c r="AT47" s="28">
        <v>0</v>
      </c>
      <c r="AU47" s="28">
        <v>4</v>
      </c>
      <c r="AV47" s="28">
        <v>0</v>
      </c>
      <c r="AW47" s="28">
        <v>13</v>
      </c>
      <c r="AX47" s="28">
        <v>0</v>
      </c>
      <c r="AY47" s="28">
        <v>5</v>
      </c>
      <c r="AZ47" s="28">
        <v>0</v>
      </c>
      <c r="BA47" s="28">
        <v>7</v>
      </c>
      <c r="BB47" s="70">
        <v>0</v>
      </c>
      <c r="BC47" s="12">
        <f t="shared" si="17"/>
        <v>286</v>
      </c>
      <c r="BD47" s="28">
        <f t="shared" ref="BD47" si="20">+D47+G47+I47+K47+M47+O47+Q47+S47+U47+X47+AA47+AC47+AE47+AG47+AI47+AK47+AM47+AO47+AQ47+AT47+AV47+AX47+AZ47+BB47</f>
        <v>0</v>
      </c>
      <c r="BE47" s="13">
        <f t="shared" si="19"/>
        <v>5</v>
      </c>
    </row>
    <row r="48" spans="1:57" x14ac:dyDescent="0.25">
      <c r="A48" s="63">
        <v>2023</v>
      </c>
      <c r="B48" s="63" t="s">
        <v>0</v>
      </c>
      <c r="C48" s="28">
        <v>12</v>
      </c>
      <c r="D48" s="28">
        <v>0</v>
      </c>
      <c r="E48" s="28">
        <v>0</v>
      </c>
      <c r="F48" s="28">
        <v>7</v>
      </c>
      <c r="G48" s="28">
        <v>0</v>
      </c>
      <c r="H48" s="28">
        <v>6</v>
      </c>
      <c r="I48" s="28">
        <v>0</v>
      </c>
      <c r="J48" s="28">
        <v>3</v>
      </c>
      <c r="K48" s="28">
        <v>0</v>
      </c>
      <c r="L48" s="28">
        <v>7</v>
      </c>
      <c r="M48" s="28">
        <v>0</v>
      </c>
      <c r="N48" s="28">
        <v>10</v>
      </c>
      <c r="O48" s="28">
        <v>0</v>
      </c>
      <c r="P48" s="28">
        <v>24</v>
      </c>
      <c r="Q48" s="28">
        <v>0</v>
      </c>
      <c r="R48" s="28">
        <v>15</v>
      </c>
      <c r="S48" s="28">
        <v>0</v>
      </c>
      <c r="T48" s="28">
        <v>3</v>
      </c>
      <c r="U48" s="28">
        <v>0</v>
      </c>
      <c r="V48" s="28">
        <v>1</v>
      </c>
      <c r="W48" s="28">
        <v>27</v>
      </c>
      <c r="X48" s="28">
        <v>0</v>
      </c>
      <c r="Y48" s="28">
        <v>0</v>
      </c>
      <c r="Z48" s="28">
        <v>14</v>
      </c>
      <c r="AA48" s="28">
        <v>0</v>
      </c>
      <c r="AB48" s="28">
        <v>25</v>
      </c>
      <c r="AC48" s="28">
        <v>0</v>
      </c>
      <c r="AD48" s="28">
        <v>17</v>
      </c>
      <c r="AE48" s="28">
        <v>0</v>
      </c>
      <c r="AF48" s="28">
        <v>34</v>
      </c>
      <c r="AG48" s="28">
        <v>0</v>
      </c>
      <c r="AH48" s="28">
        <v>10</v>
      </c>
      <c r="AI48" s="28">
        <v>0</v>
      </c>
      <c r="AJ48" s="28">
        <v>7</v>
      </c>
      <c r="AK48" s="28">
        <v>0</v>
      </c>
      <c r="AL48" s="28">
        <v>6</v>
      </c>
      <c r="AM48" s="28">
        <v>0</v>
      </c>
      <c r="AN48" s="28">
        <v>3</v>
      </c>
      <c r="AO48" s="28">
        <v>0</v>
      </c>
      <c r="AP48" s="28">
        <v>23</v>
      </c>
      <c r="AQ48" s="28">
        <v>0</v>
      </c>
      <c r="AR48" s="28">
        <v>4</v>
      </c>
      <c r="AS48" s="28">
        <v>4</v>
      </c>
      <c r="AT48" s="28">
        <v>0</v>
      </c>
      <c r="AU48" s="28">
        <v>4</v>
      </c>
      <c r="AV48" s="28">
        <v>0</v>
      </c>
      <c r="AW48" s="28">
        <v>13</v>
      </c>
      <c r="AX48" s="28">
        <v>0</v>
      </c>
      <c r="AY48" s="28">
        <v>5</v>
      </c>
      <c r="AZ48" s="28">
        <v>0</v>
      </c>
      <c r="BA48" s="28">
        <v>7</v>
      </c>
      <c r="BB48" s="70">
        <v>0</v>
      </c>
      <c r="BC48" s="12">
        <f t="shared" si="17"/>
        <v>286</v>
      </c>
      <c r="BD48" s="28">
        <f t="shared" ref="BD48" si="21">+D48+G48+I48+K48+M48+O48+Q48+S48+U48+X48+AA48+AC48+AE48+AG48+AI48+AK48+AM48+AO48+AQ48+AT48+AV48+AX48+AZ48+BB48</f>
        <v>0</v>
      </c>
      <c r="BE48" s="13">
        <f t="shared" si="19"/>
        <v>5</v>
      </c>
    </row>
    <row r="49" spans="1:57" x14ac:dyDescent="0.25">
      <c r="A49" s="63">
        <v>2023</v>
      </c>
      <c r="B49" s="63" t="s">
        <v>1</v>
      </c>
      <c r="C49" s="28">
        <v>12</v>
      </c>
      <c r="D49" s="28">
        <v>0</v>
      </c>
      <c r="E49" s="28">
        <v>0</v>
      </c>
      <c r="F49" s="28">
        <v>7</v>
      </c>
      <c r="G49" s="28">
        <v>0</v>
      </c>
      <c r="H49" s="28">
        <v>5</v>
      </c>
      <c r="I49" s="28">
        <v>0</v>
      </c>
      <c r="J49" s="28">
        <v>3</v>
      </c>
      <c r="K49" s="28">
        <v>0</v>
      </c>
      <c r="L49" s="28">
        <v>7</v>
      </c>
      <c r="M49" s="28">
        <v>0</v>
      </c>
      <c r="N49" s="28">
        <v>10</v>
      </c>
      <c r="O49" s="28">
        <v>0</v>
      </c>
      <c r="P49" s="28">
        <v>24</v>
      </c>
      <c r="Q49" s="28">
        <v>0</v>
      </c>
      <c r="R49" s="28">
        <v>15</v>
      </c>
      <c r="S49" s="28">
        <v>0</v>
      </c>
      <c r="T49" s="28">
        <v>3</v>
      </c>
      <c r="U49" s="28">
        <v>0</v>
      </c>
      <c r="V49" s="28">
        <v>1</v>
      </c>
      <c r="W49" s="28">
        <v>27</v>
      </c>
      <c r="X49" s="28">
        <v>0</v>
      </c>
      <c r="Y49" s="28">
        <v>0</v>
      </c>
      <c r="Z49" s="28">
        <v>14</v>
      </c>
      <c r="AA49" s="28">
        <v>0</v>
      </c>
      <c r="AB49" s="28">
        <v>25</v>
      </c>
      <c r="AC49" s="28">
        <v>0</v>
      </c>
      <c r="AD49" s="28">
        <v>17</v>
      </c>
      <c r="AE49" s="28">
        <v>0</v>
      </c>
      <c r="AF49" s="28">
        <v>34</v>
      </c>
      <c r="AG49" s="28">
        <v>0</v>
      </c>
      <c r="AH49" s="28">
        <v>10</v>
      </c>
      <c r="AI49" s="28">
        <v>0</v>
      </c>
      <c r="AJ49" s="28">
        <v>7</v>
      </c>
      <c r="AK49" s="28">
        <v>0</v>
      </c>
      <c r="AL49" s="28">
        <v>6</v>
      </c>
      <c r="AM49" s="28">
        <v>0</v>
      </c>
      <c r="AN49" s="28">
        <v>3</v>
      </c>
      <c r="AO49" s="28">
        <v>0</v>
      </c>
      <c r="AP49" s="28">
        <v>23</v>
      </c>
      <c r="AQ49" s="28">
        <v>0</v>
      </c>
      <c r="AR49" s="28">
        <v>4</v>
      </c>
      <c r="AS49" s="28">
        <v>4</v>
      </c>
      <c r="AT49" s="28">
        <v>0</v>
      </c>
      <c r="AU49" s="28">
        <v>4</v>
      </c>
      <c r="AV49" s="28">
        <v>0</v>
      </c>
      <c r="AW49" s="28">
        <v>13</v>
      </c>
      <c r="AX49" s="28">
        <v>0</v>
      </c>
      <c r="AY49" s="28">
        <v>5</v>
      </c>
      <c r="AZ49" s="28">
        <v>0</v>
      </c>
      <c r="BA49" s="28">
        <v>7</v>
      </c>
      <c r="BB49" s="70">
        <v>0</v>
      </c>
      <c r="BC49" s="12">
        <f t="shared" si="17"/>
        <v>285</v>
      </c>
      <c r="BD49" s="28">
        <f t="shared" ref="BD49" si="22">+D49+G49+I49+K49+M49+O49+Q49+S49+U49+X49+AA49+AC49+AE49+AG49+AI49+AK49+AM49+AO49+AQ49+AT49+AV49+AX49+AZ49+BB49</f>
        <v>0</v>
      </c>
      <c r="BE49" s="13">
        <f t="shared" si="19"/>
        <v>5</v>
      </c>
    </row>
    <row r="50" spans="1:57" x14ac:dyDescent="0.25">
      <c r="A50" s="63">
        <v>2023</v>
      </c>
      <c r="B50" s="63" t="s">
        <v>3</v>
      </c>
      <c r="C50" s="28">
        <v>12</v>
      </c>
      <c r="D50" s="28">
        <v>0</v>
      </c>
      <c r="E50" s="28">
        <v>0</v>
      </c>
      <c r="F50" s="28">
        <v>8</v>
      </c>
      <c r="G50" s="28">
        <v>0</v>
      </c>
      <c r="H50" s="28">
        <v>6</v>
      </c>
      <c r="I50" s="28">
        <v>0</v>
      </c>
      <c r="J50" s="28">
        <v>3</v>
      </c>
      <c r="K50" s="28">
        <v>0</v>
      </c>
      <c r="L50" s="28">
        <v>7</v>
      </c>
      <c r="M50" s="28">
        <v>0</v>
      </c>
      <c r="N50" s="28">
        <v>10</v>
      </c>
      <c r="O50" s="28">
        <v>0</v>
      </c>
      <c r="P50" s="28">
        <v>25</v>
      </c>
      <c r="Q50" s="28">
        <v>0</v>
      </c>
      <c r="R50" s="28">
        <v>15</v>
      </c>
      <c r="S50" s="28">
        <v>0</v>
      </c>
      <c r="T50" s="28">
        <v>3</v>
      </c>
      <c r="U50" s="28">
        <v>0</v>
      </c>
      <c r="V50" s="28">
        <v>1</v>
      </c>
      <c r="W50" s="28">
        <v>28</v>
      </c>
      <c r="X50" s="28">
        <v>0</v>
      </c>
      <c r="Y50" s="28">
        <v>0</v>
      </c>
      <c r="Z50" s="28">
        <v>14</v>
      </c>
      <c r="AA50" s="28">
        <v>0</v>
      </c>
      <c r="AB50" s="28">
        <v>23</v>
      </c>
      <c r="AC50" s="28">
        <v>0</v>
      </c>
      <c r="AD50" s="28">
        <v>16</v>
      </c>
      <c r="AE50" s="28">
        <v>0</v>
      </c>
      <c r="AF50" s="28">
        <v>38</v>
      </c>
      <c r="AG50" s="28">
        <v>0</v>
      </c>
      <c r="AH50" s="28">
        <v>11</v>
      </c>
      <c r="AI50" s="28">
        <v>0</v>
      </c>
      <c r="AJ50" s="28">
        <v>7</v>
      </c>
      <c r="AK50" s="28">
        <v>0</v>
      </c>
      <c r="AL50" s="28">
        <v>6</v>
      </c>
      <c r="AM50" s="28">
        <v>0</v>
      </c>
      <c r="AN50" s="28">
        <v>3</v>
      </c>
      <c r="AO50" s="28">
        <v>0</v>
      </c>
      <c r="AP50" s="28">
        <v>23</v>
      </c>
      <c r="AQ50" s="28">
        <v>0</v>
      </c>
      <c r="AR50" s="28">
        <v>4</v>
      </c>
      <c r="AS50" s="28">
        <v>3</v>
      </c>
      <c r="AT50" s="28">
        <v>0</v>
      </c>
      <c r="AU50" s="28">
        <v>4</v>
      </c>
      <c r="AV50" s="28">
        <v>0</v>
      </c>
      <c r="AW50" s="28">
        <v>13</v>
      </c>
      <c r="AX50" s="28">
        <v>0</v>
      </c>
      <c r="AY50" s="28">
        <v>8</v>
      </c>
      <c r="AZ50" s="28">
        <v>0</v>
      </c>
      <c r="BA50" s="28">
        <v>7</v>
      </c>
      <c r="BB50" s="70">
        <v>0</v>
      </c>
      <c r="BC50" s="12">
        <f t="shared" si="17"/>
        <v>293</v>
      </c>
      <c r="BD50" s="28">
        <f t="shared" ref="BD50:BD60" si="23">+D50+G50+I50+K50+M50+O50+Q50+S50+U50+X50+AA50+AC50+AE50+AG50+AI50+AK50+AM50+AO50+AQ50+AT50+AV50+AX50+AZ50+BB50</f>
        <v>0</v>
      </c>
      <c r="BE50" s="13">
        <f t="shared" si="19"/>
        <v>5</v>
      </c>
    </row>
    <row r="51" spans="1:57" x14ac:dyDescent="0.25">
      <c r="A51" s="63">
        <v>2024</v>
      </c>
      <c r="B51" s="63" t="s">
        <v>0</v>
      </c>
      <c r="C51" s="28">
        <v>11</v>
      </c>
      <c r="D51" s="28">
        <v>0</v>
      </c>
      <c r="E51" s="28">
        <v>0</v>
      </c>
      <c r="F51" s="28">
        <v>8</v>
      </c>
      <c r="G51" s="28">
        <v>0</v>
      </c>
      <c r="H51" s="28">
        <v>6</v>
      </c>
      <c r="I51" s="28">
        <v>0</v>
      </c>
      <c r="J51" s="28">
        <v>3</v>
      </c>
      <c r="K51" s="28">
        <v>0</v>
      </c>
      <c r="L51" s="28">
        <v>7</v>
      </c>
      <c r="M51" s="28">
        <v>0</v>
      </c>
      <c r="N51" s="28">
        <v>9</v>
      </c>
      <c r="O51" s="28">
        <v>0</v>
      </c>
      <c r="P51" s="28">
        <v>26</v>
      </c>
      <c r="Q51" s="28">
        <v>0</v>
      </c>
      <c r="R51" s="28">
        <v>15</v>
      </c>
      <c r="S51" s="28">
        <v>0</v>
      </c>
      <c r="T51" s="28">
        <v>3</v>
      </c>
      <c r="U51" s="28">
        <v>0</v>
      </c>
      <c r="V51" s="28">
        <v>1</v>
      </c>
      <c r="W51" s="28">
        <v>28</v>
      </c>
      <c r="X51" s="28">
        <v>0</v>
      </c>
      <c r="Y51" s="28">
        <v>0</v>
      </c>
      <c r="Z51" s="28">
        <v>14</v>
      </c>
      <c r="AA51" s="28">
        <v>0</v>
      </c>
      <c r="AB51" s="28">
        <v>23</v>
      </c>
      <c r="AC51" s="28">
        <v>0</v>
      </c>
      <c r="AD51" s="28">
        <v>16</v>
      </c>
      <c r="AE51" s="28">
        <v>0</v>
      </c>
      <c r="AF51" s="28">
        <v>36</v>
      </c>
      <c r="AG51" s="28">
        <v>0</v>
      </c>
      <c r="AH51" s="28">
        <v>12</v>
      </c>
      <c r="AI51" s="28">
        <v>0</v>
      </c>
      <c r="AJ51" s="28">
        <v>7</v>
      </c>
      <c r="AK51" s="28">
        <v>0</v>
      </c>
      <c r="AL51" s="28">
        <v>6</v>
      </c>
      <c r="AM51" s="28">
        <v>0</v>
      </c>
      <c r="AN51" s="28">
        <v>3</v>
      </c>
      <c r="AO51" s="28">
        <v>0</v>
      </c>
      <c r="AP51" s="28">
        <v>24</v>
      </c>
      <c r="AQ51" s="28">
        <v>0</v>
      </c>
      <c r="AR51" s="28">
        <v>4</v>
      </c>
      <c r="AS51" s="28">
        <v>4</v>
      </c>
      <c r="AT51" s="28">
        <v>0</v>
      </c>
      <c r="AU51" s="28">
        <v>4</v>
      </c>
      <c r="AV51" s="28">
        <v>0</v>
      </c>
      <c r="AW51" s="28">
        <v>13</v>
      </c>
      <c r="AX51" s="28">
        <v>0</v>
      </c>
      <c r="AY51" s="28">
        <v>9</v>
      </c>
      <c r="AZ51" s="28">
        <v>0</v>
      </c>
      <c r="BA51" s="28">
        <v>7</v>
      </c>
      <c r="BB51" s="70">
        <v>0</v>
      </c>
      <c r="BC51" s="12">
        <f t="shared" si="17"/>
        <v>294</v>
      </c>
      <c r="BD51" s="28">
        <f t="shared" si="23"/>
        <v>0</v>
      </c>
      <c r="BE51" s="13">
        <f t="shared" si="19"/>
        <v>5</v>
      </c>
    </row>
    <row r="52" spans="1:57" x14ac:dyDescent="0.25">
      <c r="A52" s="63">
        <v>2024</v>
      </c>
      <c r="B52" s="63" t="s">
        <v>1</v>
      </c>
      <c r="C52" s="28">
        <v>12</v>
      </c>
      <c r="D52" s="28">
        <v>0</v>
      </c>
      <c r="E52" s="28">
        <v>0</v>
      </c>
      <c r="F52" s="28">
        <v>8</v>
      </c>
      <c r="G52" s="28">
        <v>0</v>
      </c>
      <c r="H52" s="28">
        <v>6</v>
      </c>
      <c r="I52" s="28">
        <v>0</v>
      </c>
      <c r="J52" s="28">
        <v>3</v>
      </c>
      <c r="K52" s="28">
        <v>0</v>
      </c>
      <c r="L52" s="28">
        <v>7</v>
      </c>
      <c r="M52" s="28">
        <v>0</v>
      </c>
      <c r="N52" s="28">
        <v>9</v>
      </c>
      <c r="O52" s="28">
        <v>0</v>
      </c>
      <c r="P52" s="28">
        <v>26</v>
      </c>
      <c r="Q52" s="28">
        <v>0</v>
      </c>
      <c r="R52" s="28">
        <v>14</v>
      </c>
      <c r="S52" s="28">
        <v>0</v>
      </c>
      <c r="T52" s="28">
        <v>3</v>
      </c>
      <c r="U52" s="28">
        <v>0</v>
      </c>
      <c r="V52" s="28">
        <v>1</v>
      </c>
      <c r="W52" s="28">
        <v>28</v>
      </c>
      <c r="X52" s="28">
        <v>0</v>
      </c>
      <c r="Y52" s="28">
        <v>0</v>
      </c>
      <c r="Z52" s="28">
        <v>14</v>
      </c>
      <c r="AA52" s="28">
        <v>0</v>
      </c>
      <c r="AB52" s="28">
        <v>23</v>
      </c>
      <c r="AC52" s="28">
        <v>0</v>
      </c>
      <c r="AD52" s="28">
        <v>16</v>
      </c>
      <c r="AE52" s="28">
        <v>0</v>
      </c>
      <c r="AF52" s="28">
        <v>36</v>
      </c>
      <c r="AG52" s="28">
        <v>0</v>
      </c>
      <c r="AH52" s="28">
        <v>12</v>
      </c>
      <c r="AI52" s="28">
        <v>0</v>
      </c>
      <c r="AJ52" s="28">
        <v>7</v>
      </c>
      <c r="AK52" s="28">
        <v>0</v>
      </c>
      <c r="AL52" s="28">
        <v>6</v>
      </c>
      <c r="AM52" s="28">
        <v>0</v>
      </c>
      <c r="AN52" s="28">
        <v>3</v>
      </c>
      <c r="AO52" s="28">
        <v>0</v>
      </c>
      <c r="AP52" s="28">
        <v>24</v>
      </c>
      <c r="AQ52" s="28">
        <v>0</v>
      </c>
      <c r="AR52" s="28">
        <v>4</v>
      </c>
      <c r="AS52" s="28">
        <v>4</v>
      </c>
      <c r="AT52" s="28">
        <v>0</v>
      </c>
      <c r="AU52" s="28">
        <v>4</v>
      </c>
      <c r="AV52" s="28">
        <v>0</v>
      </c>
      <c r="AW52" s="28">
        <v>13</v>
      </c>
      <c r="AX52" s="28">
        <v>0</v>
      </c>
      <c r="AY52" s="28">
        <v>9</v>
      </c>
      <c r="AZ52" s="28">
        <v>0</v>
      </c>
      <c r="BA52" s="28">
        <v>7</v>
      </c>
      <c r="BB52" s="70">
        <v>0</v>
      </c>
      <c r="BC52" s="12">
        <f t="shared" si="17"/>
        <v>294</v>
      </c>
      <c r="BD52" s="28">
        <f t="shared" si="23"/>
        <v>0</v>
      </c>
      <c r="BE52" s="13">
        <f t="shared" si="19"/>
        <v>5</v>
      </c>
    </row>
    <row r="53" spans="1:57" x14ac:dyDescent="0.25">
      <c r="A53" s="63">
        <v>2024</v>
      </c>
      <c r="B53" s="63" t="s">
        <v>3</v>
      </c>
      <c r="C53" s="28">
        <v>12</v>
      </c>
      <c r="D53" s="28">
        <v>0</v>
      </c>
      <c r="E53" s="28">
        <v>0</v>
      </c>
      <c r="F53" s="28">
        <v>8</v>
      </c>
      <c r="G53" s="28">
        <v>0</v>
      </c>
      <c r="H53" s="28">
        <v>6</v>
      </c>
      <c r="I53" s="28">
        <v>0</v>
      </c>
      <c r="J53" s="28">
        <v>3</v>
      </c>
      <c r="K53" s="28">
        <v>0</v>
      </c>
      <c r="L53" s="28">
        <v>7</v>
      </c>
      <c r="M53" s="28">
        <v>0</v>
      </c>
      <c r="N53" s="28">
        <v>10</v>
      </c>
      <c r="O53" s="28">
        <v>0</v>
      </c>
      <c r="P53" s="28">
        <v>26</v>
      </c>
      <c r="Q53" s="28">
        <v>0</v>
      </c>
      <c r="R53" s="28">
        <v>14</v>
      </c>
      <c r="S53" s="28">
        <v>0</v>
      </c>
      <c r="T53" s="28">
        <v>3</v>
      </c>
      <c r="U53" s="28">
        <v>0</v>
      </c>
      <c r="V53" s="28">
        <v>1</v>
      </c>
      <c r="W53" s="28">
        <v>28</v>
      </c>
      <c r="X53" s="28">
        <v>0</v>
      </c>
      <c r="Y53" s="28">
        <v>0</v>
      </c>
      <c r="Z53" s="28">
        <v>14</v>
      </c>
      <c r="AA53" s="28">
        <v>0</v>
      </c>
      <c r="AB53" s="28">
        <v>23</v>
      </c>
      <c r="AC53" s="28">
        <v>0</v>
      </c>
      <c r="AD53" s="28">
        <v>16</v>
      </c>
      <c r="AE53" s="28">
        <v>0</v>
      </c>
      <c r="AF53" s="28">
        <v>38</v>
      </c>
      <c r="AG53" s="28">
        <v>0</v>
      </c>
      <c r="AH53" s="28">
        <v>12</v>
      </c>
      <c r="AI53" s="28">
        <v>0</v>
      </c>
      <c r="AJ53" s="28">
        <v>7</v>
      </c>
      <c r="AK53" s="28">
        <v>0</v>
      </c>
      <c r="AL53" s="28">
        <v>6</v>
      </c>
      <c r="AM53" s="28">
        <v>0</v>
      </c>
      <c r="AN53" s="28">
        <v>3</v>
      </c>
      <c r="AO53" s="28">
        <v>0</v>
      </c>
      <c r="AP53" s="28">
        <v>24</v>
      </c>
      <c r="AQ53" s="28">
        <v>0</v>
      </c>
      <c r="AR53" s="28">
        <v>4</v>
      </c>
      <c r="AS53" s="28">
        <v>4</v>
      </c>
      <c r="AT53" s="28">
        <v>0</v>
      </c>
      <c r="AU53" s="28">
        <v>4</v>
      </c>
      <c r="AV53" s="28">
        <v>0</v>
      </c>
      <c r="AW53" s="28">
        <v>16</v>
      </c>
      <c r="AX53" s="28">
        <v>0</v>
      </c>
      <c r="AY53" s="28">
        <v>9</v>
      </c>
      <c r="AZ53" s="28">
        <v>0</v>
      </c>
      <c r="BA53" s="28">
        <v>7</v>
      </c>
      <c r="BB53" s="70">
        <v>0</v>
      </c>
      <c r="BC53" s="12">
        <f t="shared" si="17"/>
        <v>300</v>
      </c>
      <c r="BD53" s="28">
        <f t="shared" si="23"/>
        <v>0</v>
      </c>
      <c r="BE53" s="13">
        <f t="shared" si="19"/>
        <v>5</v>
      </c>
    </row>
    <row r="54" spans="1:57" x14ac:dyDescent="0.25">
      <c r="A54" s="63">
        <v>2024</v>
      </c>
      <c r="B54" s="63" t="s">
        <v>2</v>
      </c>
      <c r="C54" s="28">
        <v>13</v>
      </c>
      <c r="D54" s="28">
        <v>0</v>
      </c>
      <c r="E54" s="28">
        <v>0</v>
      </c>
      <c r="F54" s="28">
        <v>8</v>
      </c>
      <c r="G54" s="28">
        <v>0</v>
      </c>
      <c r="H54" s="28">
        <v>6</v>
      </c>
      <c r="I54" s="28">
        <v>0</v>
      </c>
      <c r="J54" s="28">
        <v>3</v>
      </c>
      <c r="K54" s="28">
        <v>0</v>
      </c>
      <c r="L54" s="28">
        <v>7</v>
      </c>
      <c r="M54" s="28">
        <v>0</v>
      </c>
      <c r="N54" s="28">
        <v>10</v>
      </c>
      <c r="O54" s="28">
        <v>0</v>
      </c>
      <c r="P54" s="28">
        <v>26</v>
      </c>
      <c r="Q54" s="28">
        <v>0</v>
      </c>
      <c r="R54" s="28">
        <v>14</v>
      </c>
      <c r="S54" s="28">
        <v>0</v>
      </c>
      <c r="T54" s="28">
        <v>3</v>
      </c>
      <c r="U54" s="28">
        <v>0</v>
      </c>
      <c r="V54" s="28">
        <v>1</v>
      </c>
      <c r="W54" s="28">
        <v>28</v>
      </c>
      <c r="X54" s="28">
        <v>0</v>
      </c>
      <c r="Y54" s="28">
        <v>0</v>
      </c>
      <c r="Z54" s="28">
        <v>14</v>
      </c>
      <c r="AA54" s="28">
        <v>0</v>
      </c>
      <c r="AB54" s="28">
        <v>23</v>
      </c>
      <c r="AC54" s="28">
        <v>0</v>
      </c>
      <c r="AD54" s="28">
        <v>16</v>
      </c>
      <c r="AE54" s="28">
        <v>0</v>
      </c>
      <c r="AF54" s="28">
        <v>38</v>
      </c>
      <c r="AG54" s="28">
        <v>0</v>
      </c>
      <c r="AH54" s="28">
        <v>12</v>
      </c>
      <c r="AI54" s="28">
        <v>0</v>
      </c>
      <c r="AJ54" s="28">
        <v>7</v>
      </c>
      <c r="AK54" s="28">
        <v>0</v>
      </c>
      <c r="AL54" s="28">
        <v>6</v>
      </c>
      <c r="AM54" s="28">
        <v>0</v>
      </c>
      <c r="AN54" s="28">
        <v>3</v>
      </c>
      <c r="AO54" s="28">
        <v>0</v>
      </c>
      <c r="AP54" s="28">
        <v>25</v>
      </c>
      <c r="AQ54" s="28">
        <v>0</v>
      </c>
      <c r="AR54" s="28">
        <v>4</v>
      </c>
      <c r="AS54" s="28">
        <v>5</v>
      </c>
      <c r="AT54" s="28">
        <v>0</v>
      </c>
      <c r="AU54" s="28">
        <v>4</v>
      </c>
      <c r="AV54" s="28">
        <v>0</v>
      </c>
      <c r="AW54" s="28">
        <v>17</v>
      </c>
      <c r="AX54" s="28">
        <v>0</v>
      </c>
      <c r="AY54" s="28">
        <v>11</v>
      </c>
      <c r="AZ54" s="28">
        <v>0</v>
      </c>
      <c r="BA54" s="28">
        <v>6</v>
      </c>
      <c r="BB54" s="70">
        <v>0</v>
      </c>
      <c r="BC54" s="12">
        <f t="shared" si="17"/>
        <v>305</v>
      </c>
      <c r="BD54" s="28">
        <f t="shared" si="23"/>
        <v>0</v>
      </c>
      <c r="BE54" s="13">
        <f t="shared" si="19"/>
        <v>5</v>
      </c>
    </row>
    <row r="55" spans="1:57" x14ac:dyDescent="0.25">
      <c r="A55" s="63">
        <v>2025</v>
      </c>
      <c r="B55" s="63" t="s">
        <v>0</v>
      </c>
      <c r="C55" s="28">
        <v>13</v>
      </c>
      <c r="D55" s="28">
        <v>0</v>
      </c>
      <c r="E55" s="28">
        <v>0</v>
      </c>
      <c r="F55" s="28">
        <v>8</v>
      </c>
      <c r="G55" s="28">
        <v>0</v>
      </c>
      <c r="H55" s="28">
        <v>6</v>
      </c>
      <c r="I55" s="28">
        <v>0</v>
      </c>
      <c r="J55" s="28">
        <v>3</v>
      </c>
      <c r="K55" s="28">
        <v>0</v>
      </c>
      <c r="L55" s="28">
        <v>8</v>
      </c>
      <c r="M55" s="28">
        <v>0</v>
      </c>
      <c r="N55" s="28">
        <v>10</v>
      </c>
      <c r="O55" s="28">
        <v>0</v>
      </c>
      <c r="P55" s="28">
        <v>25</v>
      </c>
      <c r="Q55" s="28">
        <v>0</v>
      </c>
      <c r="R55" s="28">
        <v>15</v>
      </c>
      <c r="S55" s="28">
        <v>0</v>
      </c>
      <c r="T55" s="28">
        <v>3</v>
      </c>
      <c r="U55" s="28">
        <v>0</v>
      </c>
      <c r="V55" s="28">
        <v>1</v>
      </c>
      <c r="W55" s="28">
        <v>28</v>
      </c>
      <c r="X55" s="28">
        <v>0</v>
      </c>
      <c r="Y55" s="28">
        <v>0</v>
      </c>
      <c r="Z55" s="28">
        <v>14</v>
      </c>
      <c r="AA55" s="28">
        <v>0</v>
      </c>
      <c r="AB55" s="28">
        <v>23</v>
      </c>
      <c r="AC55" s="28">
        <v>0</v>
      </c>
      <c r="AD55" s="28">
        <v>15</v>
      </c>
      <c r="AE55" s="28">
        <v>0</v>
      </c>
      <c r="AF55" s="28">
        <v>37</v>
      </c>
      <c r="AG55" s="28">
        <v>0</v>
      </c>
      <c r="AH55" s="28">
        <v>12</v>
      </c>
      <c r="AI55" s="28">
        <v>0</v>
      </c>
      <c r="AJ55" s="28">
        <v>7</v>
      </c>
      <c r="AK55" s="28">
        <v>0</v>
      </c>
      <c r="AL55" s="28">
        <v>7</v>
      </c>
      <c r="AM55" s="28">
        <v>0</v>
      </c>
      <c r="AN55" s="28">
        <v>3</v>
      </c>
      <c r="AO55" s="28">
        <v>0</v>
      </c>
      <c r="AP55" s="28">
        <v>26</v>
      </c>
      <c r="AQ55" s="28">
        <v>0</v>
      </c>
      <c r="AR55" s="28">
        <v>4</v>
      </c>
      <c r="AS55" s="28">
        <v>5</v>
      </c>
      <c r="AT55" s="28">
        <v>0</v>
      </c>
      <c r="AU55" s="28">
        <v>4</v>
      </c>
      <c r="AV55" s="28">
        <v>0</v>
      </c>
      <c r="AW55" s="28">
        <v>17</v>
      </c>
      <c r="AX55" s="28">
        <v>0</v>
      </c>
      <c r="AY55" s="28">
        <v>11</v>
      </c>
      <c r="AZ55" s="28">
        <v>0</v>
      </c>
      <c r="BA55" s="28">
        <v>6</v>
      </c>
      <c r="BB55" s="70">
        <v>0</v>
      </c>
      <c r="BC55" s="12">
        <f>+C55+F55+H55+J55+L55+N55+P55+R55+T55+W55+Z55+AB55+AD55+AF55+AH55+AJ55+AL55+AN55+AP55+AS55+AU55+AW55+AY55+BA55</f>
        <v>306</v>
      </c>
      <c r="BD55" s="28">
        <f t="shared" si="23"/>
        <v>0</v>
      </c>
      <c r="BE55" s="13">
        <f t="shared" si="19"/>
        <v>5</v>
      </c>
    </row>
    <row r="56" spans="1:57" x14ac:dyDescent="0.25">
      <c r="A56" s="63">
        <v>2025</v>
      </c>
      <c r="B56" s="63" t="s">
        <v>1</v>
      </c>
      <c r="C56" s="28">
        <v>12</v>
      </c>
      <c r="D56" s="28">
        <v>0</v>
      </c>
      <c r="E56" s="28">
        <v>0</v>
      </c>
      <c r="F56" s="28">
        <v>8</v>
      </c>
      <c r="G56" s="28">
        <v>0</v>
      </c>
      <c r="H56" s="28">
        <v>7</v>
      </c>
      <c r="I56" s="28">
        <v>0</v>
      </c>
      <c r="J56" s="28">
        <v>3</v>
      </c>
      <c r="K56" s="28">
        <v>0</v>
      </c>
      <c r="L56" s="28">
        <v>9</v>
      </c>
      <c r="M56" s="28">
        <v>0</v>
      </c>
      <c r="N56" s="28">
        <v>10</v>
      </c>
      <c r="O56" s="28">
        <v>0</v>
      </c>
      <c r="P56" s="28">
        <v>24</v>
      </c>
      <c r="Q56" s="28">
        <v>0</v>
      </c>
      <c r="R56" s="28">
        <v>15</v>
      </c>
      <c r="S56" s="28">
        <v>0</v>
      </c>
      <c r="T56" s="28">
        <v>3</v>
      </c>
      <c r="U56" s="28">
        <v>0</v>
      </c>
      <c r="V56" s="28">
        <v>1</v>
      </c>
      <c r="W56" s="28">
        <v>27</v>
      </c>
      <c r="X56" s="28">
        <v>0</v>
      </c>
      <c r="Y56" s="28">
        <v>0</v>
      </c>
      <c r="Z56" s="28">
        <v>14</v>
      </c>
      <c r="AA56" s="28">
        <v>0</v>
      </c>
      <c r="AB56" s="28">
        <v>23</v>
      </c>
      <c r="AC56" s="28">
        <v>0</v>
      </c>
      <c r="AD56" s="28">
        <v>15</v>
      </c>
      <c r="AE56" s="28">
        <v>0</v>
      </c>
      <c r="AF56" s="28">
        <v>38</v>
      </c>
      <c r="AG56" s="28">
        <v>0</v>
      </c>
      <c r="AH56" s="28">
        <v>12</v>
      </c>
      <c r="AI56" s="28">
        <v>0</v>
      </c>
      <c r="AJ56" s="28">
        <v>7</v>
      </c>
      <c r="AK56" s="28">
        <v>0</v>
      </c>
      <c r="AL56" s="28">
        <v>7</v>
      </c>
      <c r="AM56" s="28">
        <v>0</v>
      </c>
      <c r="AN56" s="28">
        <v>3</v>
      </c>
      <c r="AO56" s="28">
        <v>0</v>
      </c>
      <c r="AP56" s="28">
        <v>27</v>
      </c>
      <c r="AQ56" s="28">
        <v>0</v>
      </c>
      <c r="AR56" s="28">
        <v>4</v>
      </c>
      <c r="AS56" s="28">
        <v>5</v>
      </c>
      <c r="AT56" s="28">
        <v>0</v>
      </c>
      <c r="AU56" s="28">
        <v>4</v>
      </c>
      <c r="AV56" s="28">
        <v>0</v>
      </c>
      <c r="AW56" s="28">
        <v>17</v>
      </c>
      <c r="AX56" s="28">
        <v>0</v>
      </c>
      <c r="AY56" s="28">
        <v>12</v>
      </c>
      <c r="AZ56" s="28">
        <v>0</v>
      </c>
      <c r="BA56" s="28">
        <v>6</v>
      </c>
      <c r="BB56" s="70">
        <v>0</v>
      </c>
      <c r="BC56" s="12">
        <f t="shared" si="17"/>
        <v>308</v>
      </c>
      <c r="BD56" s="28">
        <f t="shared" si="23"/>
        <v>0</v>
      </c>
      <c r="BE56" s="13">
        <f t="shared" si="19"/>
        <v>5</v>
      </c>
    </row>
    <row r="57" spans="1:57" x14ac:dyDescent="0.25">
      <c r="A57" s="63">
        <v>2025</v>
      </c>
      <c r="B57" s="63" t="s">
        <v>3</v>
      </c>
      <c r="C57" s="28">
        <v>12</v>
      </c>
      <c r="D57" s="28">
        <v>0</v>
      </c>
      <c r="E57" s="28">
        <v>0</v>
      </c>
      <c r="F57" s="28">
        <v>8</v>
      </c>
      <c r="G57" s="28">
        <v>0</v>
      </c>
      <c r="H57" s="28">
        <v>7</v>
      </c>
      <c r="I57" s="28">
        <v>0</v>
      </c>
      <c r="J57" s="28">
        <v>3</v>
      </c>
      <c r="K57" s="28">
        <v>0</v>
      </c>
      <c r="L57" s="28">
        <v>10</v>
      </c>
      <c r="M57" s="28">
        <v>0</v>
      </c>
      <c r="N57" s="28">
        <v>10</v>
      </c>
      <c r="O57" s="28">
        <v>0</v>
      </c>
      <c r="P57" s="28">
        <v>26</v>
      </c>
      <c r="Q57" s="28">
        <v>0</v>
      </c>
      <c r="R57" s="28">
        <v>14</v>
      </c>
      <c r="S57" s="28">
        <v>0</v>
      </c>
      <c r="T57" s="28">
        <v>3</v>
      </c>
      <c r="U57" s="28">
        <v>0</v>
      </c>
      <c r="V57" s="28">
        <v>1</v>
      </c>
      <c r="W57" s="28">
        <v>27</v>
      </c>
      <c r="X57" s="28">
        <v>0</v>
      </c>
      <c r="Y57" s="28">
        <v>0</v>
      </c>
      <c r="Z57" s="28">
        <v>14</v>
      </c>
      <c r="AA57" s="28">
        <v>0</v>
      </c>
      <c r="AB57" s="28">
        <v>23</v>
      </c>
      <c r="AC57" s="28">
        <v>0</v>
      </c>
      <c r="AD57" s="28">
        <v>15</v>
      </c>
      <c r="AE57" s="28">
        <v>0</v>
      </c>
      <c r="AF57" s="28">
        <v>35</v>
      </c>
      <c r="AG57" s="28">
        <v>0</v>
      </c>
      <c r="AH57" s="28">
        <v>12</v>
      </c>
      <c r="AI57" s="28">
        <v>0</v>
      </c>
      <c r="AJ57" s="28">
        <v>7</v>
      </c>
      <c r="AK57" s="28">
        <v>0</v>
      </c>
      <c r="AL57" s="28">
        <v>7</v>
      </c>
      <c r="AM57" s="28">
        <v>0</v>
      </c>
      <c r="AN57" s="28">
        <v>3</v>
      </c>
      <c r="AO57" s="28">
        <v>0</v>
      </c>
      <c r="AP57" s="28">
        <v>26</v>
      </c>
      <c r="AQ57" s="28">
        <v>0</v>
      </c>
      <c r="AR57" s="28">
        <v>4</v>
      </c>
      <c r="AS57" s="28">
        <v>5</v>
      </c>
      <c r="AT57" s="28">
        <v>0</v>
      </c>
      <c r="AU57" s="28">
        <v>4</v>
      </c>
      <c r="AV57" s="28">
        <v>0</v>
      </c>
      <c r="AW57" s="28">
        <v>17</v>
      </c>
      <c r="AX57" s="28">
        <v>0</v>
      </c>
      <c r="AY57" s="28">
        <v>12</v>
      </c>
      <c r="AZ57" s="28">
        <v>0</v>
      </c>
      <c r="BA57" s="28">
        <v>6</v>
      </c>
      <c r="BB57" s="70">
        <v>0</v>
      </c>
      <c r="BC57" s="12">
        <f t="shared" si="17"/>
        <v>306</v>
      </c>
      <c r="BD57" s="28">
        <f t="shared" si="23"/>
        <v>0</v>
      </c>
      <c r="BE57" s="13">
        <f t="shared" si="19"/>
        <v>5</v>
      </c>
    </row>
    <row r="58" spans="1:57" x14ac:dyDescent="0.25">
      <c r="A58" s="63">
        <v>2025</v>
      </c>
      <c r="B58" s="63" t="s">
        <v>2</v>
      </c>
      <c r="C58" s="28">
        <v>12</v>
      </c>
      <c r="D58" s="28">
        <v>0</v>
      </c>
      <c r="E58" s="28">
        <v>0</v>
      </c>
      <c r="F58" s="28">
        <v>8</v>
      </c>
      <c r="G58" s="28">
        <v>0</v>
      </c>
      <c r="H58" s="28">
        <v>8</v>
      </c>
      <c r="I58" s="28">
        <v>0</v>
      </c>
      <c r="J58" s="28">
        <v>3</v>
      </c>
      <c r="K58" s="28">
        <v>0</v>
      </c>
      <c r="L58" s="28">
        <v>10</v>
      </c>
      <c r="M58" s="28">
        <v>0</v>
      </c>
      <c r="N58" s="28">
        <v>10</v>
      </c>
      <c r="O58" s="28">
        <v>0</v>
      </c>
      <c r="P58" s="28">
        <v>25</v>
      </c>
      <c r="Q58" s="28">
        <v>0</v>
      </c>
      <c r="R58" s="28">
        <v>14</v>
      </c>
      <c r="S58" s="28">
        <v>0</v>
      </c>
      <c r="T58" s="28">
        <v>3</v>
      </c>
      <c r="U58" s="28">
        <v>0</v>
      </c>
      <c r="V58" s="28">
        <v>1</v>
      </c>
      <c r="W58" s="28">
        <v>27</v>
      </c>
      <c r="X58" s="28">
        <v>0</v>
      </c>
      <c r="Y58" s="28">
        <v>0</v>
      </c>
      <c r="Z58" s="28">
        <v>14</v>
      </c>
      <c r="AA58" s="28">
        <v>0</v>
      </c>
      <c r="AB58" s="28">
        <v>23</v>
      </c>
      <c r="AC58" s="28">
        <v>0</v>
      </c>
      <c r="AD58" s="28">
        <v>14</v>
      </c>
      <c r="AE58" s="28">
        <v>0</v>
      </c>
      <c r="AF58" s="28">
        <v>34</v>
      </c>
      <c r="AG58" s="28">
        <v>0</v>
      </c>
      <c r="AH58" s="28">
        <v>11</v>
      </c>
      <c r="AI58" s="28">
        <v>0</v>
      </c>
      <c r="AJ58" s="28">
        <v>7</v>
      </c>
      <c r="AK58" s="28">
        <v>0</v>
      </c>
      <c r="AL58" s="28">
        <v>6</v>
      </c>
      <c r="AM58" s="28">
        <v>0</v>
      </c>
      <c r="AN58" s="28">
        <v>3</v>
      </c>
      <c r="AO58" s="28">
        <v>0</v>
      </c>
      <c r="AP58" s="28">
        <v>27</v>
      </c>
      <c r="AQ58" s="28">
        <v>0</v>
      </c>
      <c r="AR58" s="28">
        <v>4</v>
      </c>
      <c r="AS58" s="28">
        <v>5</v>
      </c>
      <c r="AT58" s="28">
        <v>0</v>
      </c>
      <c r="AU58" s="28">
        <v>4</v>
      </c>
      <c r="AV58" s="28">
        <v>0</v>
      </c>
      <c r="AW58" s="28">
        <v>17</v>
      </c>
      <c r="AX58" s="28">
        <v>0</v>
      </c>
      <c r="AY58" s="28">
        <v>12</v>
      </c>
      <c r="AZ58" s="28">
        <v>0</v>
      </c>
      <c r="BA58" s="28">
        <v>6</v>
      </c>
      <c r="BB58" s="70">
        <v>0</v>
      </c>
      <c r="BC58" s="12">
        <f t="shared" si="17"/>
        <v>303</v>
      </c>
      <c r="BD58" s="28">
        <f t="shared" si="23"/>
        <v>0</v>
      </c>
      <c r="BE58" s="13">
        <f t="shared" si="19"/>
        <v>5</v>
      </c>
    </row>
    <row r="59" spans="1:57" x14ac:dyDescent="0.25">
      <c r="A59" s="63">
        <v>2026</v>
      </c>
      <c r="B59" s="63" t="s">
        <v>0</v>
      </c>
      <c r="C59" s="28">
        <v>11</v>
      </c>
      <c r="D59" s="28">
        <v>0</v>
      </c>
      <c r="E59" s="28">
        <v>0</v>
      </c>
      <c r="F59" s="28">
        <v>7</v>
      </c>
      <c r="G59" s="28">
        <v>0</v>
      </c>
      <c r="H59" s="28">
        <v>8</v>
      </c>
      <c r="I59" s="28">
        <v>0</v>
      </c>
      <c r="J59" s="28">
        <v>3</v>
      </c>
      <c r="K59" s="28">
        <v>0</v>
      </c>
      <c r="L59" s="28">
        <v>10</v>
      </c>
      <c r="M59" s="28">
        <v>0</v>
      </c>
      <c r="N59" s="28">
        <v>10</v>
      </c>
      <c r="O59" s="28">
        <v>0</v>
      </c>
      <c r="P59" s="28">
        <v>25</v>
      </c>
      <c r="Q59" s="28">
        <v>0</v>
      </c>
      <c r="R59" s="28">
        <v>14</v>
      </c>
      <c r="S59" s="28">
        <v>0</v>
      </c>
      <c r="T59" s="28">
        <v>3</v>
      </c>
      <c r="U59" s="28">
        <v>0</v>
      </c>
      <c r="V59" s="28">
        <v>1</v>
      </c>
      <c r="W59" s="28">
        <v>26</v>
      </c>
      <c r="X59" s="28">
        <v>0</v>
      </c>
      <c r="Y59" s="28">
        <v>0</v>
      </c>
      <c r="Z59" s="28">
        <v>13</v>
      </c>
      <c r="AA59" s="28">
        <v>0</v>
      </c>
      <c r="AB59" s="28">
        <v>23</v>
      </c>
      <c r="AC59" s="28">
        <v>0</v>
      </c>
      <c r="AD59" s="28">
        <v>14</v>
      </c>
      <c r="AE59" s="28">
        <v>0</v>
      </c>
      <c r="AF59" s="28">
        <v>33</v>
      </c>
      <c r="AG59" s="28">
        <v>0</v>
      </c>
      <c r="AH59" s="28">
        <v>11</v>
      </c>
      <c r="AI59" s="28">
        <v>0</v>
      </c>
      <c r="AJ59" s="28">
        <v>7</v>
      </c>
      <c r="AK59" s="28">
        <v>0</v>
      </c>
      <c r="AL59" s="28">
        <v>6</v>
      </c>
      <c r="AM59" s="28">
        <v>0</v>
      </c>
      <c r="AN59" s="28">
        <v>3</v>
      </c>
      <c r="AO59" s="28">
        <v>0</v>
      </c>
      <c r="AP59" s="28">
        <v>26</v>
      </c>
      <c r="AQ59" s="28">
        <v>0</v>
      </c>
      <c r="AR59" s="28">
        <v>4</v>
      </c>
      <c r="AS59" s="28">
        <v>5</v>
      </c>
      <c r="AT59" s="28">
        <v>0</v>
      </c>
      <c r="AU59" s="28">
        <v>4</v>
      </c>
      <c r="AV59" s="28">
        <v>0</v>
      </c>
      <c r="AW59" s="28">
        <v>16</v>
      </c>
      <c r="AX59" s="28">
        <v>0</v>
      </c>
      <c r="AY59" s="28">
        <v>12</v>
      </c>
      <c r="AZ59" s="28">
        <v>0</v>
      </c>
      <c r="BA59" s="28">
        <v>6</v>
      </c>
      <c r="BB59" s="70">
        <v>0</v>
      </c>
      <c r="BC59" s="12">
        <f t="shared" si="17"/>
        <v>296</v>
      </c>
      <c r="BD59" s="28">
        <f t="shared" si="23"/>
        <v>0</v>
      </c>
      <c r="BE59" s="13">
        <f t="shared" si="19"/>
        <v>5</v>
      </c>
    </row>
    <row r="60" spans="1:57" x14ac:dyDescent="0.25">
      <c r="A60" s="63">
        <v>2026</v>
      </c>
      <c r="B60" s="63" t="s">
        <v>1</v>
      </c>
      <c r="C60" s="28">
        <v>11</v>
      </c>
      <c r="D60" s="28">
        <v>0</v>
      </c>
      <c r="E60" s="28">
        <v>0</v>
      </c>
      <c r="F60" s="28">
        <v>7</v>
      </c>
      <c r="G60" s="28">
        <v>0</v>
      </c>
      <c r="H60" s="28">
        <v>8</v>
      </c>
      <c r="I60" s="28">
        <v>0</v>
      </c>
      <c r="J60" s="28">
        <v>2</v>
      </c>
      <c r="K60" s="28">
        <v>0</v>
      </c>
      <c r="L60" s="28">
        <v>10</v>
      </c>
      <c r="M60" s="28">
        <v>0</v>
      </c>
      <c r="N60" s="28">
        <v>10</v>
      </c>
      <c r="O60" s="28">
        <v>0</v>
      </c>
      <c r="P60" s="28">
        <v>25</v>
      </c>
      <c r="Q60" s="28">
        <v>0</v>
      </c>
      <c r="R60" s="28">
        <v>13</v>
      </c>
      <c r="S60" s="28">
        <v>0</v>
      </c>
      <c r="T60" s="28">
        <v>3</v>
      </c>
      <c r="U60" s="28">
        <v>0</v>
      </c>
      <c r="V60" s="28">
        <v>1</v>
      </c>
      <c r="W60" s="28">
        <v>26</v>
      </c>
      <c r="X60" s="28">
        <v>0</v>
      </c>
      <c r="Y60" s="28">
        <v>0</v>
      </c>
      <c r="Z60" s="28">
        <v>12</v>
      </c>
      <c r="AA60" s="28">
        <v>0</v>
      </c>
      <c r="AB60" s="28">
        <v>23</v>
      </c>
      <c r="AC60" s="28">
        <v>0</v>
      </c>
      <c r="AD60" s="28">
        <v>14</v>
      </c>
      <c r="AE60" s="28">
        <v>0</v>
      </c>
      <c r="AF60" s="28">
        <v>33</v>
      </c>
      <c r="AG60" s="28">
        <v>0</v>
      </c>
      <c r="AH60" s="28">
        <v>11</v>
      </c>
      <c r="AI60" s="28">
        <v>0</v>
      </c>
      <c r="AJ60" s="28">
        <v>7</v>
      </c>
      <c r="AK60" s="28">
        <v>0</v>
      </c>
      <c r="AL60" s="28">
        <v>6</v>
      </c>
      <c r="AM60" s="28">
        <v>0</v>
      </c>
      <c r="AN60" s="28">
        <v>3</v>
      </c>
      <c r="AO60" s="28">
        <v>0</v>
      </c>
      <c r="AP60" s="28">
        <v>26</v>
      </c>
      <c r="AQ60" s="28">
        <v>0</v>
      </c>
      <c r="AR60" s="28">
        <v>4</v>
      </c>
      <c r="AS60" s="28">
        <v>5</v>
      </c>
      <c r="AT60" s="28">
        <v>0</v>
      </c>
      <c r="AU60" s="28">
        <v>4</v>
      </c>
      <c r="AV60" s="28">
        <v>0</v>
      </c>
      <c r="AW60" s="28">
        <v>15</v>
      </c>
      <c r="AX60" s="28">
        <v>0</v>
      </c>
      <c r="AY60" s="28">
        <v>12</v>
      </c>
      <c r="AZ60" s="28">
        <v>0</v>
      </c>
      <c r="BA60" s="28">
        <v>6</v>
      </c>
      <c r="BB60" s="70">
        <v>0</v>
      </c>
      <c r="BC60" s="12">
        <f t="shared" si="17"/>
        <v>292</v>
      </c>
      <c r="BD60" s="28">
        <f t="shared" si="23"/>
        <v>0</v>
      </c>
      <c r="BE60" s="13">
        <f t="shared" si="19"/>
        <v>5</v>
      </c>
    </row>
    <row r="61" spans="1:57" x14ac:dyDescent="0.25">
      <c r="A61" s="24"/>
      <c r="B61" s="24"/>
      <c r="C61" s="25"/>
      <c r="D61" s="25"/>
      <c r="E61" s="25"/>
      <c r="F61" s="25"/>
      <c r="G61" s="25"/>
      <c r="H61" s="25"/>
      <c r="I61" s="25"/>
      <c r="J61" s="25"/>
      <c r="K61" s="25"/>
      <c r="L61" s="25"/>
      <c r="M61" s="25"/>
      <c r="N61" s="25"/>
      <c r="O61" s="25"/>
      <c r="P61" s="25"/>
      <c r="Q61" s="25"/>
      <c r="R61" s="25"/>
      <c r="S61" s="25"/>
      <c r="T61" s="25"/>
      <c r="U61" s="25"/>
      <c r="V61" s="25"/>
      <c r="W61" s="25"/>
      <c r="X61" s="25"/>
      <c r="Y61" s="25"/>
      <c r="Z61" s="25"/>
      <c r="AA61" s="25"/>
      <c r="AB61" s="25"/>
      <c r="AC61" s="25"/>
      <c r="AD61" s="25"/>
      <c r="AE61" s="25"/>
      <c r="AF61" s="25"/>
      <c r="AG61" s="25"/>
      <c r="AH61" s="25"/>
      <c r="AI61" s="25"/>
      <c r="AJ61" s="25"/>
      <c r="AK61" s="25"/>
      <c r="AL61" s="25"/>
      <c r="AM61" s="25"/>
      <c r="AN61" s="25"/>
      <c r="AO61" s="25"/>
      <c r="AP61" s="25"/>
      <c r="AQ61" s="25"/>
      <c r="AR61" s="25"/>
      <c r="AS61" s="25"/>
      <c r="AT61" s="25"/>
      <c r="AU61" s="25"/>
      <c r="AV61" s="25"/>
      <c r="AW61" s="25"/>
      <c r="AX61" s="25"/>
      <c r="AY61" s="25"/>
      <c r="AZ61" s="25"/>
      <c r="BA61" s="25"/>
      <c r="BB61" s="25"/>
      <c r="BC61" s="25"/>
      <c r="BD61" s="25"/>
      <c r="BE61" s="26"/>
    </row>
    <row r="62" spans="1:57" x14ac:dyDescent="0.25">
      <c r="A62" s="15" t="s">
        <v>64</v>
      </c>
      <c r="B62" s="24"/>
      <c r="C62" s="25"/>
      <c r="D62" s="25"/>
      <c r="E62" s="25"/>
      <c r="F62" s="25"/>
      <c r="G62" s="25"/>
      <c r="H62" s="25"/>
      <c r="I62" s="25"/>
      <c r="J62" s="25"/>
      <c r="K62" s="25"/>
      <c r="L62" s="25"/>
      <c r="M62" s="25"/>
      <c r="N62" s="25"/>
      <c r="O62" s="25"/>
      <c r="P62" s="25"/>
      <c r="Q62" s="25"/>
      <c r="R62" s="25"/>
      <c r="S62" s="25"/>
      <c r="T62" s="25"/>
      <c r="U62" s="25"/>
      <c r="V62" s="25"/>
      <c r="W62" s="25"/>
      <c r="X62" s="25"/>
      <c r="Y62" s="25"/>
      <c r="Z62" s="25"/>
      <c r="AA62" s="25"/>
      <c r="AB62" s="25"/>
      <c r="AC62" s="25"/>
      <c r="AD62" s="25"/>
      <c r="AE62" s="25"/>
      <c r="AF62" s="25"/>
      <c r="AG62" s="25"/>
      <c r="AH62" s="25"/>
      <c r="AI62" s="25"/>
      <c r="AJ62" s="25"/>
      <c r="AK62" s="25"/>
      <c r="AL62" s="25"/>
      <c r="AM62" s="25"/>
      <c r="AN62" s="25"/>
      <c r="AO62" s="25"/>
      <c r="AP62" s="25"/>
      <c r="AQ62" s="25"/>
      <c r="AR62" s="25"/>
      <c r="AS62" s="25"/>
      <c r="AT62" s="25"/>
      <c r="AU62" s="25"/>
      <c r="AV62" s="25"/>
      <c r="AW62" s="25"/>
      <c r="AX62" s="25"/>
      <c r="AY62" s="25"/>
      <c r="AZ62" s="25"/>
      <c r="BA62" s="25"/>
      <c r="BB62" s="25"/>
      <c r="BC62" s="25"/>
      <c r="BD62" s="25"/>
      <c r="BE62" s="26"/>
    </row>
    <row r="63" spans="1:57" x14ac:dyDescent="0.25">
      <c r="A63" s="15" t="s">
        <v>62</v>
      </c>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16"/>
    </row>
    <row r="64" spans="1:57" ht="15.75" thickBot="1" x14ac:dyDescent="0.3">
      <c r="A64" s="17" t="s">
        <v>63</v>
      </c>
      <c r="B64" s="18"/>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c r="BA64" s="18"/>
      <c r="BB64" s="18"/>
      <c r="BC64" s="18"/>
      <c r="BD64" s="18"/>
      <c r="BE64" s="3"/>
    </row>
    <row r="65" spans="1:95" x14ac:dyDescent="0.25">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row>
    <row r="66" spans="1:95" x14ac:dyDescent="0.25">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row>
    <row r="67" spans="1:95" x14ac:dyDescent="0.25">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row>
    <row r="68" spans="1:95" ht="15.75" customHeight="1" x14ac:dyDescent="0.25">
      <c r="A68" s="159" t="s">
        <v>68</v>
      </c>
      <c r="B68" s="159"/>
      <c r="C68" s="159"/>
      <c r="D68" s="159"/>
      <c r="E68" s="159"/>
      <c r="F68" s="159"/>
      <c r="G68" s="159"/>
      <c r="H68" s="159"/>
      <c r="I68" s="159"/>
      <c r="J68" s="159"/>
      <c r="K68" s="159"/>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row>
    <row r="69" spans="1:95" ht="47.25" customHeight="1" x14ac:dyDescent="0.25">
      <c r="A69" s="159"/>
      <c r="B69" s="159"/>
      <c r="C69" s="159"/>
      <c r="D69" s="159"/>
      <c r="E69" s="159"/>
      <c r="F69" s="159"/>
      <c r="G69" s="159"/>
      <c r="H69" s="159"/>
      <c r="I69" s="159"/>
      <c r="J69" s="159"/>
      <c r="K69" s="159"/>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row>
  </sheetData>
  <mergeCells count="31">
    <mergeCell ref="A68:K69"/>
    <mergeCell ref="A10:B10"/>
    <mergeCell ref="M7:N7"/>
    <mergeCell ref="AD10:AE10"/>
    <mergeCell ref="AF10:AG10"/>
    <mergeCell ref="Q7:R7"/>
    <mergeCell ref="N10:O10"/>
    <mergeCell ref="P10:Q10"/>
    <mergeCell ref="R10:S10"/>
    <mergeCell ref="Z10:AA10"/>
    <mergeCell ref="AB10:AC10"/>
    <mergeCell ref="C10:E10"/>
    <mergeCell ref="T10:V10"/>
    <mergeCell ref="F10:G10"/>
    <mergeCell ref="H10:I10"/>
    <mergeCell ref="J10:K10"/>
    <mergeCell ref="BE10:BE11"/>
    <mergeCell ref="BD10:BD11"/>
    <mergeCell ref="BC10:BC11"/>
    <mergeCell ref="AW10:AX10"/>
    <mergeCell ref="AY10:AZ10"/>
    <mergeCell ref="BA10:BB10"/>
    <mergeCell ref="AS10:AT10"/>
    <mergeCell ref="AU10:AV10"/>
    <mergeCell ref="L10:M10"/>
    <mergeCell ref="W10:Y10"/>
    <mergeCell ref="AP10:AR10"/>
    <mergeCell ref="AL10:AM10"/>
    <mergeCell ref="AN10:AO10"/>
    <mergeCell ref="AH10:AI10"/>
    <mergeCell ref="AJ10:AK10"/>
  </mergeCells>
  <hyperlinks>
    <hyperlink ref="M7" location="Indice!A1" display="Regresar al índice"/>
  </hyperlink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4"/>
  <sheetViews>
    <sheetView zoomScale="70" zoomScaleNormal="70" workbookViewId="0"/>
  </sheetViews>
  <sheetFormatPr baseColWidth="10" defaultRowHeight="15" x14ac:dyDescent="0.25"/>
  <cols>
    <col min="1" max="1" width="6.140625" style="7" customWidth="1"/>
    <col min="2" max="2" width="27.42578125" style="7" customWidth="1"/>
    <col min="3" max="3" width="28.85546875" style="7" customWidth="1"/>
    <col min="4" max="7" width="20.7109375" style="7" customWidth="1"/>
    <col min="8" max="19" width="11.42578125" style="7"/>
    <col min="20" max="20" width="7.5703125" style="7" customWidth="1"/>
    <col min="21" max="16384" width="11.42578125" style="7"/>
  </cols>
  <sheetData>
    <row r="1" spans="1:20" ht="20.100000000000001" customHeight="1" x14ac:dyDescent="0.25">
      <c r="A1" s="29"/>
      <c r="B1" s="30"/>
      <c r="C1" s="30"/>
      <c r="D1" s="30"/>
      <c r="E1" s="30"/>
      <c r="F1" s="30"/>
      <c r="G1" s="30"/>
      <c r="H1" s="30"/>
      <c r="I1" s="30"/>
      <c r="J1" s="30"/>
      <c r="K1" s="30"/>
      <c r="L1" s="30"/>
      <c r="M1" s="30"/>
      <c r="N1" s="30"/>
      <c r="O1" s="30"/>
      <c r="P1" s="30"/>
      <c r="Q1" s="30"/>
      <c r="R1" s="30"/>
      <c r="S1" s="30"/>
      <c r="T1" s="30"/>
    </row>
    <row r="2" spans="1:20" ht="44.25" customHeight="1" x14ac:dyDescent="0.4">
      <c r="A2" s="32"/>
      <c r="B2" s="60" t="s">
        <v>32</v>
      </c>
      <c r="C2" s="34"/>
      <c r="D2" s="34"/>
      <c r="E2" s="34"/>
      <c r="F2" s="34"/>
      <c r="G2" s="34"/>
      <c r="H2" s="34"/>
      <c r="I2" s="34"/>
      <c r="J2" s="34"/>
      <c r="K2" s="34"/>
      <c r="L2" s="34"/>
      <c r="M2" s="34"/>
      <c r="N2" s="34"/>
      <c r="O2" s="34"/>
      <c r="P2" s="34"/>
      <c r="Q2" s="34"/>
      <c r="R2" s="34"/>
      <c r="S2" s="34"/>
      <c r="T2" s="34"/>
    </row>
    <row r="3" spans="1:20" ht="20.100000000000001" customHeight="1" x14ac:dyDescent="0.25">
      <c r="A3" s="32"/>
      <c r="B3" s="36"/>
      <c r="C3" s="34"/>
      <c r="D3" s="34"/>
      <c r="E3" s="34"/>
      <c r="F3" s="34"/>
      <c r="G3" s="34"/>
      <c r="H3" s="34"/>
      <c r="I3" s="34"/>
      <c r="J3" s="34"/>
      <c r="K3" s="34"/>
      <c r="L3" s="34"/>
      <c r="M3" s="34"/>
      <c r="N3" s="34"/>
      <c r="O3" s="34"/>
      <c r="P3" s="34"/>
      <c r="Q3" s="34"/>
      <c r="R3" s="34"/>
      <c r="S3" s="34"/>
      <c r="T3" s="34"/>
    </row>
    <row r="4" spans="1:20" ht="20.100000000000001" customHeight="1" x14ac:dyDescent="0.25">
      <c r="A4" s="32"/>
      <c r="B4" s="37" t="s">
        <v>42</v>
      </c>
      <c r="C4" s="34"/>
      <c r="D4" s="34"/>
      <c r="E4" s="34"/>
      <c r="F4" s="34"/>
      <c r="G4" s="34"/>
      <c r="H4" s="34"/>
      <c r="I4" s="34"/>
      <c r="J4" s="34"/>
      <c r="K4" s="34"/>
      <c r="L4" s="34"/>
      <c r="M4" s="34"/>
      <c r="N4" s="34"/>
      <c r="O4" s="34"/>
      <c r="P4" s="34"/>
      <c r="Q4" s="34"/>
      <c r="R4" s="34"/>
      <c r="S4" s="34"/>
      <c r="T4" s="34"/>
    </row>
    <row r="5" spans="1:20" ht="20.100000000000001" customHeight="1" thickBot="1" x14ac:dyDescent="0.3">
      <c r="A5" s="38"/>
      <c r="B5" s="39"/>
      <c r="C5" s="39"/>
      <c r="D5" s="39"/>
      <c r="E5" s="39"/>
      <c r="F5" s="39"/>
      <c r="G5" s="39"/>
      <c r="H5" s="39"/>
      <c r="I5" s="39"/>
      <c r="J5" s="39"/>
      <c r="K5" s="39"/>
      <c r="L5" s="39"/>
      <c r="M5" s="39"/>
      <c r="N5" s="39"/>
      <c r="O5" s="39"/>
      <c r="P5" s="39"/>
      <c r="Q5" s="39"/>
      <c r="R5" s="39"/>
      <c r="S5" s="39"/>
      <c r="T5" s="39"/>
    </row>
    <row r="6" spans="1:20" ht="20.100000000000001" customHeight="1" x14ac:dyDescent="0.25">
      <c r="A6" s="46"/>
      <c r="B6" s="47" t="s">
        <v>67</v>
      </c>
      <c r="C6" s="57"/>
      <c r="D6" s="57"/>
      <c r="E6" s="44"/>
      <c r="F6" s="44"/>
      <c r="G6" s="44"/>
      <c r="H6" s="44"/>
      <c r="I6" s="44"/>
      <c r="J6" s="44"/>
      <c r="K6" s="44"/>
      <c r="L6" s="44"/>
      <c r="M6" s="44"/>
      <c r="N6" s="44"/>
      <c r="O6" s="44"/>
      <c r="P6" s="44"/>
      <c r="Q6" s="44"/>
      <c r="R6" s="44"/>
      <c r="S6" s="44"/>
      <c r="T6" s="44"/>
    </row>
    <row r="7" spans="1:20" ht="20.100000000000001" customHeight="1" x14ac:dyDescent="0.25">
      <c r="A7" s="46"/>
      <c r="B7" s="47" t="str">
        <f>+Índice!B7</f>
        <v>Fecha de publicación: Julio 2026</v>
      </c>
      <c r="C7" s="48"/>
      <c r="D7" s="48"/>
      <c r="E7" s="48"/>
      <c r="F7" s="48"/>
      <c r="G7" s="57"/>
      <c r="H7" s="48"/>
      <c r="I7" s="48"/>
      <c r="J7" s="48"/>
      <c r="K7" s="48"/>
      <c r="L7" s="48"/>
      <c r="M7" s="160" t="s">
        <v>51</v>
      </c>
      <c r="N7" s="160"/>
      <c r="O7" s="48"/>
      <c r="P7" s="48"/>
      <c r="Q7" s="48"/>
      <c r="R7" s="48"/>
      <c r="S7" s="54"/>
      <c r="T7" s="48"/>
    </row>
    <row r="8" spans="1:20" ht="19.5" customHeight="1" thickBot="1" x14ac:dyDescent="0.3">
      <c r="A8" s="50"/>
      <c r="B8" s="51" t="str">
        <f>+Índice!B8</f>
        <v>Fecha de corte: Junio 2026 ( II Trimestre)</v>
      </c>
      <c r="C8" s="52"/>
      <c r="D8" s="52"/>
      <c r="E8" s="52"/>
      <c r="F8" s="52"/>
      <c r="G8" s="58"/>
      <c r="H8" s="52"/>
      <c r="I8" s="52"/>
      <c r="J8" s="52"/>
      <c r="K8" s="52"/>
      <c r="L8" s="52"/>
      <c r="M8" s="52"/>
      <c r="N8" s="52"/>
      <c r="O8" s="52"/>
      <c r="P8" s="52"/>
      <c r="Q8" s="52"/>
      <c r="R8" s="52"/>
      <c r="S8" s="52"/>
      <c r="T8" s="52"/>
    </row>
    <row r="51" spans="1:8" x14ac:dyDescent="0.25">
      <c r="B51" s="20"/>
      <c r="C51" s="20"/>
      <c r="D51" s="20"/>
    </row>
    <row r="52" spans="1:8" x14ac:dyDescent="0.25">
      <c r="A52" s="21"/>
      <c r="B52" s="23"/>
      <c r="C52" s="22"/>
    </row>
    <row r="53" spans="1:8" x14ac:dyDescent="0.25">
      <c r="A53" s="21"/>
      <c r="B53" s="22"/>
    </row>
    <row r="54" spans="1:8" x14ac:dyDescent="0.25">
      <c r="A54" s="21"/>
      <c r="B54" s="22"/>
      <c r="C54" s="22"/>
    </row>
    <row r="55" spans="1:8" x14ac:dyDescent="0.25">
      <c r="A55" s="21"/>
      <c r="B55" s="22"/>
    </row>
    <row r="56" spans="1:8" x14ac:dyDescent="0.25">
      <c r="A56" s="21"/>
      <c r="B56" s="22"/>
      <c r="H56" s="7">
        <f>251-SUM(B51:B63)</f>
        <v>251</v>
      </c>
    </row>
    <row r="57" spans="1:8" x14ac:dyDescent="0.25">
      <c r="A57" s="21"/>
      <c r="B57" s="22"/>
    </row>
    <row r="58" spans="1:8" x14ac:dyDescent="0.25">
      <c r="A58" s="21"/>
      <c r="B58" s="22"/>
    </row>
    <row r="59" spans="1:8" x14ac:dyDescent="0.25">
      <c r="A59" s="21"/>
      <c r="B59" s="22"/>
    </row>
    <row r="60" spans="1:8" x14ac:dyDescent="0.25">
      <c r="A60" s="21"/>
      <c r="B60" s="22"/>
    </row>
    <row r="61" spans="1:8" x14ac:dyDescent="0.25">
      <c r="A61" s="21"/>
      <c r="B61" s="22"/>
    </row>
    <row r="62" spans="1:8" x14ac:dyDescent="0.25">
      <c r="A62" s="21"/>
      <c r="B62" s="22"/>
    </row>
    <row r="64" spans="1:8" x14ac:dyDescent="0.25">
      <c r="A64" s="21"/>
    </row>
    <row r="65" spans="1:2" x14ac:dyDescent="0.25">
      <c r="A65" s="21"/>
      <c r="B65" s="22"/>
    </row>
    <row r="66" spans="1:2" x14ac:dyDescent="0.25">
      <c r="A66" s="21"/>
      <c r="B66" s="22"/>
    </row>
    <row r="67" spans="1:2" x14ac:dyDescent="0.25">
      <c r="A67" s="21"/>
      <c r="B67" s="22"/>
    </row>
    <row r="68" spans="1:2" x14ac:dyDescent="0.25">
      <c r="A68" s="21"/>
      <c r="B68" s="22"/>
    </row>
    <row r="69" spans="1:2" x14ac:dyDescent="0.25">
      <c r="A69" s="21"/>
      <c r="B69" s="22"/>
    </row>
    <row r="70" spans="1:2" x14ac:dyDescent="0.25">
      <c r="A70" s="21"/>
      <c r="B70" s="22"/>
    </row>
    <row r="71" spans="1:2" x14ac:dyDescent="0.25">
      <c r="A71" s="21"/>
      <c r="B71" s="22"/>
    </row>
    <row r="72" spans="1:2" x14ac:dyDescent="0.25">
      <c r="A72" s="21"/>
      <c r="B72" s="22"/>
    </row>
    <row r="73" spans="1:2" x14ac:dyDescent="0.25">
      <c r="A73" s="21"/>
      <c r="B73" s="22"/>
    </row>
    <row r="74" spans="1:2" x14ac:dyDescent="0.25">
      <c r="A74" s="21"/>
      <c r="B74" s="22"/>
    </row>
  </sheetData>
  <mergeCells count="1">
    <mergeCell ref="M7:N7"/>
  </mergeCells>
  <hyperlinks>
    <hyperlink ref="M7" location="Indice!A1" display="Regresar al índice"/>
  </hyperlink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
  <sheetViews>
    <sheetView workbookViewId="0">
      <selection activeCell="D3" sqref="D3"/>
    </sheetView>
  </sheetViews>
  <sheetFormatPr baseColWidth="10" defaultRowHeight="15" x14ac:dyDescent="0.25"/>
  <cols>
    <col min="1" max="1" width="35.140625" customWidth="1"/>
    <col min="2" max="2" width="20.28515625" bestFit="1" customWidth="1"/>
    <col min="5" max="6" width="11.42578125" customWidth="1"/>
    <col min="8" max="8" width="33.5703125" bestFit="1" customWidth="1"/>
    <col min="9" max="9" width="32.42578125" bestFit="1" customWidth="1"/>
    <col min="10" max="10" width="21.42578125" bestFit="1" customWidth="1"/>
    <col min="11" max="11" width="12.5703125" bestFit="1" customWidth="1"/>
  </cols>
  <sheetData>
    <row r="1" spans="1:11" ht="60" x14ac:dyDescent="0.25">
      <c r="B1" s="77" t="s">
        <v>58</v>
      </c>
      <c r="C1" s="77" t="s">
        <v>57</v>
      </c>
      <c r="D1" s="78" t="s">
        <v>59</v>
      </c>
    </row>
    <row r="2" spans="1:11" s="8" customFormat="1" ht="45" x14ac:dyDescent="0.25">
      <c r="A2" s="71" t="s">
        <v>70</v>
      </c>
      <c r="B2" s="81" t="s">
        <v>71</v>
      </c>
      <c r="C2" s="81" t="s">
        <v>72</v>
      </c>
      <c r="D2" s="78" t="s">
        <v>59</v>
      </c>
    </row>
    <row r="3" spans="1:11" x14ac:dyDescent="0.25">
      <c r="A3" s="74" t="s">
        <v>4</v>
      </c>
      <c r="B3" s="79">
        <f>+I5</f>
        <v>0</v>
      </c>
      <c r="C3" s="80">
        <f>+J5</f>
        <v>11</v>
      </c>
      <c r="D3" s="76">
        <f>+B3+C3</f>
        <v>11</v>
      </c>
      <c r="H3" s="119" t="s">
        <v>947</v>
      </c>
      <c r="I3" s="119" t="s">
        <v>944</v>
      </c>
    </row>
    <row r="4" spans="1:11" x14ac:dyDescent="0.25">
      <c r="A4" s="75" t="s">
        <v>60</v>
      </c>
      <c r="B4" s="79">
        <f t="shared" ref="B4:B26" si="0">+I6</f>
        <v>0</v>
      </c>
      <c r="C4" s="80">
        <f t="shared" ref="C4:C26" si="1">+J6</f>
        <v>8</v>
      </c>
      <c r="D4" s="76">
        <f t="shared" ref="D4:D26" si="2">+B4+C4</f>
        <v>8</v>
      </c>
      <c r="H4" s="119" t="s">
        <v>946</v>
      </c>
      <c r="I4" s="8" t="s">
        <v>297</v>
      </c>
      <c r="J4" s="8" t="s">
        <v>84</v>
      </c>
      <c r="K4" s="8" t="s">
        <v>945</v>
      </c>
    </row>
    <row r="5" spans="1:11" x14ac:dyDescent="0.25">
      <c r="A5" s="75" t="s">
        <v>6</v>
      </c>
      <c r="B5" s="79">
        <f t="shared" si="0"/>
        <v>0</v>
      </c>
      <c r="C5" s="80">
        <f t="shared" si="1"/>
        <v>8</v>
      </c>
      <c r="D5" s="76">
        <f t="shared" si="2"/>
        <v>8</v>
      </c>
      <c r="H5" s="120" t="s">
        <v>4</v>
      </c>
      <c r="I5" s="121"/>
      <c r="J5" s="121">
        <v>11</v>
      </c>
      <c r="K5" s="121">
        <v>11</v>
      </c>
    </row>
    <row r="6" spans="1:11" x14ac:dyDescent="0.25">
      <c r="A6" s="75" t="s">
        <v>7</v>
      </c>
      <c r="B6" s="79">
        <f t="shared" si="0"/>
        <v>0</v>
      </c>
      <c r="C6" s="80">
        <f t="shared" si="1"/>
        <v>3</v>
      </c>
      <c r="D6" s="76">
        <f t="shared" si="2"/>
        <v>3</v>
      </c>
      <c r="H6" s="120" t="s">
        <v>60</v>
      </c>
      <c r="I6" s="121"/>
      <c r="J6" s="121">
        <v>8</v>
      </c>
      <c r="K6" s="121">
        <v>8</v>
      </c>
    </row>
    <row r="7" spans="1:11" x14ac:dyDescent="0.25">
      <c r="A7" s="75" t="s">
        <v>8</v>
      </c>
      <c r="B7" s="79">
        <f t="shared" si="0"/>
        <v>0</v>
      </c>
      <c r="C7" s="80">
        <f t="shared" si="1"/>
        <v>10</v>
      </c>
      <c r="D7" s="76">
        <f t="shared" si="2"/>
        <v>10</v>
      </c>
      <c r="H7" s="120" t="s">
        <v>6</v>
      </c>
      <c r="I7" s="121"/>
      <c r="J7" s="121">
        <v>8</v>
      </c>
      <c r="K7" s="121">
        <v>8</v>
      </c>
    </row>
    <row r="8" spans="1:11" x14ac:dyDescent="0.25">
      <c r="A8" s="75" t="s">
        <v>9</v>
      </c>
      <c r="B8" s="79">
        <f t="shared" si="0"/>
        <v>0</v>
      </c>
      <c r="C8" s="80">
        <f t="shared" si="1"/>
        <v>10</v>
      </c>
      <c r="D8" s="76">
        <f t="shared" si="2"/>
        <v>10</v>
      </c>
      <c r="H8" s="120" t="s">
        <v>7</v>
      </c>
      <c r="I8" s="121"/>
      <c r="J8" s="121">
        <v>3</v>
      </c>
      <c r="K8" s="121">
        <v>3</v>
      </c>
    </row>
    <row r="9" spans="1:11" x14ac:dyDescent="0.25">
      <c r="A9" s="75" t="s">
        <v>10</v>
      </c>
      <c r="B9" s="79">
        <f t="shared" si="0"/>
        <v>0</v>
      </c>
      <c r="C9" s="80">
        <f t="shared" si="1"/>
        <v>25</v>
      </c>
      <c r="D9" s="76">
        <f t="shared" si="2"/>
        <v>25</v>
      </c>
      <c r="H9" s="120" t="s">
        <v>8</v>
      </c>
      <c r="I9" s="121"/>
      <c r="J9" s="121">
        <v>10</v>
      </c>
      <c r="K9" s="121">
        <v>10</v>
      </c>
    </row>
    <row r="10" spans="1:11" x14ac:dyDescent="0.25">
      <c r="A10" s="75" t="s">
        <v>11</v>
      </c>
      <c r="B10" s="79">
        <f t="shared" si="0"/>
        <v>0</v>
      </c>
      <c r="C10" s="80">
        <f t="shared" si="1"/>
        <v>14</v>
      </c>
      <c r="D10" s="76">
        <f t="shared" si="2"/>
        <v>14</v>
      </c>
      <c r="H10" s="120" t="s">
        <v>9</v>
      </c>
      <c r="I10" s="121"/>
      <c r="J10" s="121">
        <v>10</v>
      </c>
      <c r="K10" s="121">
        <v>10</v>
      </c>
    </row>
    <row r="11" spans="1:11" x14ac:dyDescent="0.25">
      <c r="A11" s="75" t="s">
        <v>54</v>
      </c>
      <c r="B11" s="79">
        <f t="shared" si="0"/>
        <v>1</v>
      </c>
      <c r="C11" s="80">
        <f t="shared" si="1"/>
        <v>3</v>
      </c>
      <c r="D11" s="76">
        <f t="shared" si="2"/>
        <v>4</v>
      </c>
      <c r="H11" s="120" t="s">
        <v>10</v>
      </c>
      <c r="I11" s="121"/>
      <c r="J11" s="121">
        <v>25</v>
      </c>
      <c r="K11" s="121">
        <v>25</v>
      </c>
    </row>
    <row r="12" spans="1:11" x14ac:dyDescent="0.25">
      <c r="A12" s="75" t="s">
        <v>13</v>
      </c>
      <c r="B12" s="79">
        <f t="shared" si="0"/>
        <v>0</v>
      </c>
      <c r="C12" s="80">
        <f t="shared" si="1"/>
        <v>27</v>
      </c>
      <c r="D12" s="76">
        <f t="shared" si="2"/>
        <v>27</v>
      </c>
      <c r="H12" s="120" t="s">
        <v>11</v>
      </c>
      <c r="I12" s="121"/>
      <c r="J12" s="121">
        <v>14</v>
      </c>
      <c r="K12" s="121">
        <v>14</v>
      </c>
    </row>
    <row r="13" spans="1:11" x14ac:dyDescent="0.25">
      <c r="A13" s="75" t="s">
        <v>14</v>
      </c>
      <c r="B13" s="79">
        <f t="shared" si="0"/>
        <v>0</v>
      </c>
      <c r="C13" s="80">
        <f t="shared" si="1"/>
        <v>14</v>
      </c>
      <c r="D13" s="76">
        <f t="shared" si="2"/>
        <v>14</v>
      </c>
      <c r="H13" s="120" t="s">
        <v>54</v>
      </c>
      <c r="I13" s="121">
        <v>1</v>
      </c>
      <c r="J13" s="121">
        <v>3</v>
      </c>
      <c r="K13" s="121">
        <v>4</v>
      </c>
    </row>
    <row r="14" spans="1:11" x14ac:dyDescent="0.25">
      <c r="A14" s="75" t="s">
        <v>15</v>
      </c>
      <c r="B14" s="79">
        <f t="shared" si="0"/>
        <v>0</v>
      </c>
      <c r="C14" s="80">
        <f t="shared" si="1"/>
        <v>23</v>
      </c>
      <c r="D14" s="76">
        <f t="shared" si="2"/>
        <v>23</v>
      </c>
      <c r="H14" s="120" t="s">
        <v>13</v>
      </c>
      <c r="I14" s="121"/>
      <c r="J14" s="121">
        <v>27</v>
      </c>
      <c r="K14" s="121">
        <v>27</v>
      </c>
    </row>
    <row r="15" spans="1:11" s="8" customFormat="1" x14ac:dyDescent="0.25">
      <c r="A15" s="75" t="s">
        <v>55</v>
      </c>
      <c r="B15" s="79">
        <f t="shared" si="0"/>
        <v>0</v>
      </c>
      <c r="C15" s="80">
        <f t="shared" si="1"/>
        <v>14</v>
      </c>
      <c r="D15" s="76">
        <f t="shared" si="2"/>
        <v>14</v>
      </c>
      <c r="H15" s="120" t="s">
        <v>14</v>
      </c>
      <c r="I15" s="121"/>
      <c r="J15" s="121">
        <v>14</v>
      </c>
      <c r="K15" s="121">
        <v>14</v>
      </c>
    </row>
    <row r="16" spans="1:11" x14ac:dyDescent="0.25">
      <c r="A16" s="75" t="s">
        <v>56</v>
      </c>
      <c r="B16" s="79">
        <f t="shared" si="0"/>
        <v>0</v>
      </c>
      <c r="C16" s="80">
        <f t="shared" si="1"/>
        <v>34</v>
      </c>
      <c r="D16" s="76">
        <f t="shared" si="2"/>
        <v>34</v>
      </c>
      <c r="H16" s="120" t="s">
        <v>15</v>
      </c>
      <c r="I16" s="121"/>
      <c r="J16" s="121">
        <v>23</v>
      </c>
      <c r="K16" s="121">
        <v>23</v>
      </c>
    </row>
    <row r="17" spans="1:11" x14ac:dyDescent="0.25">
      <c r="A17" s="75" t="s">
        <v>18</v>
      </c>
      <c r="B17" s="79">
        <f t="shared" si="0"/>
        <v>0</v>
      </c>
      <c r="C17" s="80">
        <f t="shared" si="1"/>
        <v>11</v>
      </c>
      <c r="D17" s="76">
        <f t="shared" si="2"/>
        <v>11</v>
      </c>
      <c r="H17" s="120" t="s">
        <v>55</v>
      </c>
      <c r="I17" s="121"/>
      <c r="J17" s="121">
        <v>14</v>
      </c>
      <c r="K17" s="121">
        <v>14</v>
      </c>
    </row>
    <row r="18" spans="1:11" x14ac:dyDescent="0.25">
      <c r="A18" s="75" t="s">
        <v>19</v>
      </c>
      <c r="B18" s="79">
        <f t="shared" si="0"/>
        <v>0</v>
      </c>
      <c r="C18" s="80">
        <f t="shared" si="1"/>
        <v>7</v>
      </c>
      <c r="D18" s="76">
        <f t="shared" si="2"/>
        <v>7</v>
      </c>
      <c r="H18" s="120" t="s">
        <v>56</v>
      </c>
      <c r="I18" s="121"/>
      <c r="J18" s="121">
        <v>34</v>
      </c>
      <c r="K18" s="121">
        <v>34</v>
      </c>
    </row>
    <row r="19" spans="1:11" x14ac:dyDescent="0.25">
      <c r="A19" s="75" t="s">
        <v>20</v>
      </c>
      <c r="B19" s="79">
        <f t="shared" si="0"/>
        <v>0</v>
      </c>
      <c r="C19" s="80">
        <f t="shared" si="1"/>
        <v>6</v>
      </c>
      <c r="D19" s="76">
        <f t="shared" si="2"/>
        <v>6</v>
      </c>
      <c r="H19" s="120" t="s">
        <v>18</v>
      </c>
      <c r="I19" s="121"/>
      <c r="J19" s="121">
        <v>11</v>
      </c>
      <c r="K19" s="121">
        <v>11</v>
      </c>
    </row>
    <row r="20" spans="1:11" x14ac:dyDescent="0.25">
      <c r="A20" s="75" t="s">
        <v>21</v>
      </c>
      <c r="B20" s="79">
        <f t="shared" si="0"/>
        <v>0</v>
      </c>
      <c r="C20" s="80">
        <f t="shared" si="1"/>
        <v>3</v>
      </c>
      <c r="D20" s="76">
        <f t="shared" si="2"/>
        <v>3</v>
      </c>
      <c r="H20" s="120" t="s">
        <v>19</v>
      </c>
      <c r="I20" s="121"/>
      <c r="J20" s="121">
        <v>7</v>
      </c>
      <c r="K20" s="121">
        <v>7</v>
      </c>
    </row>
    <row r="21" spans="1:11" x14ac:dyDescent="0.25">
      <c r="A21" s="75" t="s">
        <v>22</v>
      </c>
      <c r="B21" s="79">
        <f t="shared" si="0"/>
        <v>4</v>
      </c>
      <c r="C21" s="80">
        <f t="shared" si="1"/>
        <v>27</v>
      </c>
      <c r="D21" s="76">
        <f t="shared" si="2"/>
        <v>31</v>
      </c>
      <c r="H21" s="120" t="s">
        <v>20</v>
      </c>
      <c r="I21" s="121"/>
      <c r="J21" s="121">
        <v>6</v>
      </c>
      <c r="K21" s="121">
        <v>6</v>
      </c>
    </row>
    <row r="22" spans="1:11" x14ac:dyDescent="0.25">
      <c r="A22" s="75" t="s">
        <v>23</v>
      </c>
      <c r="B22" s="79">
        <f t="shared" si="0"/>
        <v>0</v>
      </c>
      <c r="C22" s="80">
        <f t="shared" si="1"/>
        <v>5</v>
      </c>
      <c r="D22" s="76">
        <f t="shared" si="2"/>
        <v>5</v>
      </c>
      <c r="H22" s="120" t="s">
        <v>21</v>
      </c>
      <c r="I22" s="121"/>
      <c r="J22" s="121">
        <v>3</v>
      </c>
      <c r="K22" s="121">
        <v>3</v>
      </c>
    </row>
    <row r="23" spans="1:11" x14ac:dyDescent="0.25">
      <c r="A23" s="75" t="s">
        <v>73</v>
      </c>
      <c r="B23" s="79">
        <f t="shared" si="0"/>
        <v>0</v>
      </c>
      <c r="C23" s="80">
        <f t="shared" si="1"/>
        <v>4</v>
      </c>
      <c r="D23" s="76">
        <f t="shared" si="2"/>
        <v>4</v>
      </c>
      <c r="H23" s="120" t="s">
        <v>22</v>
      </c>
      <c r="I23" s="121">
        <v>4</v>
      </c>
      <c r="J23" s="121">
        <v>27</v>
      </c>
      <c r="K23" s="121">
        <v>31</v>
      </c>
    </row>
    <row r="24" spans="1:11" x14ac:dyDescent="0.25">
      <c r="A24" s="75" t="s">
        <v>61</v>
      </c>
      <c r="B24" s="79">
        <f t="shared" si="0"/>
        <v>0</v>
      </c>
      <c r="C24" s="80">
        <f t="shared" si="1"/>
        <v>17</v>
      </c>
      <c r="D24" s="76">
        <f t="shared" si="2"/>
        <v>17</v>
      </c>
      <c r="H24" s="120" t="s">
        <v>23</v>
      </c>
      <c r="I24" s="121"/>
      <c r="J24" s="121">
        <v>5</v>
      </c>
      <c r="K24" s="121">
        <v>5</v>
      </c>
    </row>
    <row r="25" spans="1:11" x14ac:dyDescent="0.25">
      <c r="A25" s="75" t="s">
        <v>26</v>
      </c>
      <c r="B25" s="79">
        <f t="shared" si="0"/>
        <v>0</v>
      </c>
      <c r="C25" s="80">
        <f t="shared" si="1"/>
        <v>12</v>
      </c>
      <c r="D25" s="76">
        <f t="shared" si="2"/>
        <v>12</v>
      </c>
      <c r="H25" s="120" t="s">
        <v>73</v>
      </c>
      <c r="I25" s="121"/>
      <c r="J25" s="121">
        <v>4</v>
      </c>
      <c r="K25" s="121">
        <v>4</v>
      </c>
    </row>
    <row r="26" spans="1:11" x14ac:dyDescent="0.25">
      <c r="A26" s="75" t="s">
        <v>27</v>
      </c>
      <c r="B26" s="79">
        <f t="shared" si="0"/>
        <v>0</v>
      </c>
      <c r="C26" s="80">
        <f t="shared" si="1"/>
        <v>6</v>
      </c>
      <c r="D26" s="76">
        <f t="shared" si="2"/>
        <v>6</v>
      </c>
      <c r="H26" s="120" t="s">
        <v>61</v>
      </c>
      <c r="I26" s="121"/>
      <c r="J26" s="121">
        <v>17</v>
      </c>
      <c r="K26" s="121">
        <v>17</v>
      </c>
    </row>
    <row r="27" spans="1:11" x14ac:dyDescent="0.25">
      <c r="B27">
        <f>SUM(B3:B26)</f>
        <v>5</v>
      </c>
      <c r="C27" s="8">
        <f>SUM(C3:C26)</f>
        <v>302</v>
      </c>
      <c r="D27" s="76">
        <f>SUM(D3:D26)</f>
        <v>307</v>
      </c>
      <c r="H27" s="120" t="s">
        <v>26</v>
      </c>
      <c r="I27" s="121"/>
      <c r="J27" s="121">
        <v>12</v>
      </c>
      <c r="K27" s="121">
        <v>12</v>
      </c>
    </row>
    <row r="28" spans="1:11" x14ac:dyDescent="0.25">
      <c r="H28" s="120" t="s">
        <v>27</v>
      </c>
      <c r="I28" s="121"/>
      <c r="J28" s="121">
        <v>6</v>
      </c>
      <c r="K28" s="121">
        <v>6</v>
      </c>
    </row>
    <row r="29" spans="1:11" x14ac:dyDescent="0.25">
      <c r="H29" s="120" t="s">
        <v>945</v>
      </c>
      <c r="I29" s="121">
        <v>5</v>
      </c>
      <c r="J29" s="121">
        <v>302</v>
      </c>
      <c r="K29" s="121">
        <v>307</v>
      </c>
    </row>
  </sheetData>
  <sortState ref="A3:D26">
    <sortCondition descending="1" ref="D3:D26"/>
  </sortState>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Z6"/>
  <sheetViews>
    <sheetView workbookViewId="0">
      <selection activeCell="G16" sqref="G16"/>
    </sheetView>
  </sheetViews>
  <sheetFormatPr baseColWidth="10" defaultRowHeight="15" x14ac:dyDescent="0.25"/>
  <cols>
    <col min="1" max="1" width="19.42578125" customWidth="1"/>
    <col min="2" max="2" width="22.42578125" customWidth="1"/>
    <col min="3" max="3" width="12" customWidth="1"/>
    <col min="4" max="4" width="21.42578125" customWidth="1"/>
    <col min="5" max="5" width="13.5703125" customWidth="1"/>
    <col min="6" max="6" width="21.42578125" customWidth="1"/>
    <col min="7" max="7" width="12.140625" customWidth="1"/>
    <col min="8" max="8" width="21.42578125" customWidth="1"/>
    <col min="9" max="9" width="12.42578125" customWidth="1"/>
    <col min="10" max="10" width="21.42578125" customWidth="1"/>
    <col min="11" max="11" width="18.28515625" customWidth="1"/>
    <col min="12" max="12" width="21.42578125" customWidth="1"/>
    <col min="13" max="13" width="15" customWidth="1"/>
    <col min="14" max="14" width="21.42578125" customWidth="1"/>
    <col min="15" max="15" width="12.140625" customWidth="1"/>
    <col min="16" max="16" width="21.42578125" customWidth="1"/>
    <col min="17" max="17" width="17.7109375" customWidth="1"/>
    <col min="18" max="18" width="32.42578125" customWidth="1"/>
    <col min="19" max="19" width="21.42578125" customWidth="1"/>
    <col min="20" max="20" width="17.140625" customWidth="1"/>
    <col min="21" max="21" width="21.42578125" customWidth="1"/>
    <col min="22" max="22" width="13.42578125" customWidth="1"/>
    <col min="23" max="23" width="21.42578125" customWidth="1"/>
    <col min="24" max="24" width="15.7109375" customWidth="1"/>
    <col min="25" max="25" width="21.42578125" customWidth="1"/>
    <col min="26" max="26" width="10.140625" customWidth="1"/>
    <col min="27" max="27" width="21.42578125" bestFit="1" customWidth="1"/>
    <col min="28" max="28" width="13.7109375" customWidth="1"/>
    <col min="29" max="29" width="21.42578125" bestFit="1" customWidth="1"/>
    <col min="30" max="30" width="13.42578125" customWidth="1"/>
    <col min="31" max="31" width="21.42578125" customWidth="1"/>
    <col min="32" max="32" width="24.5703125" bestFit="1" customWidth="1"/>
    <col min="33" max="33" width="21.42578125" customWidth="1"/>
    <col min="34" max="34" width="11.140625" customWidth="1"/>
    <col min="35" max="35" width="21.42578125" bestFit="1" customWidth="1"/>
    <col min="36" max="36" width="15.140625" customWidth="1"/>
    <col min="37" max="37" width="21.42578125" bestFit="1" customWidth="1"/>
    <col min="38" max="38" width="13.85546875" customWidth="1"/>
    <col min="39" max="39" width="32.42578125" bestFit="1" customWidth="1"/>
    <col min="40" max="40" width="21.42578125" bestFit="1" customWidth="1"/>
    <col min="41" max="41" width="15.7109375" customWidth="1"/>
    <col min="42" max="42" width="21.42578125" bestFit="1" customWidth="1"/>
    <col min="43" max="43" width="18" customWidth="1"/>
    <col min="44" max="44" width="35.7109375" customWidth="1"/>
    <col min="45" max="45" width="38.85546875" bestFit="1" customWidth="1"/>
    <col min="46" max="46" width="21.42578125" bestFit="1" customWidth="1"/>
    <col min="47" max="47" width="17" customWidth="1"/>
    <col min="48" max="48" width="21.42578125" bestFit="1" customWidth="1"/>
    <col min="49" max="49" width="19.140625" customWidth="1"/>
    <col min="50" max="50" width="21.42578125" customWidth="1"/>
    <col min="51" max="51" width="24.140625" bestFit="1" customWidth="1"/>
    <col min="52" max="52" width="12.5703125" bestFit="1" customWidth="1"/>
  </cols>
  <sheetData>
    <row r="3" spans="1:52" x14ac:dyDescent="0.25">
      <c r="B3" s="119" t="s">
        <v>944</v>
      </c>
    </row>
    <row r="4" spans="1:52" x14ac:dyDescent="0.25">
      <c r="B4" s="8" t="s">
        <v>4</v>
      </c>
      <c r="C4" s="8" t="s">
        <v>948</v>
      </c>
      <c r="D4" s="8" t="s">
        <v>60</v>
      </c>
      <c r="E4" s="8" t="s">
        <v>949</v>
      </c>
      <c r="F4" s="8" t="s">
        <v>6</v>
      </c>
      <c r="G4" s="8" t="s">
        <v>950</v>
      </c>
      <c r="H4" s="8" t="s">
        <v>7</v>
      </c>
      <c r="I4" s="8" t="s">
        <v>951</v>
      </c>
      <c r="J4" s="8" t="s">
        <v>8</v>
      </c>
      <c r="K4" s="8" t="s">
        <v>952</v>
      </c>
      <c r="L4" s="8" t="s">
        <v>9</v>
      </c>
      <c r="M4" s="8" t="s">
        <v>953</v>
      </c>
      <c r="N4" s="8" t="s">
        <v>10</v>
      </c>
      <c r="O4" s="8" t="s">
        <v>954</v>
      </c>
      <c r="P4" s="8" t="s">
        <v>11</v>
      </c>
      <c r="Q4" s="8" t="s">
        <v>955</v>
      </c>
      <c r="R4" s="8" t="s">
        <v>54</v>
      </c>
      <c r="T4" s="8" t="s">
        <v>956</v>
      </c>
      <c r="U4" s="8" t="s">
        <v>13</v>
      </c>
      <c r="V4" s="8" t="s">
        <v>957</v>
      </c>
      <c r="W4" s="8" t="s">
        <v>14</v>
      </c>
      <c r="X4" s="8" t="s">
        <v>958</v>
      </c>
      <c r="Y4" s="8" t="s">
        <v>15</v>
      </c>
      <c r="Z4" s="8" t="s">
        <v>959</v>
      </c>
      <c r="AA4" s="8" t="s">
        <v>55</v>
      </c>
      <c r="AB4" s="8" t="s">
        <v>960</v>
      </c>
      <c r="AC4" s="8" t="s">
        <v>56</v>
      </c>
      <c r="AD4" s="8" t="s">
        <v>961</v>
      </c>
      <c r="AE4" s="8" t="s">
        <v>18</v>
      </c>
      <c r="AF4" s="8" t="s">
        <v>962</v>
      </c>
      <c r="AG4" s="8" t="s">
        <v>19</v>
      </c>
      <c r="AH4" s="8" t="s">
        <v>963</v>
      </c>
      <c r="AI4" s="8" t="s">
        <v>20</v>
      </c>
      <c r="AJ4" s="8" t="s">
        <v>964</v>
      </c>
      <c r="AK4" s="8" t="s">
        <v>21</v>
      </c>
      <c r="AL4" s="8" t="s">
        <v>965</v>
      </c>
      <c r="AM4" s="8" t="s">
        <v>22</v>
      </c>
      <c r="AO4" s="8" t="s">
        <v>966</v>
      </c>
      <c r="AP4" s="8" t="s">
        <v>23</v>
      </c>
      <c r="AQ4" s="8" t="s">
        <v>967</v>
      </c>
      <c r="AR4" s="8" t="s">
        <v>73</v>
      </c>
      <c r="AS4" s="8" t="s">
        <v>968</v>
      </c>
      <c r="AT4" s="8" t="s">
        <v>61</v>
      </c>
      <c r="AU4" s="8" t="s">
        <v>969</v>
      </c>
      <c r="AV4" s="8" t="s">
        <v>26</v>
      </c>
      <c r="AW4" s="8" t="s">
        <v>970</v>
      </c>
      <c r="AX4" s="8" t="s">
        <v>27</v>
      </c>
      <c r="AY4" s="8" t="s">
        <v>971</v>
      </c>
      <c r="AZ4" s="8" t="s">
        <v>945</v>
      </c>
    </row>
    <row r="5" spans="1:52" x14ac:dyDescent="0.25">
      <c r="B5" s="8" t="s">
        <v>84</v>
      </c>
      <c r="D5" s="8" t="s">
        <v>84</v>
      </c>
      <c r="F5" s="8" t="s">
        <v>84</v>
      </c>
      <c r="H5" s="8" t="s">
        <v>84</v>
      </c>
      <c r="J5" s="8" t="s">
        <v>84</v>
      </c>
      <c r="L5" s="8" t="s">
        <v>84</v>
      </c>
      <c r="N5" s="8" t="s">
        <v>84</v>
      </c>
      <c r="P5" s="8" t="s">
        <v>84</v>
      </c>
      <c r="R5" s="8" t="s">
        <v>297</v>
      </c>
      <c r="S5" s="8" t="s">
        <v>84</v>
      </c>
      <c r="U5" s="8" t="s">
        <v>84</v>
      </c>
      <c r="W5" s="8" t="s">
        <v>84</v>
      </c>
      <c r="Y5" s="8" t="s">
        <v>84</v>
      </c>
      <c r="AA5" s="8" t="s">
        <v>84</v>
      </c>
      <c r="AC5" s="8" t="s">
        <v>84</v>
      </c>
      <c r="AE5" s="8" t="s">
        <v>84</v>
      </c>
      <c r="AG5" s="8" t="s">
        <v>84</v>
      </c>
      <c r="AI5" s="8" t="s">
        <v>84</v>
      </c>
      <c r="AK5" s="8" t="s">
        <v>84</v>
      </c>
      <c r="AM5" s="8" t="s">
        <v>297</v>
      </c>
      <c r="AN5" s="8" t="s">
        <v>84</v>
      </c>
      <c r="AP5" s="8" t="s">
        <v>84</v>
      </c>
      <c r="AR5" s="8" t="s">
        <v>84</v>
      </c>
      <c r="AT5" s="8" t="s">
        <v>84</v>
      </c>
      <c r="AV5" s="8" t="s">
        <v>84</v>
      </c>
      <c r="AX5" s="8" t="s">
        <v>84</v>
      </c>
    </row>
    <row r="6" spans="1:52" x14ac:dyDescent="0.25">
      <c r="A6" t="s">
        <v>947</v>
      </c>
      <c r="B6" s="121">
        <v>11</v>
      </c>
      <c r="C6" s="121">
        <v>11</v>
      </c>
      <c r="D6" s="121">
        <v>8</v>
      </c>
      <c r="E6" s="121">
        <v>8</v>
      </c>
      <c r="F6" s="121">
        <v>8</v>
      </c>
      <c r="G6" s="121">
        <v>8</v>
      </c>
      <c r="H6" s="121">
        <v>3</v>
      </c>
      <c r="I6" s="121">
        <v>3</v>
      </c>
      <c r="J6" s="121">
        <v>10</v>
      </c>
      <c r="K6" s="121">
        <v>10</v>
      </c>
      <c r="L6" s="121">
        <v>10</v>
      </c>
      <c r="M6" s="121">
        <v>10</v>
      </c>
      <c r="N6" s="121">
        <v>25</v>
      </c>
      <c r="O6" s="121">
        <v>25</v>
      </c>
      <c r="P6" s="121">
        <v>14</v>
      </c>
      <c r="Q6" s="121">
        <v>14</v>
      </c>
      <c r="R6" s="121">
        <v>1</v>
      </c>
      <c r="S6" s="121">
        <v>3</v>
      </c>
      <c r="T6" s="121">
        <v>4</v>
      </c>
      <c r="U6" s="121">
        <v>27</v>
      </c>
      <c r="V6" s="121">
        <v>27</v>
      </c>
      <c r="W6" s="121">
        <v>14</v>
      </c>
      <c r="X6" s="121">
        <v>14</v>
      </c>
      <c r="Y6" s="121">
        <v>23</v>
      </c>
      <c r="Z6" s="121">
        <v>23</v>
      </c>
      <c r="AA6" s="121">
        <v>14</v>
      </c>
      <c r="AB6" s="121">
        <v>14</v>
      </c>
      <c r="AC6" s="121">
        <v>34</v>
      </c>
      <c r="AD6" s="121">
        <v>34</v>
      </c>
      <c r="AE6" s="121">
        <v>11</v>
      </c>
      <c r="AF6" s="121">
        <v>11</v>
      </c>
      <c r="AG6" s="121">
        <v>7</v>
      </c>
      <c r="AH6" s="121">
        <v>7</v>
      </c>
      <c r="AI6" s="121">
        <v>6</v>
      </c>
      <c r="AJ6" s="121">
        <v>6</v>
      </c>
      <c r="AK6" s="121">
        <v>3</v>
      </c>
      <c r="AL6" s="121">
        <v>3</v>
      </c>
      <c r="AM6" s="121">
        <v>4</v>
      </c>
      <c r="AN6" s="121">
        <v>27</v>
      </c>
      <c r="AO6" s="121">
        <v>31</v>
      </c>
      <c r="AP6" s="121">
        <v>5</v>
      </c>
      <c r="AQ6" s="121">
        <v>5</v>
      </c>
      <c r="AR6" s="121">
        <v>4</v>
      </c>
      <c r="AS6" s="121">
        <v>4</v>
      </c>
      <c r="AT6" s="121">
        <v>17</v>
      </c>
      <c r="AU6" s="121">
        <v>17</v>
      </c>
      <c r="AV6" s="121">
        <v>12</v>
      </c>
      <c r="AW6" s="121">
        <v>12</v>
      </c>
      <c r="AX6" s="121">
        <v>6</v>
      </c>
      <c r="AY6" s="121">
        <v>6</v>
      </c>
      <c r="AZ6" s="121">
        <v>307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79"/>
  <sheetViews>
    <sheetView showGridLines="0" topLeftCell="A10" workbookViewId="0">
      <selection activeCell="K35" sqref="K35"/>
    </sheetView>
  </sheetViews>
  <sheetFormatPr baseColWidth="10" defaultRowHeight="15" x14ac:dyDescent="0.25"/>
  <cols>
    <col min="1" max="1" width="5.7109375" style="7" customWidth="1"/>
    <col min="2" max="2" width="11.28515625" style="7" customWidth="1"/>
    <col min="3" max="3" width="15.28515625" style="7" customWidth="1"/>
    <col min="4" max="4" width="10.85546875" style="7" customWidth="1"/>
    <col min="5" max="5" width="13.85546875" style="7" customWidth="1"/>
    <col min="6" max="6" width="30.140625" style="7" customWidth="1"/>
    <col min="7" max="7" width="16.28515625" style="7" customWidth="1"/>
    <col min="8" max="8" width="16.5703125" style="7" customWidth="1"/>
    <col min="9" max="9" width="14.85546875" style="7" customWidth="1"/>
    <col min="10" max="16384" width="11.42578125" style="8"/>
  </cols>
  <sheetData>
    <row r="1" spans="1:9" x14ac:dyDescent="0.25">
      <c r="A1" s="82"/>
      <c r="B1" s="83"/>
      <c r="C1" s="84"/>
      <c r="D1" s="85"/>
      <c r="E1" s="86"/>
      <c r="F1" s="86"/>
      <c r="G1" s="86"/>
      <c r="H1" s="86"/>
      <c r="I1" s="86"/>
    </row>
    <row r="2" spans="1:9" ht="18" x14ac:dyDescent="0.25">
      <c r="A2" s="82"/>
      <c r="B2" s="82"/>
      <c r="C2" s="87" t="s">
        <v>74</v>
      </c>
      <c r="D2" s="88"/>
      <c r="E2" s="89"/>
      <c r="F2" s="89"/>
      <c r="G2" s="89"/>
      <c r="H2" s="89"/>
      <c r="I2" s="89"/>
    </row>
    <row r="3" spans="1:9" x14ac:dyDescent="0.25">
      <c r="A3" s="82"/>
      <c r="B3" s="82"/>
      <c r="C3" s="90"/>
      <c r="D3" s="91"/>
      <c r="E3" s="89"/>
      <c r="F3" s="89"/>
      <c r="G3" s="89"/>
      <c r="H3" s="89"/>
      <c r="I3" s="89"/>
    </row>
    <row r="4" spans="1:9" x14ac:dyDescent="0.25">
      <c r="A4" s="82"/>
      <c r="B4" s="82"/>
      <c r="C4" s="92" t="s">
        <v>75</v>
      </c>
      <c r="D4" s="93"/>
      <c r="E4" s="89"/>
      <c r="F4" s="89"/>
      <c r="G4" s="89"/>
      <c r="H4" s="89"/>
      <c r="I4" s="89"/>
    </row>
    <row r="5" spans="1:9" ht="15.75" thickBot="1" x14ac:dyDescent="0.3">
      <c r="A5" s="82"/>
      <c r="B5" s="82"/>
      <c r="C5" s="94"/>
      <c r="D5" s="95"/>
      <c r="E5" s="89"/>
      <c r="F5" s="89"/>
      <c r="G5" s="89"/>
      <c r="H5" s="89"/>
      <c r="I5" s="89"/>
    </row>
    <row r="6" spans="1:9" x14ac:dyDescent="0.25">
      <c r="A6" s="96"/>
      <c r="B6" s="97"/>
      <c r="C6" s="98" t="s">
        <v>76</v>
      </c>
      <c r="D6" s="99"/>
      <c r="E6" s="100"/>
      <c r="F6" s="100"/>
      <c r="G6" s="100"/>
      <c r="H6" s="100"/>
      <c r="I6" s="100"/>
    </row>
    <row r="7" spans="1:9" x14ac:dyDescent="0.25">
      <c r="A7" s="96"/>
      <c r="B7" s="96"/>
      <c r="C7" s="101" t="str">
        <f>[1]Índice!B7</f>
        <v>Fecha de publicación: Enero 2026</v>
      </c>
      <c r="D7" s="102"/>
      <c r="E7" s="103"/>
      <c r="F7" s="103"/>
      <c r="G7" s="103"/>
      <c r="H7" s="103"/>
      <c r="I7" s="103"/>
    </row>
    <row r="8" spans="1:9" ht="15.75" thickBot="1" x14ac:dyDescent="0.3">
      <c r="A8" s="104"/>
      <c r="B8" s="105"/>
      <c r="C8" s="106" t="str">
        <f>[1]Índice!B8</f>
        <v>Fecha de corte: diciembre 2025 ( IV Trimestre)</v>
      </c>
      <c r="D8" s="107"/>
      <c r="E8" s="108"/>
      <c r="F8" s="108"/>
      <c r="G8" s="108"/>
      <c r="H8" s="108"/>
      <c r="I8" s="108"/>
    </row>
    <row r="9" spans="1:9" x14ac:dyDescent="0.25">
      <c r="A9" s="8"/>
      <c r="B9" s="8"/>
      <c r="C9" s="8"/>
      <c r="D9" s="8"/>
      <c r="E9" s="8"/>
      <c r="F9" s="8"/>
      <c r="G9" s="8"/>
      <c r="H9" s="8"/>
      <c r="I9" s="109"/>
    </row>
    <row r="10" spans="1:9" ht="75" x14ac:dyDescent="0.25">
      <c r="A10" s="110"/>
      <c r="B10" s="110" t="s">
        <v>77</v>
      </c>
      <c r="C10" s="110" t="s">
        <v>78</v>
      </c>
      <c r="D10" s="110" t="s">
        <v>79</v>
      </c>
      <c r="E10" s="110" t="s">
        <v>70</v>
      </c>
      <c r="F10" s="110" t="s">
        <v>80</v>
      </c>
      <c r="G10" s="110" t="s">
        <v>81</v>
      </c>
      <c r="H10" s="110" t="s">
        <v>82</v>
      </c>
      <c r="I10" s="110" t="s">
        <v>83</v>
      </c>
    </row>
    <row r="11" spans="1:9" x14ac:dyDescent="0.25">
      <c r="A11" s="111">
        <v>1</v>
      </c>
      <c r="B11" s="109" t="s">
        <v>84</v>
      </c>
      <c r="C11" s="109" t="s">
        <v>85</v>
      </c>
      <c r="D11" s="109" t="s">
        <v>86</v>
      </c>
      <c r="E11" s="109" t="s">
        <v>56</v>
      </c>
      <c r="F11" s="109" t="s">
        <v>87</v>
      </c>
      <c r="G11" s="112">
        <v>283</v>
      </c>
      <c r="H11" s="112">
        <v>283</v>
      </c>
      <c r="I11" s="112">
        <v>283</v>
      </c>
    </row>
    <row r="12" spans="1:9" x14ac:dyDescent="0.25">
      <c r="A12" s="111">
        <v>2</v>
      </c>
      <c r="B12" s="113" t="s">
        <v>84</v>
      </c>
      <c r="C12" s="113" t="s">
        <v>88</v>
      </c>
      <c r="D12" s="113" t="s">
        <v>89</v>
      </c>
      <c r="E12" s="113" t="s">
        <v>56</v>
      </c>
      <c r="F12" s="113" t="s">
        <v>90</v>
      </c>
      <c r="G12" s="114">
        <v>27</v>
      </c>
      <c r="H12" s="114">
        <v>27</v>
      </c>
      <c r="I12" s="114">
        <v>27</v>
      </c>
    </row>
    <row r="13" spans="1:9" x14ac:dyDescent="0.25">
      <c r="A13" s="111">
        <v>3</v>
      </c>
      <c r="B13" s="113" t="s">
        <v>84</v>
      </c>
      <c r="C13" s="113" t="s">
        <v>91</v>
      </c>
      <c r="D13" s="113" t="s">
        <v>92</v>
      </c>
      <c r="E13" s="113" t="s">
        <v>10</v>
      </c>
      <c r="F13" s="113" t="s">
        <v>93</v>
      </c>
      <c r="G13" s="114">
        <v>1</v>
      </c>
      <c r="H13" s="114">
        <v>1</v>
      </c>
      <c r="I13" s="114">
        <v>1</v>
      </c>
    </row>
    <row r="14" spans="1:9" x14ac:dyDescent="0.25">
      <c r="A14" s="111">
        <v>4</v>
      </c>
      <c r="B14" s="113" t="s">
        <v>84</v>
      </c>
      <c r="C14" s="113" t="s">
        <v>94</v>
      </c>
      <c r="D14" s="113" t="s">
        <v>95</v>
      </c>
      <c r="E14" s="113" t="s">
        <v>9</v>
      </c>
      <c r="F14" s="113" t="s">
        <v>96</v>
      </c>
      <c r="G14" s="114">
        <v>2</v>
      </c>
      <c r="H14" s="114">
        <v>2</v>
      </c>
      <c r="I14" s="114">
        <v>2</v>
      </c>
    </row>
    <row r="15" spans="1:9" x14ac:dyDescent="0.25">
      <c r="A15" s="111">
        <v>5</v>
      </c>
      <c r="B15" s="113" t="s">
        <v>84</v>
      </c>
      <c r="C15" s="113" t="s">
        <v>97</v>
      </c>
      <c r="D15" s="113" t="s">
        <v>98</v>
      </c>
      <c r="E15" s="113" t="s">
        <v>9</v>
      </c>
      <c r="F15" s="113" t="s">
        <v>99</v>
      </c>
      <c r="G15" s="114">
        <v>0</v>
      </c>
      <c r="H15" s="114">
        <v>0</v>
      </c>
      <c r="I15" s="114">
        <v>0</v>
      </c>
    </row>
    <row r="16" spans="1:9" x14ac:dyDescent="0.25">
      <c r="A16" s="111">
        <v>6</v>
      </c>
      <c r="B16" s="113" t="s">
        <v>84</v>
      </c>
      <c r="C16" s="113" t="s">
        <v>100</v>
      </c>
      <c r="D16" s="113" t="s">
        <v>101</v>
      </c>
      <c r="E16" s="113" t="s">
        <v>22</v>
      </c>
      <c r="F16" s="113" t="s">
        <v>102</v>
      </c>
      <c r="G16" s="114">
        <v>10374</v>
      </c>
      <c r="H16" s="114">
        <v>10374</v>
      </c>
      <c r="I16" s="114">
        <v>10374</v>
      </c>
    </row>
    <row r="17" spans="1:9" x14ac:dyDescent="0.25">
      <c r="A17" s="111">
        <v>7</v>
      </c>
      <c r="B17" s="113" t="s">
        <v>84</v>
      </c>
      <c r="C17" s="113" t="s">
        <v>103</v>
      </c>
      <c r="D17" s="113" t="s">
        <v>104</v>
      </c>
      <c r="E17" s="113" t="s">
        <v>11</v>
      </c>
      <c r="F17" s="113" t="s">
        <v>105</v>
      </c>
      <c r="G17" s="114">
        <v>42</v>
      </c>
      <c r="H17" s="114">
        <v>42</v>
      </c>
      <c r="I17" s="114">
        <v>42</v>
      </c>
    </row>
    <row r="18" spans="1:9" x14ac:dyDescent="0.25">
      <c r="A18" s="111">
        <v>8</v>
      </c>
      <c r="B18" s="113" t="s">
        <v>84</v>
      </c>
      <c r="C18" s="113" t="s">
        <v>106</v>
      </c>
      <c r="D18" s="113" t="s">
        <v>107</v>
      </c>
      <c r="E18" s="113" t="s">
        <v>55</v>
      </c>
      <c r="F18" s="113" t="s">
        <v>108</v>
      </c>
      <c r="G18" s="114">
        <v>0</v>
      </c>
      <c r="H18" s="114">
        <v>0</v>
      </c>
      <c r="I18" s="114">
        <v>0</v>
      </c>
    </row>
    <row r="19" spans="1:9" x14ac:dyDescent="0.25">
      <c r="A19" s="111">
        <v>9</v>
      </c>
      <c r="B19" s="113" t="s">
        <v>84</v>
      </c>
      <c r="C19" s="113" t="s">
        <v>109</v>
      </c>
      <c r="D19" s="113" t="s">
        <v>110</v>
      </c>
      <c r="E19" s="113" t="s">
        <v>13</v>
      </c>
      <c r="F19" s="113" t="s">
        <v>111</v>
      </c>
      <c r="G19" s="114">
        <v>359</v>
      </c>
      <c r="H19" s="114">
        <v>359</v>
      </c>
      <c r="I19" s="114">
        <v>359</v>
      </c>
    </row>
    <row r="20" spans="1:9" x14ac:dyDescent="0.25">
      <c r="A20" s="111">
        <v>10</v>
      </c>
      <c r="B20" s="113" t="s">
        <v>84</v>
      </c>
      <c r="C20" s="113" t="s">
        <v>112</v>
      </c>
      <c r="D20" s="113" t="s">
        <v>113</v>
      </c>
      <c r="E20" s="113" t="s">
        <v>10</v>
      </c>
      <c r="F20" s="113" t="s">
        <v>114</v>
      </c>
      <c r="G20" s="114">
        <v>2</v>
      </c>
      <c r="H20" s="114">
        <v>2</v>
      </c>
      <c r="I20" s="114">
        <v>2</v>
      </c>
    </row>
    <row r="21" spans="1:9" x14ac:dyDescent="0.25">
      <c r="A21" s="111">
        <v>11</v>
      </c>
      <c r="B21" s="109" t="s">
        <v>84</v>
      </c>
      <c r="C21" s="109" t="s">
        <v>115</v>
      </c>
      <c r="D21" s="109" t="s">
        <v>116</v>
      </c>
      <c r="E21" s="109" t="s">
        <v>27</v>
      </c>
      <c r="F21" s="109" t="s">
        <v>117</v>
      </c>
      <c r="G21" s="115">
        <v>22</v>
      </c>
      <c r="H21" s="115">
        <v>22</v>
      </c>
      <c r="I21" s="115">
        <v>20</v>
      </c>
    </row>
    <row r="22" spans="1:9" x14ac:dyDescent="0.25">
      <c r="A22" s="111">
        <v>12</v>
      </c>
      <c r="B22" s="109" t="s">
        <v>84</v>
      </c>
      <c r="C22" s="109" t="s">
        <v>118</v>
      </c>
      <c r="D22" s="109" t="s">
        <v>119</v>
      </c>
      <c r="E22" s="109" t="s">
        <v>13</v>
      </c>
      <c r="F22" s="109" t="s">
        <v>120</v>
      </c>
      <c r="G22" s="115">
        <v>45</v>
      </c>
      <c r="H22" s="115">
        <v>43</v>
      </c>
      <c r="I22" s="115">
        <v>44</v>
      </c>
    </row>
    <row r="23" spans="1:9" x14ac:dyDescent="0.25">
      <c r="A23" s="111">
        <v>13</v>
      </c>
      <c r="B23" s="109" t="s">
        <v>84</v>
      </c>
      <c r="C23" s="109" t="s">
        <v>121</v>
      </c>
      <c r="D23" s="109" t="s">
        <v>122</v>
      </c>
      <c r="E23" s="109" t="s">
        <v>27</v>
      </c>
      <c r="F23" s="109" t="s">
        <v>123</v>
      </c>
      <c r="G23" s="115">
        <v>40</v>
      </c>
      <c r="H23" s="115">
        <v>38</v>
      </c>
      <c r="I23" s="115">
        <v>40</v>
      </c>
    </row>
    <row r="24" spans="1:9" x14ac:dyDescent="0.25">
      <c r="A24" s="111">
        <v>14</v>
      </c>
      <c r="B24" s="113" t="s">
        <v>84</v>
      </c>
      <c r="C24" s="113" t="s">
        <v>124</v>
      </c>
      <c r="D24" s="113" t="s">
        <v>125</v>
      </c>
      <c r="E24" s="113" t="s">
        <v>18</v>
      </c>
      <c r="F24" s="113" t="s">
        <v>126</v>
      </c>
      <c r="G24" s="114">
        <v>0</v>
      </c>
      <c r="H24" s="114">
        <v>0</v>
      </c>
      <c r="I24" s="114">
        <v>0</v>
      </c>
    </row>
    <row r="25" spans="1:9" x14ac:dyDescent="0.25">
      <c r="A25" s="111">
        <v>15</v>
      </c>
      <c r="B25" s="113" t="s">
        <v>84</v>
      </c>
      <c r="C25" s="113" t="s">
        <v>127</v>
      </c>
      <c r="D25" s="113" t="s">
        <v>128</v>
      </c>
      <c r="E25" s="113" t="s">
        <v>13</v>
      </c>
      <c r="F25" s="113" t="s">
        <v>129</v>
      </c>
      <c r="G25" s="114">
        <v>80</v>
      </c>
      <c r="H25" s="114">
        <v>80</v>
      </c>
      <c r="I25" s="114">
        <v>80</v>
      </c>
    </row>
    <row r="26" spans="1:9" x14ac:dyDescent="0.25">
      <c r="A26" s="111">
        <v>16</v>
      </c>
      <c r="B26" s="109" t="s">
        <v>84</v>
      </c>
      <c r="C26" s="109" t="s">
        <v>130</v>
      </c>
      <c r="D26" s="109" t="s">
        <v>131</v>
      </c>
      <c r="E26" s="109" t="s">
        <v>22</v>
      </c>
      <c r="F26" s="109" t="s">
        <v>132</v>
      </c>
      <c r="G26" s="115">
        <v>304</v>
      </c>
      <c r="H26" s="115">
        <v>303</v>
      </c>
      <c r="I26" s="115">
        <v>312</v>
      </c>
    </row>
    <row r="27" spans="1:9" x14ac:dyDescent="0.25">
      <c r="A27" s="111">
        <v>17</v>
      </c>
      <c r="B27" s="113" t="s">
        <v>84</v>
      </c>
      <c r="C27" s="113" t="s">
        <v>133</v>
      </c>
      <c r="D27" s="113" t="s">
        <v>134</v>
      </c>
      <c r="E27" s="113" t="s">
        <v>56</v>
      </c>
      <c r="F27" s="113" t="s">
        <v>135</v>
      </c>
      <c r="G27" s="114">
        <v>129</v>
      </c>
      <c r="H27" s="114">
        <v>129</v>
      </c>
      <c r="I27" s="114">
        <v>129</v>
      </c>
    </row>
    <row r="28" spans="1:9" x14ac:dyDescent="0.25">
      <c r="A28" s="111">
        <v>18</v>
      </c>
      <c r="B28" s="113" t="s">
        <v>84</v>
      </c>
      <c r="C28" s="113" t="s">
        <v>136</v>
      </c>
      <c r="D28" s="113" t="s">
        <v>137</v>
      </c>
      <c r="E28" s="113" t="s">
        <v>21</v>
      </c>
      <c r="F28" s="113" t="s">
        <v>138</v>
      </c>
      <c r="G28" s="114">
        <v>77</v>
      </c>
      <c r="H28" s="114">
        <v>77</v>
      </c>
      <c r="I28" s="114">
        <v>77</v>
      </c>
    </row>
    <row r="29" spans="1:9" x14ac:dyDescent="0.25">
      <c r="A29" s="111">
        <v>19</v>
      </c>
      <c r="B29" s="113" t="s">
        <v>84</v>
      </c>
      <c r="C29" s="113" t="s">
        <v>139</v>
      </c>
      <c r="D29" s="113" t="s">
        <v>140</v>
      </c>
      <c r="E29" s="113" t="s">
        <v>8</v>
      </c>
      <c r="F29" s="113" t="s">
        <v>141</v>
      </c>
      <c r="G29" s="114">
        <v>0</v>
      </c>
      <c r="H29" s="114">
        <v>0</v>
      </c>
      <c r="I29" s="114">
        <v>0</v>
      </c>
    </row>
    <row r="30" spans="1:9" x14ac:dyDescent="0.25">
      <c r="A30" s="111">
        <v>20</v>
      </c>
      <c r="B30" s="113" t="s">
        <v>84</v>
      </c>
      <c r="C30" s="113" t="s">
        <v>142</v>
      </c>
      <c r="D30" s="113" t="s">
        <v>143</v>
      </c>
      <c r="E30" s="113" t="s">
        <v>56</v>
      </c>
      <c r="F30" s="113" t="s">
        <v>144</v>
      </c>
      <c r="G30" s="114">
        <v>0</v>
      </c>
      <c r="H30" s="114">
        <v>0</v>
      </c>
      <c r="I30" s="114">
        <v>0</v>
      </c>
    </row>
    <row r="31" spans="1:9" x14ac:dyDescent="0.25">
      <c r="A31" s="111">
        <v>21</v>
      </c>
      <c r="B31" s="109" t="s">
        <v>84</v>
      </c>
      <c r="C31" s="109" t="s">
        <v>145</v>
      </c>
      <c r="D31" s="109" t="s">
        <v>146</v>
      </c>
      <c r="E31" s="109" t="s">
        <v>56</v>
      </c>
      <c r="F31" s="109" t="s">
        <v>147</v>
      </c>
      <c r="G31" s="115">
        <v>154</v>
      </c>
      <c r="H31" s="115">
        <v>176</v>
      </c>
      <c r="I31" s="115">
        <v>161</v>
      </c>
    </row>
    <row r="32" spans="1:9" x14ac:dyDescent="0.25">
      <c r="A32" s="111">
        <v>22</v>
      </c>
      <c r="B32" s="113" t="s">
        <v>84</v>
      </c>
      <c r="C32" s="113" t="s">
        <v>148</v>
      </c>
      <c r="D32" s="113" t="s">
        <v>149</v>
      </c>
      <c r="E32" s="113" t="s">
        <v>10</v>
      </c>
      <c r="F32" s="113" t="s">
        <v>150</v>
      </c>
      <c r="G32" s="114">
        <v>0</v>
      </c>
      <c r="H32" s="114">
        <v>0</v>
      </c>
      <c r="I32" s="114">
        <v>0</v>
      </c>
    </row>
    <row r="33" spans="1:9" ht="14.25" customHeight="1" x14ac:dyDescent="0.25">
      <c r="A33" s="111">
        <v>23</v>
      </c>
      <c r="B33" s="113" t="s">
        <v>84</v>
      </c>
      <c r="C33" s="113" t="s">
        <v>151</v>
      </c>
      <c r="D33" s="113" t="s">
        <v>152</v>
      </c>
      <c r="E33" s="113" t="s">
        <v>7</v>
      </c>
      <c r="F33" s="113" t="s">
        <v>153</v>
      </c>
      <c r="G33" s="114">
        <v>195</v>
      </c>
      <c r="H33" s="114">
        <v>195</v>
      </c>
      <c r="I33" s="114">
        <v>195</v>
      </c>
    </row>
    <row r="34" spans="1:9" x14ac:dyDescent="0.25">
      <c r="A34" s="111">
        <v>24</v>
      </c>
      <c r="B34" s="113" t="s">
        <v>84</v>
      </c>
      <c r="C34" s="113" t="s">
        <v>154</v>
      </c>
      <c r="D34" s="113" t="s">
        <v>155</v>
      </c>
      <c r="E34" s="113" t="s">
        <v>26</v>
      </c>
      <c r="F34" s="113" t="s">
        <v>156</v>
      </c>
      <c r="G34" s="114">
        <v>0</v>
      </c>
      <c r="H34" s="114">
        <v>0</v>
      </c>
      <c r="I34" s="114">
        <v>0</v>
      </c>
    </row>
    <row r="35" spans="1:9" x14ac:dyDescent="0.25">
      <c r="A35" s="111">
        <v>25</v>
      </c>
      <c r="B35" s="109" t="s">
        <v>84</v>
      </c>
      <c r="C35" s="109" t="s">
        <v>157</v>
      </c>
      <c r="D35" s="109" t="s">
        <v>158</v>
      </c>
      <c r="E35" s="109" t="s">
        <v>19</v>
      </c>
      <c r="F35" s="109" t="s">
        <v>159</v>
      </c>
      <c r="G35" s="115">
        <v>329</v>
      </c>
      <c r="H35" s="115">
        <v>324</v>
      </c>
      <c r="I35" s="115">
        <v>315</v>
      </c>
    </row>
    <row r="36" spans="1:9" x14ac:dyDescent="0.25">
      <c r="A36" s="111">
        <v>26</v>
      </c>
      <c r="B36" s="113" t="s">
        <v>84</v>
      </c>
      <c r="C36" s="113" t="s">
        <v>160</v>
      </c>
      <c r="D36" s="113" t="s">
        <v>161</v>
      </c>
      <c r="E36" s="113" t="s">
        <v>22</v>
      </c>
      <c r="F36" s="113" t="s">
        <v>162</v>
      </c>
      <c r="G36" s="114">
        <v>0</v>
      </c>
      <c r="H36" s="114">
        <v>0</v>
      </c>
      <c r="I36" s="114">
        <v>0</v>
      </c>
    </row>
    <row r="37" spans="1:9" x14ac:dyDescent="0.25">
      <c r="A37" s="111">
        <v>27</v>
      </c>
      <c r="B37" s="113" t="s">
        <v>84</v>
      </c>
      <c r="C37" s="113" t="s">
        <v>163</v>
      </c>
      <c r="D37" s="113" t="s">
        <v>164</v>
      </c>
      <c r="E37" s="113" t="s">
        <v>60</v>
      </c>
      <c r="F37" s="113" t="s">
        <v>165</v>
      </c>
      <c r="G37" s="114">
        <v>0</v>
      </c>
      <c r="H37" s="114">
        <v>0</v>
      </c>
      <c r="I37" s="114">
        <v>0</v>
      </c>
    </row>
    <row r="38" spans="1:9" x14ac:dyDescent="0.25">
      <c r="A38" s="111">
        <v>28</v>
      </c>
      <c r="B38" s="113" t="s">
        <v>84</v>
      </c>
      <c r="C38" s="113" t="s">
        <v>166</v>
      </c>
      <c r="D38" s="113" t="s">
        <v>167</v>
      </c>
      <c r="E38" s="113" t="s">
        <v>15</v>
      </c>
      <c r="F38" s="113" t="s">
        <v>168</v>
      </c>
      <c r="G38" s="114">
        <v>0</v>
      </c>
      <c r="H38" s="114">
        <v>0</v>
      </c>
      <c r="I38" s="114">
        <v>0</v>
      </c>
    </row>
    <row r="39" spans="1:9" x14ac:dyDescent="0.25">
      <c r="A39" s="111">
        <v>29</v>
      </c>
      <c r="B39" s="113" t="s">
        <v>84</v>
      </c>
      <c r="C39" s="113" t="s">
        <v>169</v>
      </c>
      <c r="D39" s="113" t="s">
        <v>170</v>
      </c>
      <c r="E39" s="113" t="s">
        <v>15</v>
      </c>
      <c r="F39" s="113" t="s">
        <v>171</v>
      </c>
      <c r="G39" s="114">
        <v>84</v>
      </c>
      <c r="H39" s="114">
        <v>84</v>
      </c>
      <c r="I39" s="114">
        <v>84</v>
      </c>
    </row>
    <row r="40" spans="1:9" x14ac:dyDescent="0.25">
      <c r="A40" s="111">
        <v>30</v>
      </c>
      <c r="B40" s="109" t="s">
        <v>84</v>
      </c>
      <c r="C40" s="109" t="s">
        <v>172</v>
      </c>
      <c r="D40" s="109" t="s">
        <v>173</v>
      </c>
      <c r="E40" s="109" t="s">
        <v>15</v>
      </c>
      <c r="F40" s="109" t="s">
        <v>174</v>
      </c>
      <c r="G40" s="115">
        <v>30</v>
      </c>
      <c r="H40" s="115">
        <v>30</v>
      </c>
      <c r="I40" s="115">
        <v>30</v>
      </c>
    </row>
    <row r="41" spans="1:9" x14ac:dyDescent="0.25">
      <c r="A41" s="111">
        <v>31</v>
      </c>
      <c r="B41" s="109" t="s">
        <v>84</v>
      </c>
      <c r="C41" s="109" t="s">
        <v>175</v>
      </c>
      <c r="D41" s="109" t="s">
        <v>176</v>
      </c>
      <c r="E41" s="109" t="s">
        <v>15</v>
      </c>
      <c r="F41" s="109" t="s">
        <v>15</v>
      </c>
      <c r="G41" s="115">
        <v>288</v>
      </c>
      <c r="H41" s="115">
        <v>288</v>
      </c>
      <c r="I41" s="115">
        <v>287</v>
      </c>
    </row>
    <row r="42" spans="1:9" x14ac:dyDescent="0.25">
      <c r="A42" s="111">
        <v>32</v>
      </c>
      <c r="B42" s="113" t="s">
        <v>84</v>
      </c>
      <c r="C42" s="113" t="s">
        <v>177</v>
      </c>
      <c r="D42" s="113" t="s">
        <v>178</v>
      </c>
      <c r="E42" s="113" t="s">
        <v>56</v>
      </c>
      <c r="F42" s="113" t="s">
        <v>179</v>
      </c>
      <c r="G42" s="114">
        <v>296</v>
      </c>
      <c r="H42" s="114">
        <v>296</v>
      </c>
      <c r="I42" s="114">
        <v>296</v>
      </c>
    </row>
    <row r="43" spans="1:9" x14ac:dyDescent="0.25">
      <c r="A43" s="111">
        <v>33</v>
      </c>
      <c r="B43" s="113" t="s">
        <v>84</v>
      </c>
      <c r="C43" s="113" t="s">
        <v>180</v>
      </c>
      <c r="D43" s="113" t="s">
        <v>181</v>
      </c>
      <c r="E43" s="113" t="s">
        <v>10</v>
      </c>
      <c r="F43" s="113" t="s">
        <v>182</v>
      </c>
      <c r="G43" s="114">
        <v>385</v>
      </c>
      <c r="H43" s="114">
        <v>385</v>
      </c>
      <c r="I43" s="114">
        <v>385</v>
      </c>
    </row>
    <row r="44" spans="1:9" x14ac:dyDescent="0.25">
      <c r="A44" s="111">
        <v>34</v>
      </c>
      <c r="B44" s="113" t="s">
        <v>84</v>
      </c>
      <c r="C44" s="113" t="s">
        <v>183</v>
      </c>
      <c r="D44" s="113" t="s">
        <v>143</v>
      </c>
      <c r="E44" s="113" t="s">
        <v>18</v>
      </c>
      <c r="F44" s="113" t="s">
        <v>184</v>
      </c>
      <c r="G44" s="114">
        <v>50</v>
      </c>
      <c r="H44" s="114">
        <v>50</v>
      </c>
      <c r="I44" s="114">
        <v>50</v>
      </c>
    </row>
    <row r="45" spans="1:9" x14ac:dyDescent="0.25">
      <c r="A45" s="111">
        <v>35</v>
      </c>
      <c r="B45" s="113" t="s">
        <v>84</v>
      </c>
      <c r="C45" s="113" t="s">
        <v>185</v>
      </c>
      <c r="D45" s="113" t="s">
        <v>186</v>
      </c>
      <c r="E45" s="113" t="s">
        <v>61</v>
      </c>
      <c r="F45" s="113" t="s">
        <v>187</v>
      </c>
      <c r="G45" s="114">
        <v>131</v>
      </c>
      <c r="H45" s="114">
        <v>131</v>
      </c>
      <c r="I45" s="114">
        <v>131</v>
      </c>
    </row>
    <row r="46" spans="1:9" x14ac:dyDescent="0.25">
      <c r="A46" s="111">
        <v>36</v>
      </c>
      <c r="B46" s="109" t="s">
        <v>84</v>
      </c>
      <c r="C46" s="109" t="s">
        <v>188</v>
      </c>
      <c r="D46" s="109" t="s">
        <v>189</v>
      </c>
      <c r="E46" s="109" t="s">
        <v>21</v>
      </c>
      <c r="F46" s="109" t="s">
        <v>190</v>
      </c>
      <c r="G46" s="115">
        <v>700</v>
      </c>
      <c r="H46" s="115">
        <v>700</v>
      </c>
      <c r="I46" s="115">
        <v>700</v>
      </c>
    </row>
    <row r="47" spans="1:9" x14ac:dyDescent="0.25">
      <c r="A47" s="111">
        <v>37</v>
      </c>
      <c r="B47" s="109" t="s">
        <v>84</v>
      </c>
      <c r="C47" s="109" t="s">
        <v>188</v>
      </c>
      <c r="D47" s="109" t="s">
        <v>189</v>
      </c>
      <c r="E47" s="109" t="s">
        <v>26</v>
      </c>
      <c r="F47" s="109" t="s">
        <v>191</v>
      </c>
      <c r="G47" s="115">
        <v>650</v>
      </c>
      <c r="H47" s="115">
        <v>650</v>
      </c>
      <c r="I47" s="115">
        <v>650</v>
      </c>
    </row>
    <row r="48" spans="1:9" x14ac:dyDescent="0.25">
      <c r="A48" s="111">
        <v>38</v>
      </c>
      <c r="B48" s="113" t="s">
        <v>84</v>
      </c>
      <c r="C48" s="113" t="s">
        <v>192</v>
      </c>
      <c r="D48" s="113" t="s">
        <v>193</v>
      </c>
      <c r="E48" s="113" t="s">
        <v>14</v>
      </c>
      <c r="F48" s="113" t="s">
        <v>194</v>
      </c>
      <c r="G48" s="114">
        <v>2378</v>
      </c>
      <c r="H48" s="114">
        <v>2378</v>
      </c>
      <c r="I48" s="114">
        <v>2378</v>
      </c>
    </row>
    <row r="49" spans="1:9" x14ac:dyDescent="0.25">
      <c r="A49" s="111">
        <v>39</v>
      </c>
      <c r="B49" s="113" t="s">
        <v>84</v>
      </c>
      <c r="C49" s="113" t="s">
        <v>192</v>
      </c>
      <c r="D49" s="113" t="s">
        <v>193</v>
      </c>
      <c r="E49" s="113" t="s">
        <v>26</v>
      </c>
      <c r="F49" s="113" t="s">
        <v>195</v>
      </c>
      <c r="G49" s="114">
        <v>280</v>
      </c>
      <c r="H49" s="114">
        <v>280</v>
      </c>
      <c r="I49" s="114">
        <v>280</v>
      </c>
    </row>
    <row r="50" spans="1:9" x14ac:dyDescent="0.25">
      <c r="A50" s="111">
        <v>40</v>
      </c>
      <c r="B50" s="113" t="s">
        <v>84</v>
      </c>
      <c r="C50" s="113" t="s">
        <v>196</v>
      </c>
      <c r="D50" s="113" t="s">
        <v>197</v>
      </c>
      <c r="E50" s="113" t="s">
        <v>22</v>
      </c>
      <c r="F50" s="113" t="s">
        <v>198</v>
      </c>
      <c r="G50" s="114">
        <v>0</v>
      </c>
      <c r="H50" s="114">
        <v>0</v>
      </c>
      <c r="I50" s="114">
        <v>0</v>
      </c>
    </row>
    <row r="51" spans="1:9" x14ac:dyDescent="0.25">
      <c r="A51" s="111">
        <v>41</v>
      </c>
      <c r="B51" s="113" t="s">
        <v>84</v>
      </c>
      <c r="C51" s="113" t="s">
        <v>199</v>
      </c>
      <c r="D51" s="113" t="s">
        <v>200</v>
      </c>
      <c r="E51" s="113" t="s">
        <v>13</v>
      </c>
      <c r="F51" s="113" t="s">
        <v>201</v>
      </c>
      <c r="G51" s="114">
        <v>50</v>
      </c>
      <c r="H51" s="114">
        <v>50</v>
      </c>
      <c r="I51" s="114">
        <v>50</v>
      </c>
    </row>
    <row r="52" spans="1:9" x14ac:dyDescent="0.25">
      <c r="A52" s="111">
        <v>42</v>
      </c>
      <c r="B52" s="109" t="s">
        <v>84</v>
      </c>
      <c r="C52" s="109" t="s">
        <v>202</v>
      </c>
      <c r="D52" s="109" t="s">
        <v>203</v>
      </c>
      <c r="E52" s="109" t="s">
        <v>56</v>
      </c>
      <c r="F52" s="109" t="s">
        <v>204</v>
      </c>
      <c r="G52" s="115">
        <v>200</v>
      </c>
      <c r="H52" s="115">
        <v>200</v>
      </c>
      <c r="I52" s="115">
        <v>200</v>
      </c>
    </row>
    <row r="53" spans="1:9" x14ac:dyDescent="0.25">
      <c r="A53" s="111">
        <v>43</v>
      </c>
      <c r="B53" s="109" t="s">
        <v>84</v>
      </c>
      <c r="C53" s="109" t="s">
        <v>205</v>
      </c>
      <c r="D53" s="109" t="s">
        <v>206</v>
      </c>
      <c r="E53" s="109" t="s">
        <v>60</v>
      </c>
      <c r="F53" s="109" t="s">
        <v>207</v>
      </c>
      <c r="G53" s="115">
        <v>220</v>
      </c>
      <c r="H53" s="115">
        <v>216</v>
      </c>
      <c r="I53" s="115">
        <v>211</v>
      </c>
    </row>
    <row r="54" spans="1:9" x14ac:dyDescent="0.25">
      <c r="A54" s="111">
        <v>44</v>
      </c>
      <c r="B54" s="113" t="s">
        <v>84</v>
      </c>
      <c r="C54" s="113" t="s">
        <v>208</v>
      </c>
      <c r="D54" s="113" t="s">
        <v>209</v>
      </c>
      <c r="E54" s="113" t="s">
        <v>27</v>
      </c>
      <c r="F54" s="113" t="s">
        <v>210</v>
      </c>
      <c r="G54" s="114">
        <v>11</v>
      </c>
      <c r="H54" s="114">
        <v>11</v>
      </c>
      <c r="I54" s="114">
        <v>11</v>
      </c>
    </row>
    <row r="55" spans="1:9" x14ac:dyDescent="0.25">
      <c r="A55" s="111">
        <v>45</v>
      </c>
      <c r="B55" s="109" t="s">
        <v>84</v>
      </c>
      <c r="C55" s="109" t="s">
        <v>211</v>
      </c>
      <c r="D55" s="109" t="s">
        <v>212</v>
      </c>
      <c r="E55" s="109" t="s">
        <v>15</v>
      </c>
      <c r="F55" s="109" t="s">
        <v>213</v>
      </c>
      <c r="G55" s="115">
        <v>74</v>
      </c>
      <c r="H55" s="115">
        <v>74</v>
      </c>
      <c r="I55" s="115">
        <v>74</v>
      </c>
    </row>
    <row r="56" spans="1:9" x14ac:dyDescent="0.25">
      <c r="A56" s="111">
        <v>46</v>
      </c>
      <c r="B56" s="109" t="s">
        <v>84</v>
      </c>
      <c r="C56" s="109" t="s">
        <v>214</v>
      </c>
      <c r="D56" s="109" t="s">
        <v>215</v>
      </c>
      <c r="E56" s="109" t="s">
        <v>60</v>
      </c>
      <c r="F56" s="109" t="s">
        <v>216</v>
      </c>
      <c r="G56" s="115">
        <v>38</v>
      </c>
      <c r="H56" s="115">
        <v>38</v>
      </c>
      <c r="I56" s="115">
        <v>23</v>
      </c>
    </row>
    <row r="57" spans="1:9" x14ac:dyDescent="0.25">
      <c r="A57" s="111">
        <v>47</v>
      </c>
      <c r="B57" s="109" t="s">
        <v>84</v>
      </c>
      <c r="C57" s="109" t="s">
        <v>217</v>
      </c>
      <c r="D57" s="109" t="s">
        <v>218</v>
      </c>
      <c r="E57" s="109" t="s">
        <v>15</v>
      </c>
      <c r="F57" s="109" t="s">
        <v>219</v>
      </c>
      <c r="G57" s="115">
        <v>71</v>
      </c>
      <c r="H57" s="115">
        <v>83</v>
      </c>
      <c r="I57" s="115">
        <v>78</v>
      </c>
    </row>
    <row r="58" spans="1:9" x14ac:dyDescent="0.25">
      <c r="A58" s="111">
        <v>48</v>
      </c>
      <c r="B58" s="109" t="s">
        <v>84</v>
      </c>
      <c r="C58" s="109" t="s">
        <v>220</v>
      </c>
      <c r="D58" s="109" t="s">
        <v>221</v>
      </c>
      <c r="E58" s="109" t="s">
        <v>8</v>
      </c>
      <c r="F58" s="109" t="s">
        <v>222</v>
      </c>
      <c r="G58" s="115">
        <v>254</v>
      </c>
      <c r="H58" s="115">
        <v>253</v>
      </c>
      <c r="I58" s="115">
        <v>253</v>
      </c>
    </row>
    <row r="59" spans="1:9" x14ac:dyDescent="0.25">
      <c r="A59" s="111">
        <v>49</v>
      </c>
      <c r="B59" s="109" t="s">
        <v>84</v>
      </c>
      <c r="C59" s="109" t="s">
        <v>223</v>
      </c>
      <c r="D59" s="109" t="s">
        <v>224</v>
      </c>
      <c r="E59" s="109" t="s">
        <v>26</v>
      </c>
      <c r="F59" s="109" t="s">
        <v>225</v>
      </c>
      <c r="G59" s="115">
        <v>43</v>
      </c>
      <c r="H59" s="115">
        <v>41</v>
      </c>
      <c r="I59" s="115">
        <v>42</v>
      </c>
    </row>
    <row r="60" spans="1:9" x14ac:dyDescent="0.25">
      <c r="A60" s="111">
        <v>50</v>
      </c>
      <c r="B60" s="113" t="s">
        <v>84</v>
      </c>
      <c r="C60" s="113" t="s">
        <v>226</v>
      </c>
      <c r="D60" s="113" t="s">
        <v>227</v>
      </c>
      <c r="E60" s="113" t="s">
        <v>22</v>
      </c>
      <c r="F60" s="113" t="s">
        <v>228</v>
      </c>
      <c r="G60" s="114">
        <v>0</v>
      </c>
      <c r="H60" s="114">
        <v>0</v>
      </c>
      <c r="I60" s="114">
        <v>0</v>
      </c>
    </row>
    <row r="61" spans="1:9" x14ac:dyDescent="0.25">
      <c r="A61" s="111">
        <v>51</v>
      </c>
      <c r="B61" s="113" t="s">
        <v>84</v>
      </c>
      <c r="C61" s="113" t="s">
        <v>229</v>
      </c>
      <c r="D61" s="113" t="s">
        <v>230</v>
      </c>
      <c r="E61" s="113" t="s">
        <v>26</v>
      </c>
      <c r="F61" s="113" t="s">
        <v>231</v>
      </c>
      <c r="G61" s="114">
        <v>164</v>
      </c>
      <c r="H61" s="114">
        <v>164</v>
      </c>
      <c r="I61" s="114">
        <v>164</v>
      </c>
    </row>
    <row r="62" spans="1:9" x14ac:dyDescent="0.25">
      <c r="A62" s="111">
        <v>52</v>
      </c>
      <c r="B62" s="113" t="s">
        <v>84</v>
      </c>
      <c r="C62" s="113" t="s">
        <v>232</v>
      </c>
      <c r="D62" s="113" t="s">
        <v>233</v>
      </c>
      <c r="E62" s="113" t="s">
        <v>4</v>
      </c>
      <c r="F62" s="113" t="s">
        <v>234</v>
      </c>
      <c r="G62" s="114">
        <v>950</v>
      </c>
      <c r="H62" s="114">
        <v>950</v>
      </c>
      <c r="I62" s="114">
        <v>950</v>
      </c>
    </row>
    <row r="63" spans="1:9" x14ac:dyDescent="0.25">
      <c r="A63" s="111">
        <v>53</v>
      </c>
      <c r="B63" s="113" t="s">
        <v>84</v>
      </c>
      <c r="C63" s="113" t="s">
        <v>235</v>
      </c>
      <c r="D63" s="113" t="s">
        <v>236</v>
      </c>
      <c r="E63" s="113" t="s">
        <v>22</v>
      </c>
      <c r="F63" s="113" t="s">
        <v>237</v>
      </c>
      <c r="G63" s="114">
        <v>188</v>
      </c>
      <c r="H63" s="114">
        <v>188</v>
      </c>
      <c r="I63" s="114">
        <v>188</v>
      </c>
    </row>
    <row r="64" spans="1:9" x14ac:dyDescent="0.25">
      <c r="A64" s="111">
        <v>54</v>
      </c>
      <c r="B64" s="109" t="s">
        <v>84</v>
      </c>
      <c r="C64" s="109" t="s">
        <v>238</v>
      </c>
      <c r="D64" s="109" t="s">
        <v>239</v>
      </c>
      <c r="E64" s="109" t="s">
        <v>11</v>
      </c>
      <c r="F64" s="109" t="s">
        <v>240</v>
      </c>
      <c r="G64" s="115">
        <v>12</v>
      </c>
      <c r="H64" s="115">
        <v>12</v>
      </c>
      <c r="I64" s="115">
        <v>12</v>
      </c>
    </row>
    <row r="65" spans="1:9" x14ac:dyDescent="0.25">
      <c r="A65" s="111">
        <v>55</v>
      </c>
      <c r="B65" s="113" t="s">
        <v>84</v>
      </c>
      <c r="C65" s="113" t="s">
        <v>241</v>
      </c>
      <c r="D65" s="113" t="s">
        <v>242</v>
      </c>
      <c r="E65" s="113" t="s">
        <v>56</v>
      </c>
      <c r="F65" s="113" t="s">
        <v>243</v>
      </c>
      <c r="G65" s="114">
        <v>3</v>
      </c>
      <c r="H65" s="114">
        <v>3</v>
      </c>
      <c r="I65" s="114">
        <v>3</v>
      </c>
    </row>
    <row r="66" spans="1:9" x14ac:dyDescent="0.25">
      <c r="A66" s="111">
        <v>56</v>
      </c>
      <c r="B66" s="113" t="s">
        <v>84</v>
      </c>
      <c r="C66" s="113" t="s">
        <v>244</v>
      </c>
      <c r="D66" s="113" t="s">
        <v>245</v>
      </c>
      <c r="E66" s="113" t="s">
        <v>11</v>
      </c>
      <c r="F66" s="113" t="s">
        <v>246</v>
      </c>
      <c r="G66" s="114">
        <v>0</v>
      </c>
      <c r="H66" s="114">
        <v>0</v>
      </c>
      <c r="I66" s="114">
        <v>0</v>
      </c>
    </row>
    <row r="67" spans="1:9" x14ac:dyDescent="0.25">
      <c r="A67" s="111">
        <v>57</v>
      </c>
      <c r="B67" s="113" t="s">
        <v>84</v>
      </c>
      <c r="C67" s="113" t="s">
        <v>247</v>
      </c>
      <c r="D67" s="113" t="s">
        <v>248</v>
      </c>
      <c r="E67" s="113" t="s">
        <v>61</v>
      </c>
      <c r="F67" s="113" t="s">
        <v>249</v>
      </c>
      <c r="G67" s="114">
        <v>0</v>
      </c>
      <c r="H67" s="114">
        <v>0</v>
      </c>
      <c r="I67" s="114">
        <v>0</v>
      </c>
    </row>
    <row r="68" spans="1:9" x14ac:dyDescent="0.25">
      <c r="A68" s="111">
        <v>58</v>
      </c>
      <c r="B68" s="113" t="s">
        <v>84</v>
      </c>
      <c r="C68" s="113" t="s">
        <v>250</v>
      </c>
      <c r="D68" s="113" t="s">
        <v>251</v>
      </c>
      <c r="E68" s="113" t="s">
        <v>56</v>
      </c>
      <c r="F68" s="113" t="s">
        <v>252</v>
      </c>
      <c r="G68" s="114">
        <v>2</v>
      </c>
      <c r="H68" s="114">
        <v>2</v>
      </c>
      <c r="I68" s="114">
        <v>2</v>
      </c>
    </row>
    <row r="69" spans="1:9" x14ac:dyDescent="0.25">
      <c r="A69" s="111">
        <v>59</v>
      </c>
      <c r="B69" s="109" t="s">
        <v>84</v>
      </c>
      <c r="C69" s="109" t="s">
        <v>253</v>
      </c>
      <c r="D69" s="109" t="s">
        <v>254</v>
      </c>
      <c r="E69" s="109" t="s">
        <v>15</v>
      </c>
      <c r="F69" s="109" t="s">
        <v>255</v>
      </c>
      <c r="G69" s="115">
        <v>85</v>
      </c>
      <c r="H69" s="115">
        <v>83</v>
      </c>
      <c r="I69" s="115">
        <v>82</v>
      </c>
    </row>
    <row r="70" spans="1:9" x14ac:dyDescent="0.25">
      <c r="A70" s="111">
        <v>60</v>
      </c>
      <c r="B70" s="113" t="s">
        <v>84</v>
      </c>
      <c r="C70" s="113" t="s">
        <v>256</v>
      </c>
      <c r="D70" s="113" t="s">
        <v>257</v>
      </c>
      <c r="E70" s="113" t="s">
        <v>14</v>
      </c>
      <c r="F70" s="113" t="s">
        <v>258</v>
      </c>
      <c r="G70" s="114">
        <v>0</v>
      </c>
      <c r="H70" s="114">
        <v>0</v>
      </c>
      <c r="I70" s="114">
        <v>0</v>
      </c>
    </row>
    <row r="71" spans="1:9" x14ac:dyDescent="0.25">
      <c r="A71" s="111">
        <v>61</v>
      </c>
      <c r="B71" s="109" t="s">
        <v>84</v>
      </c>
      <c r="C71" s="109" t="s">
        <v>259</v>
      </c>
      <c r="D71" s="109" t="s">
        <v>260</v>
      </c>
      <c r="E71" s="109" t="s">
        <v>73</v>
      </c>
      <c r="F71" s="109" t="s">
        <v>261</v>
      </c>
      <c r="G71" s="115">
        <v>316</v>
      </c>
      <c r="H71" s="115">
        <v>277</v>
      </c>
      <c r="I71" s="115">
        <v>258</v>
      </c>
    </row>
    <row r="72" spans="1:9" x14ac:dyDescent="0.25">
      <c r="A72" s="111">
        <v>62</v>
      </c>
      <c r="B72" s="113" t="s">
        <v>84</v>
      </c>
      <c r="C72" s="113" t="s">
        <v>262</v>
      </c>
      <c r="D72" s="113" t="s">
        <v>263</v>
      </c>
      <c r="E72" s="113" t="s">
        <v>15</v>
      </c>
      <c r="F72" s="113" t="s">
        <v>264</v>
      </c>
      <c r="G72" s="114">
        <v>98</v>
      </c>
      <c r="H72" s="114">
        <v>98</v>
      </c>
      <c r="I72" s="114">
        <v>98</v>
      </c>
    </row>
    <row r="73" spans="1:9" x14ac:dyDescent="0.25">
      <c r="A73" s="111">
        <v>63</v>
      </c>
      <c r="B73" s="113" t="s">
        <v>84</v>
      </c>
      <c r="C73" s="113" t="s">
        <v>265</v>
      </c>
      <c r="D73" s="113" t="s">
        <v>266</v>
      </c>
      <c r="E73" s="113" t="s">
        <v>54</v>
      </c>
      <c r="F73" s="113" t="s">
        <v>267</v>
      </c>
      <c r="G73" s="114">
        <v>315</v>
      </c>
      <c r="H73" s="114">
        <v>315</v>
      </c>
      <c r="I73" s="114">
        <v>315</v>
      </c>
    </row>
    <row r="74" spans="1:9" x14ac:dyDescent="0.25">
      <c r="A74" s="111">
        <v>64</v>
      </c>
      <c r="B74" s="113" t="s">
        <v>84</v>
      </c>
      <c r="C74" s="113" t="s">
        <v>268</v>
      </c>
      <c r="D74" s="113" t="s">
        <v>269</v>
      </c>
      <c r="E74" s="113" t="s">
        <v>15</v>
      </c>
      <c r="F74" s="113" t="s">
        <v>270</v>
      </c>
      <c r="G74" s="114">
        <v>17</v>
      </c>
      <c r="H74" s="114">
        <v>17</v>
      </c>
      <c r="I74" s="114">
        <v>17</v>
      </c>
    </row>
    <row r="75" spans="1:9" x14ac:dyDescent="0.25">
      <c r="A75" s="111">
        <v>65</v>
      </c>
      <c r="B75" s="109" t="s">
        <v>84</v>
      </c>
      <c r="C75" s="109" t="s">
        <v>271</v>
      </c>
      <c r="D75" s="109" t="s">
        <v>272</v>
      </c>
      <c r="E75" s="109" t="s">
        <v>8</v>
      </c>
      <c r="F75" s="109" t="s">
        <v>273</v>
      </c>
      <c r="G75" s="115">
        <v>228</v>
      </c>
      <c r="H75" s="115">
        <v>221</v>
      </c>
      <c r="I75" s="115">
        <v>209</v>
      </c>
    </row>
    <row r="76" spans="1:9" x14ac:dyDescent="0.25">
      <c r="A76" s="111">
        <v>66</v>
      </c>
      <c r="B76" s="113" t="s">
        <v>84</v>
      </c>
      <c r="C76" s="113" t="s">
        <v>274</v>
      </c>
      <c r="D76" s="113" t="s">
        <v>275</v>
      </c>
      <c r="E76" s="113" t="s">
        <v>13</v>
      </c>
      <c r="F76" s="113" t="s">
        <v>276</v>
      </c>
      <c r="G76" s="114">
        <v>192</v>
      </c>
      <c r="H76" s="114">
        <v>192</v>
      </c>
      <c r="I76" s="114">
        <v>192</v>
      </c>
    </row>
    <row r="77" spans="1:9" x14ac:dyDescent="0.25">
      <c r="A77" s="111">
        <v>67</v>
      </c>
      <c r="B77" s="109" t="s">
        <v>84</v>
      </c>
      <c r="C77" s="109" t="s">
        <v>277</v>
      </c>
      <c r="D77" s="109" t="s">
        <v>278</v>
      </c>
      <c r="E77" s="109" t="s">
        <v>55</v>
      </c>
      <c r="F77" s="109" t="s">
        <v>279</v>
      </c>
      <c r="G77" s="115">
        <v>101</v>
      </c>
      <c r="H77" s="115">
        <v>100</v>
      </c>
      <c r="I77" s="115">
        <v>104</v>
      </c>
    </row>
    <row r="78" spans="1:9" x14ac:dyDescent="0.25">
      <c r="A78" s="111">
        <v>68</v>
      </c>
      <c r="B78" s="113" t="s">
        <v>84</v>
      </c>
      <c r="C78" s="113" t="s">
        <v>280</v>
      </c>
      <c r="D78" s="113" t="s">
        <v>281</v>
      </c>
      <c r="E78" s="113" t="s">
        <v>20</v>
      </c>
      <c r="F78" s="113" t="s">
        <v>282</v>
      </c>
      <c r="G78" s="114">
        <v>0</v>
      </c>
      <c r="H78" s="114">
        <v>0</v>
      </c>
      <c r="I78" s="114">
        <v>0</v>
      </c>
    </row>
    <row r="79" spans="1:9" x14ac:dyDescent="0.25">
      <c r="A79" s="111">
        <v>69</v>
      </c>
      <c r="B79" s="113" t="s">
        <v>84</v>
      </c>
      <c r="C79" s="113" t="s">
        <v>283</v>
      </c>
      <c r="D79" s="113" t="s">
        <v>284</v>
      </c>
      <c r="E79" s="113" t="s">
        <v>13</v>
      </c>
      <c r="F79" s="113" t="s">
        <v>285</v>
      </c>
      <c r="G79" s="114">
        <v>289</v>
      </c>
      <c r="H79" s="114">
        <v>289</v>
      </c>
      <c r="I79" s="114">
        <v>289</v>
      </c>
    </row>
    <row r="80" spans="1:9" x14ac:dyDescent="0.25">
      <c r="A80" s="111">
        <v>70</v>
      </c>
      <c r="B80" s="109" t="s">
        <v>84</v>
      </c>
      <c r="C80" s="109" t="s">
        <v>286</v>
      </c>
      <c r="D80" s="109" t="s">
        <v>287</v>
      </c>
      <c r="E80" s="109" t="s">
        <v>22</v>
      </c>
      <c r="F80" s="109" t="s">
        <v>288</v>
      </c>
      <c r="G80" s="115">
        <v>37</v>
      </c>
      <c r="H80" s="115">
        <v>37</v>
      </c>
      <c r="I80" s="115">
        <v>37</v>
      </c>
    </row>
    <row r="81" spans="1:9" x14ac:dyDescent="0.25">
      <c r="A81" s="111">
        <v>71</v>
      </c>
      <c r="B81" s="109" t="s">
        <v>84</v>
      </c>
      <c r="C81" s="109" t="s">
        <v>286</v>
      </c>
      <c r="D81" s="109" t="s">
        <v>289</v>
      </c>
      <c r="E81" s="109" t="s">
        <v>9</v>
      </c>
      <c r="F81" s="109" t="s">
        <v>290</v>
      </c>
      <c r="G81" s="115">
        <v>22</v>
      </c>
      <c r="H81" s="115">
        <v>22</v>
      </c>
      <c r="I81" s="115">
        <v>22</v>
      </c>
    </row>
    <row r="82" spans="1:9" x14ac:dyDescent="0.25">
      <c r="A82" s="111">
        <v>72</v>
      </c>
      <c r="B82" s="113" t="s">
        <v>84</v>
      </c>
      <c r="C82" s="113" t="s">
        <v>291</v>
      </c>
      <c r="D82" s="113" t="s">
        <v>292</v>
      </c>
      <c r="E82" s="113" t="s">
        <v>20</v>
      </c>
      <c r="F82" s="113" t="s">
        <v>293</v>
      </c>
      <c r="G82" s="114">
        <v>110</v>
      </c>
      <c r="H82" s="114">
        <v>110</v>
      </c>
      <c r="I82" s="114">
        <v>110</v>
      </c>
    </row>
    <row r="83" spans="1:9" x14ac:dyDescent="0.25">
      <c r="A83" s="111">
        <v>73</v>
      </c>
      <c r="B83" s="109" t="s">
        <v>84</v>
      </c>
      <c r="C83" s="109" t="s">
        <v>294</v>
      </c>
      <c r="D83" s="109" t="s">
        <v>295</v>
      </c>
      <c r="E83" s="109" t="s">
        <v>13</v>
      </c>
      <c r="F83" s="109" t="s">
        <v>296</v>
      </c>
      <c r="G83" s="115">
        <v>36744</v>
      </c>
      <c r="H83" s="115">
        <v>35246</v>
      </c>
      <c r="I83" s="115">
        <v>37190</v>
      </c>
    </row>
    <row r="84" spans="1:9" x14ac:dyDescent="0.25">
      <c r="A84" s="111">
        <v>74</v>
      </c>
      <c r="B84" s="109" t="s">
        <v>297</v>
      </c>
      <c r="C84" s="109" t="s">
        <v>294</v>
      </c>
      <c r="D84" s="109" t="s">
        <v>298</v>
      </c>
      <c r="E84" s="109" t="s">
        <v>22</v>
      </c>
      <c r="F84" s="109" t="s">
        <v>299</v>
      </c>
      <c r="G84" s="115">
        <v>5110</v>
      </c>
      <c r="H84" s="115">
        <v>4972</v>
      </c>
      <c r="I84" s="115">
        <v>4990</v>
      </c>
    </row>
    <row r="85" spans="1:9" x14ac:dyDescent="0.25">
      <c r="A85" s="111">
        <v>75</v>
      </c>
      <c r="B85" s="113" t="s">
        <v>84</v>
      </c>
      <c r="C85" s="113" t="s">
        <v>300</v>
      </c>
      <c r="D85" s="113" t="s">
        <v>301</v>
      </c>
      <c r="E85" s="113" t="s">
        <v>22</v>
      </c>
      <c r="F85" s="113" t="s">
        <v>302</v>
      </c>
      <c r="G85" s="114">
        <v>206</v>
      </c>
      <c r="H85" s="114">
        <v>206</v>
      </c>
      <c r="I85" s="114">
        <v>206</v>
      </c>
    </row>
    <row r="86" spans="1:9" x14ac:dyDescent="0.25">
      <c r="A86" s="111">
        <v>76</v>
      </c>
      <c r="B86" s="113" t="s">
        <v>84</v>
      </c>
      <c r="C86" s="113" t="s">
        <v>303</v>
      </c>
      <c r="D86" s="113" t="s">
        <v>304</v>
      </c>
      <c r="E86" s="113" t="s">
        <v>14</v>
      </c>
      <c r="F86" s="113" t="s">
        <v>305</v>
      </c>
      <c r="G86" s="114">
        <v>659</v>
      </c>
      <c r="H86" s="114">
        <v>659</v>
      </c>
      <c r="I86" s="114">
        <v>659</v>
      </c>
    </row>
    <row r="87" spans="1:9" x14ac:dyDescent="0.25">
      <c r="A87" s="111">
        <v>77</v>
      </c>
      <c r="B87" s="109" t="s">
        <v>297</v>
      </c>
      <c r="C87" s="109" t="s">
        <v>306</v>
      </c>
      <c r="D87" s="109" t="s">
        <v>307</v>
      </c>
      <c r="E87" s="109" t="s">
        <v>22</v>
      </c>
      <c r="F87" s="109" t="s">
        <v>308</v>
      </c>
      <c r="G87" s="115">
        <v>50568</v>
      </c>
      <c r="H87" s="115">
        <v>48157</v>
      </c>
      <c r="I87" s="115">
        <v>47592</v>
      </c>
    </row>
    <row r="88" spans="1:9" x14ac:dyDescent="0.25">
      <c r="A88" s="111">
        <v>78</v>
      </c>
      <c r="B88" s="109" t="s">
        <v>297</v>
      </c>
      <c r="C88" s="109" t="s">
        <v>306</v>
      </c>
      <c r="D88" s="109" t="s">
        <v>307</v>
      </c>
      <c r="E88" s="109" t="s">
        <v>54</v>
      </c>
      <c r="F88" s="109" t="s">
        <v>309</v>
      </c>
      <c r="G88" s="115">
        <v>201</v>
      </c>
      <c r="H88" s="115">
        <v>197</v>
      </c>
      <c r="I88" s="115">
        <v>191</v>
      </c>
    </row>
    <row r="89" spans="1:9" x14ac:dyDescent="0.25">
      <c r="A89" s="111">
        <v>79</v>
      </c>
      <c r="B89" s="109" t="s">
        <v>84</v>
      </c>
      <c r="C89" s="109" t="s">
        <v>310</v>
      </c>
      <c r="D89" s="109" t="s">
        <v>311</v>
      </c>
      <c r="E89" s="109" t="s">
        <v>19</v>
      </c>
      <c r="F89" s="109" t="s">
        <v>312</v>
      </c>
      <c r="G89" s="115">
        <v>397</v>
      </c>
      <c r="H89" s="115">
        <v>324</v>
      </c>
      <c r="I89" s="115">
        <v>360</v>
      </c>
    </row>
    <row r="90" spans="1:9" x14ac:dyDescent="0.25">
      <c r="A90" s="111">
        <v>80</v>
      </c>
      <c r="B90" s="109" t="s">
        <v>84</v>
      </c>
      <c r="C90" s="109" t="s">
        <v>313</v>
      </c>
      <c r="D90" s="109" t="s">
        <v>314</v>
      </c>
      <c r="E90" s="109" t="s">
        <v>55</v>
      </c>
      <c r="F90" s="109" t="s">
        <v>315</v>
      </c>
      <c r="G90" s="115">
        <v>1198</v>
      </c>
      <c r="H90" s="115">
        <v>1272</v>
      </c>
      <c r="I90" s="115">
        <v>1183</v>
      </c>
    </row>
    <row r="91" spans="1:9" x14ac:dyDescent="0.25">
      <c r="A91" s="111">
        <v>81</v>
      </c>
      <c r="B91" s="113" t="s">
        <v>84</v>
      </c>
      <c r="C91" s="113" t="s">
        <v>316</v>
      </c>
      <c r="D91" s="113" t="s">
        <v>317</v>
      </c>
      <c r="E91" s="113" t="s">
        <v>9</v>
      </c>
      <c r="F91" s="113" t="s">
        <v>318</v>
      </c>
      <c r="G91" s="114">
        <v>0</v>
      </c>
      <c r="H91" s="114">
        <v>0</v>
      </c>
      <c r="I91" s="114">
        <v>0</v>
      </c>
    </row>
    <row r="92" spans="1:9" x14ac:dyDescent="0.25">
      <c r="A92" s="111">
        <v>82</v>
      </c>
      <c r="B92" s="113" t="s">
        <v>84</v>
      </c>
      <c r="C92" s="113" t="s">
        <v>319</v>
      </c>
      <c r="D92" s="113" t="s">
        <v>320</v>
      </c>
      <c r="E92" s="113" t="s">
        <v>10</v>
      </c>
      <c r="F92" s="113" t="s">
        <v>182</v>
      </c>
      <c r="G92" s="114">
        <v>608</v>
      </c>
      <c r="H92" s="114">
        <v>608</v>
      </c>
      <c r="I92" s="114">
        <v>608</v>
      </c>
    </row>
    <row r="93" spans="1:9" x14ac:dyDescent="0.25">
      <c r="A93" s="111">
        <v>83</v>
      </c>
      <c r="B93" s="113" t="s">
        <v>84</v>
      </c>
      <c r="C93" s="113" t="s">
        <v>321</v>
      </c>
      <c r="D93" s="113" t="s">
        <v>322</v>
      </c>
      <c r="E93" s="113" t="s">
        <v>8</v>
      </c>
      <c r="F93" s="113" t="s">
        <v>323</v>
      </c>
      <c r="G93" s="114">
        <v>51</v>
      </c>
      <c r="H93" s="114">
        <v>51</v>
      </c>
      <c r="I93" s="114">
        <v>51</v>
      </c>
    </row>
    <row r="94" spans="1:9" x14ac:dyDescent="0.25">
      <c r="A94" s="111">
        <v>84</v>
      </c>
      <c r="B94" s="113" t="s">
        <v>84</v>
      </c>
      <c r="C94" s="113" t="s">
        <v>324</v>
      </c>
      <c r="D94" s="113" t="s">
        <v>325</v>
      </c>
      <c r="E94" s="113" t="s">
        <v>22</v>
      </c>
      <c r="F94" s="113" t="s">
        <v>326</v>
      </c>
      <c r="G94" s="114">
        <v>150</v>
      </c>
      <c r="H94" s="114">
        <v>150</v>
      </c>
      <c r="I94" s="114">
        <v>150</v>
      </c>
    </row>
    <row r="95" spans="1:9" x14ac:dyDescent="0.25">
      <c r="A95" s="111">
        <v>85</v>
      </c>
      <c r="B95" s="113" t="s">
        <v>84</v>
      </c>
      <c r="C95" s="113" t="s">
        <v>324</v>
      </c>
      <c r="D95" s="113" t="s">
        <v>327</v>
      </c>
      <c r="E95" s="113" t="s">
        <v>11</v>
      </c>
      <c r="F95" s="113" t="s">
        <v>328</v>
      </c>
      <c r="G95" s="114">
        <v>65</v>
      </c>
      <c r="H95" s="114">
        <v>65</v>
      </c>
      <c r="I95" s="114">
        <v>65</v>
      </c>
    </row>
    <row r="96" spans="1:9" x14ac:dyDescent="0.25">
      <c r="A96" s="111">
        <v>86</v>
      </c>
      <c r="B96" s="113" t="s">
        <v>84</v>
      </c>
      <c r="C96" s="113" t="s">
        <v>324</v>
      </c>
      <c r="D96" s="113" t="s">
        <v>119</v>
      </c>
      <c r="E96" s="113" t="s">
        <v>61</v>
      </c>
      <c r="F96" s="113" t="s">
        <v>329</v>
      </c>
      <c r="G96" s="114">
        <v>72</v>
      </c>
      <c r="H96" s="114">
        <v>72</v>
      </c>
      <c r="I96" s="114">
        <v>72</v>
      </c>
    </row>
    <row r="97" spans="1:9" ht="27.75" customHeight="1" x14ac:dyDescent="0.25">
      <c r="A97" s="111">
        <v>87</v>
      </c>
      <c r="B97" s="113" t="s">
        <v>84</v>
      </c>
      <c r="C97" s="113" t="s">
        <v>330</v>
      </c>
      <c r="D97" s="113" t="s">
        <v>331</v>
      </c>
      <c r="E97" s="113" t="s">
        <v>56</v>
      </c>
      <c r="F97" s="113" t="s">
        <v>332</v>
      </c>
      <c r="G97" s="114">
        <v>42</v>
      </c>
      <c r="H97" s="114">
        <v>42</v>
      </c>
      <c r="I97" s="114">
        <v>42</v>
      </c>
    </row>
    <row r="98" spans="1:9" x14ac:dyDescent="0.25">
      <c r="A98" s="111">
        <v>88</v>
      </c>
      <c r="B98" s="113" t="s">
        <v>84</v>
      </c>
      <c r="C98" s="113" t="s">
        <v>333</v>
      </c>
      <c r="D98" s="113" t="s">
        <v>334</v>
      </c>
      <c r="E98" s="113" t="s">
        <v>55</v>
      </c>
      <c r="F98" s="113" t="s">
        <v>335</v>
      </c>
      <c r="G98" s="114">
        <v>0</v>
      </c>
      <c r="H98" s="114">
        <v>0</v>
      </c>
      <c r="I98" s="114">
        <v>0</v>
      </c>
    </row>
    <row r="99" spans="1:9" x14ac:dyDescent="0.25">
      <c r="A99" s="111">
        <v>89</v>
      </c>
      <c r="B99" s="113" t="s">
        <v>84</v>
      </c>
      <c r="C99" s="113" t="s">
        <v>336</v>
      </c>
      <c r="D99" s="113" t="s">
        <v>337</v>
      </c>
      <c r="E99" s="113" t="s">
        <v>56</v>
      </c>
      <c r="F99" s="113" t="s">
        <v>338</v>
      </c>
      <c r="G99" s="114">
        <v>0</v>
      </c>
      <c r="H99" s="114">
        <v>0</v>
      </c>
      <c r="I99" s="114">
        <v>0</v>
      </c>
    </row>
    <row r="100" spans="1:9" x14ac:dyDescent="0.25">
      <c r="A100" s="111">
        <v>90</v>
      </c>
      <c r="B100" s="113" t="s">
        <v>84</v>
      </c>
      <c r="C100" s="113" t="s">
        <v>339</v>
      </c>
      <c r="D100" s="113" t="s">
        <v>340</v>
      </c>
      <c r="E100" s="113" t="s">
        <v>11</v>
      </c>
      <c r="F100" s="113" t="s">
        <v>341</v>
      </c>
      <c r="G100" s="114">
        <v>0</v>
      </c>
      <c r="H100" s="114">
        <v>0</v>
      </c>
      <c r="I100" s="114">
        <v>0</v>
      </c>
    </row>
    <row r="101" spans="1:9" x14ac:dyDescent="0.25">
      <c r="A101" s="111">
        <v>91</v>
      </c>
      <c r="B101" s="113" t="s">
        <v>84</v>
      </c>
      <c r="C101" s="113" t="s">
        <v>342</v>
      </c>
      <c r="D101" s="113" t="s">
        <v>343</v>
      </c>
      <c r="E101" s="113" t="s">
        <v>15</v>
      </c>
      <c r="F101" s="113" t="s">
        <v>344</v>
      </c>
      <c r="G101" s="114">
        <v>300</v>
      </c>
      <c r="H101" s="114">
        <v>300</v>
      </c>
      <c r="I101" s="114">
        <v>300</v>
      </c>
    </row>
    <row r="102" spans="1:9" x14ac:dyDescent="0.25">
      <c r="A102" s="111">
        <v>92</v>
      </c>
      <c r="B102" s="109" t="s">
        <v>297</v>
      </c>
      <c r="C102" s="109" t="s">
        <v>345</v>
      </c>
      <c r="D102" s="109" t="s">
        <v>346</v>
      </c>
      <c r="E102" s="109" t="s">
        <v>22</v>
      </c>
      <c r="F102" s="109" t="s">
        <v>347</v>
      </c>
      <c r="G102" s="115">
        <v>134745</v>
      </c>
      <c r="H102" s="115">
        <v>131671</v>
      </c>
      <c r="I102" s="115">
        <v>152083</v>
      </c>
    </row>
    <row r="103" spans="1:9" x14ac:dyDescent="0.25">
      <c r="A103" s="111">
        <v>93</v>
      </c>
      <c r="B103" s="109" t="s">
        <v>84</v>
      </c>
      <c r="C103" s="109" t="s">
        <v>348</v>
      </c>
      <c r="D103" s="109" t="s">
        <v>349</v>
      </c>
      <c r="E103" s="109" t="s">
        <v>13</v>
      </c>
      <c r="F103" s="109" t="s">
        <v>350</v>
      </c>
      <c r="G103" s="115">
        <v>1478</v>
      </c>
      <c r="H103" s="115">
        <v>1478</v>
      </c>
      <c r="I103" s="115">
        <v>1478</v>
      </c>
    </row>
    <row r="104" spans="1:9" x14ac:dyDescent="0.25">
      <c r="A104" s="111">
        <v>94</v>
      </c>
      <c r="B104" s="109" t="s">
        <v>84</v>
      </c>
      <c r="C104" s="109" t="s">
        <v>351</v>
      </c>
      <c r="D104" s="109" t="s">
        <v>352</v>
      </c>
      <c r="E104" s="109" t="s">
        <v>56</v>
      </c>
      <c r="F104" s="109" t="s">
        <v>353</v>
      </c>
      <c r="G104" s="115">
        <v>132</v>
      </c>
      <c r="H104" s="115">
        <v>130</v>
      </c>
      <c r="I104" s="115">
        <v>130</v>
      </c>
    </row>
    <row r="105" spans="1:9" x14ac:dyDescent="0.25">
      <c r="A105" s="111">
        <v>95</v>
      </c>
      <c r="B105" s="113" t="s">
        <v>84</v>
      </c>
      <c r="C105" s="113" t="s">
        <v>354</v>
      </c>
      <c r="D105" s="113" t="s">
        <v>355</v>
      </c>
      <c r="E105" s="113" t="s">
        <v>55</v>
      </c>
      <c r="F105" s="113" t="s">
        <v>356</v>
      </c>
      <c r="G105" s="114">
        <v>203</v>
      </c>
      <c r="H105" s="114">
        <v>203</v>
      </c>
      <c r="I105" s="114">
        <v>203</v>
      </c>
    </row>
    <row r="106" spans="1:9" x14ac:dyDescent="0.25">
      <c r="A106" s="111">
        <v>96</v>
      </c>
      <c r="B106" s="113" t="s">
        <v>84</v>
      </c>
      <c r="C106" s="113" t="s">
        <v>357</v>
      </c>
      <c r="D106" s="113" t="s">
        <v>116</v>
      </c>
      <c r="E106" s="113" t="s">
        <v>61</v>
      </c>
      <c r="F106" s="113" t="s">
        <v>358</v>
      </c>
      <c r="G106" s="114">
        <v>205</v>
      </c>
      <c r="H106" s="114">
        <v>205</v>
      </c>
      <c r="I106" s="114">
        <v>205</v>
      </c>
    </row>
    <row r="107" spans="1:9" x14ac:dyDescent="0.25">
      <c r="A107" s="111">
        <v>97</v>
      </c>
      <c r="B107" s="113" t="s">
        <v>84</v>
      </c>
      <c r="C107" s="113" t="s">
        <v>359</v>
      </c>
      <c r="D107" s="113" t="s">
        <v>360</v>
      </c>
      <c r="E107" s="113" t="s">
        <v>56</v>
      </c>
      <c r="F107" s="113" t="s">
        <v>361</v>
      </c>
      <c r="G107" s="114">
        <v>480</v>
      </c>
      <c r="H107" s="114">
        <v>480</v>
      </c>
      <c r="I107" s="114">
        <v>480</v>
      </c>
    </row>
    <row r="108" spans="1:9" x14ac:dyDescent="0.25">
      <c r="A108" s="111">
        <v>98</v>
      </c>
      <c r="B108" s="113" t="s">
        <v>84</v>
      </c>
      <c r="C108" s="113" t="s">
        <v>362</v>
      </c>
      <c r="D108" s="113" t="s">
        <v>363</v>
      </c>
      <c r="E108" s="113" t="s">
        <v>13</v>
      </c>
      <c r="F108" s="113" t="s">
        <v>364</v>
      </c>
      <c r="G108" s="114">
        <v>7</v>
      </c>
      <c r="H108" s="114">
        <v>7</v>
      </c>
      <c r="I108" s="114">
        <v>7</v>
      </c>
    </row>
    <row r="109" spans="1:9" x14ac:dyDescent="0.25">
      <c r="A109" s="111">
        <v>99</v>
      </c>
      <c r="B109" s="113" t="s">
        <v>84</v>
      </c>
      <c r="C109" s="113" t="s">
        <v>365</v>
      </c>
      <c r="D109" s="113" t="s">
        <v>366</v>
      </c>
      <c r="E109" s="113" t="s">
        <v>18</v>
      </c>
      <c r="F109" s="113" t="s">
        <v>367</v>
      </c>
      <c r="G109" s="114">
        <v>0</v>
      </c>
      <c r="H109" s="114">
        <v>0</v>
      </c>
      <c r="I109" s="114">
        <v>0</v>
      </c>
    </row>
    <row r="110" spans="1:9" x14ac:dyDescent="0.25">
      <c r="A110" s="111">
        <v>100</v>
      </c>
      <c r="B110" s="109" t="s">
        <v>84</v>
      </c>
      <c r="C110" s="109" t="s">
        <v>368</v>
      </c>
      <c r="D110" s="109" t="s">
        <v>369</v>
      </c>
      <c r="E110" s="109" t="s">
        <v>26</v>
      </c>
      <c r="F110" s="109" t="s">
        <v>370</v>
      </c>
      <c r="G110" s="115">
        <v>88</v>
      </c>
      <c r="H110" s="115">
        <v>88</v>
      </c>
      <c r="I110" s="115">
        <v>88</v>
      </c>
    </row>
    <row r="111" spans="1:9" x14ac:dyDescent="0.25">
      <c r="A111" s="111">
        <v>101</v>
      </c>
      <c r="B111" s="113" t="s">
        <v>84</v>
      </c>
      <c r="C111" s="113" t="s">
        <v>371</v>
      </c>
      <c r="D111" s="113" t="s">
        <v>372</v>
      </c>
      <c r="E111" s="113" t="s">
        <v>11</v>
      </c>
      <c r="F111" s="113" t="s">
        <v>373</v>
      </c>
      <c r="G111" s="114">
        <v>0</v>
      </c>
      <c r="H111" s="114">
        <v>0</v>
      </c>
      <c r="I111" s="114">
        <v>0</v>
      </c>
    </row>
    <row r="112" spans="1:9" x14ac:dyDescent="0.25">
      <c r="A112" s="111">
        <v>102</v>
      </c>
      <c r="B112" s="113" t="s">
        <v>84</v>
      </c>
      <c r="C112" s="113" t="s">
        <v>374</v>
      </c>
      <c r="D112" s="113" t="s">
        <v>375</v>
      </c>
      <c r="E112" s="113" t="s">
        <v>22</v>
      </c>
      <c r="F112" s="113" t="s">
        <v>376</v>
      </c>
      <c r="G112" s="114">
        <v>0</v>
      </c>
      <c r="H112" s="114">
        <v>0</v>
      </c>
      <c r="I112" s="114">
        <v>0</v>
      </c>
    </row>
    <row r="113" spans="1:9" x14ac:dyDescent="0.25">
      <c r="A113" s="111">
        <v>103</v>
      </c>
      <c r="B113" s="113" t="s">
        <v>84</v>
      </c>
      <c r="C113" s="113" t="s">
        <v>377</v>
      </c>
      <c r="D113" s="113" t="s">
        <v>378</v>
      </c>
      <c r="E113" s="113" t="s">
        <v>18</v>
      </c>
      <c r="F113" s="113" t="s">
        <v>379</v>
      </c>
      <c r="G113" s="114">
        <v>52</v>
      </c>
      <c r="H113" s="114">
        <v>52</v>
      </c>
      <c r="I113" s="114">
        <v>52</v>
      </c>
    </row>
    <row r="114" spans="1:9" x14ac:dyDescent="0.25">
      <c r="A114" s="111">
        <v>104</v>
      </c>
      <c r="B114" s="113" t="s">
        <v>84</v>
      </c>
      <c r="C114" s="113" t="s">
        <v>380</v>
      </c>
      <c r="D114" s="113" t="s">
        <v>381</v>
      </c>
      <c r="E114" s="113" t="s">
        <v>61</v>
      </c>
      <c r="F114" s="113" t="s">
        <v>382</v>
      </c>
      <c r="G114" s="114">
        <v>641</v>
      </c>
      <c r="H114" s="114">
        <v>641</v>
      </c>
      <c r="I114" s="114">
        <v>641</v>
      </c>
    </row>
    <row r="115" spans="1:9" x14ac:dyDescent="0.25">
      <c r="A115" s="111">
        <v>105</v>
      </c>
      <c r="B115" s="113" t="s">
        <v>84</v>
      </c>
      <c r="C115" s="113" t="s">
        <v>383</v>
      </c>
      <c r="D115" s="113" t="s">
        <v>384</v>
      </c>
      <c r="E115" s="113" t="s">
        <v>10</v>
      </c>
      <c r="F115" s="113" t="s">
        <v>385</v>
      </c>
      <c r="G115" s="114">
        <v>205</v>
      </c>
      <c r="H115" s="114">
        <v>205</v>
      </c>
      <c r="I115" s="114">
        <v>205</v>
      </c>
    </row>
    <row r="116" spans="1:9" x14ac:dyDescent="0.25">
      <c r="A116" s="111">
        <v>106</v>
      </c>
      <c r="B116" s="113" t="s">
        <v>84</v>
      </c>
      <c r="C116" s="113" t="s">
        <v>386</v>
      </c>
      <c r="D116" s="113" t="s">
        <v>387</v>
      </c>
      <c r="E116" s="113" t="s">
        <v>56</v>
      </c>
      <c r="F116" s="113" t="s">
        <v>388</v>
      </c>
      <c r="G116" s="114">
        <v>3</v>
      </c>
      <c r="H116" s="114">
        <v>3</v>
      </c>
      <c r="I116" s="114">
        <v>3</v>
      </c>
    </row>
    <row r="117" spans="1:9" x14ac:dyDescent="0.25">
      <c r="A117" s="111">
        <v>107</v>
      </c>
      <c r="B117" s="113" t="s">
        <v>84</v>
      </c>
      <c r="C117" s="113" t="s">
        <v>389</v>
      </c>
      <c r="D117" s="113" t="s">
        <v>390</v>
      </c>
      <c r="E117" s="113" t="s">
        <v>20</v>
      </c>
      <c r="F117" s="113" t="s">
        <v>391</v>
      </c>
      <c r="G117" s="114">
        <v>130</v>
      </c>
      <c r="H117" s="114">
        <v>130</v>
      </c>
      <c r="I117" s="114">
        <v>130</v>
      </c>
    </row>
    <row r="118" spans="1:9" x14ac:dyDescent="0.25">
      <c r="A118" s="111">
        <v>108</v>
      </c>
      <c r="B118" s="113" t="s">
        <v>84</v>
      </c>
      <c r="C118" s="113" t="s">
        <v>392</v>
      </c>
      <c r="D118" s="113" t="s">
        <v>393</v>
      </c>
      <c r="E118" s="113" t="s">
        <v>14</v>
      </c>
      <c r="F118" s="113" t="s">
        <v>394</v>
      </c>
      <c r="G118" s="114">
        <v>0</v>
      </c>
      <c r="H118" s="114">
        <v>0</v>
      </c>
      <c r="I118" s="114">
        <v>0</v>
      </c>
    </row>
    <row r="119" spans="1:9" x14ac:dyDescent="0.25">
      <c r="A119" s="111">
        <v>109</v>
      </c>
      <c r="B119" s="113" t="s">
        <v>84</v>
      </c>
      <c r="C119" s="113" t="s">
        <v>395</v>
      </c>
      <c r="D119" s="113" t="s">
        <v>396</v>
      </c>
      <c r="E119" s="113" t="s">
        <v>60</v>
      </c>
      <c r="F119" s="113" t="s">
        <v>397</v>
      </c>
      <c r="G119" s="114">
        <v>192</v>
      </c>
      <c r="H119" s="114">
        <v>192</v>
      </c>
      <c r="I119" s="114">
        <v>192</v>
      </c>
    </row>
    <row r="120" spans="1:9" x14ac:dyDescent="0.25">
      <c r="A120" s="111">
        <v>110</v>
      </c>
      <c r="B120" s="113" t="s">
        <v>84</v>
      </c>
      <c r="C120" s="113" t="s">
        <v>398</v>
      </c>
      <c r="D120" s="113" t="s">
        <v>399</v>
      </c>
      <c r="E120" s="113" t="s">
        <v>11</v>
      </c>
      <c r="F120" s="113" t="s">
        <v>400</v>
      </c>
      <c r="G120" s="114">
        <v>48</v>
      </c>
      <c r="H120" s="114">
        <v>48</v>
      </c>
      <c r="I120" s="114">
        <v>48</v>
      </c>
    </row>
    <row r="121" spans="1:9" x14ac:dyDescent="0.25">
      <c r="A121" s="111">
        <v>111</v>
      </c>
      <c r="B121" s="109" t="s">
        <v>84</v>
      </c>
      <c r="C121" s="109" t="s">
        <v>401</v>
      </c>
      <c r="D121" s="109" t="s">
        <v>402</v>
      </c>
      <c r="E121" s="109" t="s">
        <v>61</v>
      </c>
      <c r="F121" s="109" t="s">
        <v>403</v>
      </c>
      <c r="G121" s="115">
        <v>0</v>
      </c>
      <c r="H121" s="115">
        <v>0</v>
      </c>
      <c r="I121" s="115">
        <v>0</v>
      </c>
    </row>
    <row r="122" spans="1:9" x14ac:dyDescent="0.25">
      <c r="A122" s="111">
        <v>112</v>
      </c>
      <c r="B122" s="113" t="s">
        <v>84</v>
      </c>
      <c r="C122" s="113" t="s">
        <v>404</v>
      </c>
      <c r="D122" s="113" t="s">
        <v>405</v>
      </c>
      <c r="E122" s="113" t="s">
        <v>13</v>
      </c>
      <c r="F122" s="113" t="s">
        <v>406</v>
      </c>
      <c r="G122" s="114">
        <v>0</v>
      </c>
      <c r="H122" s="114">
        <v>0</v>
      </c>
      <c r="I122" s="114">
        <v>0</v>
      </c>
    </row>
    <row r="123" spans="1:9" x14ac:dyDescent="0.25">
      <c r="A123" s="111">
        <v>113</v>
      </c>
      <c r="B123" s="113" t="s">
        <v>84</v>
      </c>
      <c r="C123" s="113" t="s">
        <v>407</v>
      </c>
      <c r="D123" s="113" t="s">
        <v>408</v>
      </c>
      <c r="E123" s="113" t="s">
        <v>4</v>
      </c>
      <c r="F123" s="113" t="s">
        <v>409</v>
      </c>
      <c r="G123" s="114">
        <v>316</v>
      </c>
      <c r="H123" s="114">
        <v>316</v>
      </c>
      <c r="I123" s="114">
        <v>316</v>
      </c>
    </row>
    <row r="124" spans="1:9" x14ac:dyDescent="0.25">
      <c r="A124" s="111">
        <v>114</v>
      </c>
      <c r="B124" s="113" t="s">
        <v>84</v>
      </c>
      <c r="C124" s="113" t="s">
        <v>410</v>
      </c>
      <c r="D124" s="113" t="s">
        <v>411</v>
      </c>
      <c r="E124" s="113" t="s">
        <v>13</v>
      </c>
      <c r="F124" s="113" t="s">
        <v>412</v>
      </c>
      <c r="G124" s="114">
        <v>0</v>
      </c>
      <c r="H124" s="114">
        <v>0</v>
      </c>
      <c r="I124" s="114">
        <v>0</v>
      </c>
    </row>
    <row r="125" spans="1:9" x14ac:dyDescent="0.25">
      <c r="A125" s="111">
        <v>115</v>
      </c>
      <c r="B125" s="113" t="s">
        <v>84</v>
      </c>
      <c r="C125" s="113" t="s">
        <v>413</v>
      </c>
      <c r="D125" s="113" t="s">
        <v>414</v>
      </c>
      <c r="E125" s="113" t="s">
        <v>4</v>
      </c>
      <c r="F125" s="113" t="s">
        <v>415</v>
      </c>
      <c r="G125" s="114">
        <v>179</v>
      </c>
      <c r="H125" s="114">
        <v>179</v>
      </c>
      <c r="I125" s="114">
        <v>179</v>
      </c>
    </row>
    <row r="126" spans="1:9" x14ac:dyDescent="0.25">
      <c r="A126" s="111">
        <v>116</v>
      </c>
      <c r="B126" s="113" t="s">
        <v>84</v>
      </c>
      <c r="C126" s="113" t="s">
        <v>416</v>
      </c>
      <c r="D126" s="113" t="s">
        <v>417</v>
      </c>
      <c r="E126" s="113" t="s">
        <v>26</v>
      </c>
      <c r="F126" s="113" t="s">
        <v>418</v>
      </c>
      <c r="G126" s="114">
        <v>65</v>
      </c>
      <c r="H126" s="114">
        <v>65</v>
      </c>
      <c r="I126" s="114">
        <v>65</v>
      </c>
    </row>
    <row r="127" spans="1:9" x14ac:dyDescent="0.25">
      <c r="A127" s="111">
        <v>117</v>
      </c>
      <c r="B127" s="113" t="s">
        <v>84</v>
      </c>
      <c r="C127" s="113" t="s">
        <v>419</v>
      </c>
      <c r="D127" s="113" t="s">
        <v>420</v>
      </c>
      <c r="E127" s="113" t="s">
        <v>15</v>
      </c>
      <c r="F127" s="113" t="s">
        <v>421</v>
      </c>
      <c r="G127" s="114">
        <v>0</v>
      </c>
      <c r="H127" s="114">
        <v>0</v>
      </c>
      <c r="I127" s="114">
        <v>0</v>
      </c>
    </row>
    <row r="128" spans="1:9" x14ac:dyDescent="0.25">
      <c r="A128" s="111">
        <v>118</v>
      </c>
      <c r="B128" s="113" t="s">
        <v>84</v>
      </c>
      <c r="C128" s="113" t="s">
        <v>422</v>
      </c>
      <c r="D128" s="113" t="s">
        <v>423</v>
      </c>
      <c r="E128" s="113" t="s">
        <v>11</v>
      </c>
      <c r="F128" s="113" t="s">
        <v>424</v>
      </c>
      <c r="G128" s="114">
        <v>749</v>
      </c>
      <c r="H128" s="114">
        <v>749</v>
      </c>
      <c r="I128" s="114">
        <v>749</v>
      </c>
    </row>
    <row r="129" spans="1:9" x14ac:dyDescent="0.25">
      <c r="A129" s="111">
        <v>119</v>
      </c>
      <c r="B129" s="113" t="s">
        <v>84</v>
      </c>
      <c r="C129" s="113" t="s">
        <v>425</v>
      </c>
      <c r="D129" s="113" t="s">
        <v>426</v>
      </c>
      <c r="E129" s="113" t="s">
        <v>7</v>
      </c>
      <c r="F129" s="113" t="s">
        <v>427</v>
      </c>
      <c r="G129" s="114">
        <v>0</v>
      </c>
      <c r="H129" s="114">
        <v>0</v>
      </c>
      <c r="I129" s="114">
        <v>0</v>
      </c>
    </row>
    <row r="130" spans="1:9" x14ac:dyDescent="0.25">
      <c r="A130" s="111">
        <v>120</v>
      </c>
      <c r="B130" s="113" t="s">
        <v>84</v>
      </c>
      <c r="C130" s="113" t="s">
        <v>428</v>
      </c>
      <c r="D130" s="113" t="s">
        <v>429</v>
      </c>
      <c r="E130" s="113" t="s">
        <v>56</v>
      </c>
      <c r="F130" s="113" t="s">
        <v>430</v>
      </c>
      <c r="G130" s="114">
        <v>44</v>
      </c>
      <c r="H130" s="114">
        <v>44</v>
      </c>
      <c r="I130" s="114">
        <v>44</v>
      </c>
    </row>
    <row r="131" spans="1:9" x14ac:dyDescent="0.25">
      <c r="A131" s="111">
        <v>121</v>
      </c>
      <c r="B131" s="113" t="s">
        <v>84</v>
      </c>
      <c r="C131" s="113" t="s">
        <v>431</v>
      </c>
      <c r="D131" s="113" t="s">
        <v>432</v>
      </c>
      <c r="E131" s="113" t="s">
        <v>20</v>
      </c>
      <c r="F131" s="113" t="s">
        <v>282</v>
      </c>
      <c r="G131" s="114">
        <v>500</v>
      </c>
      <c r="H131" s="114">
        <v>500</v>
      </c>
      <c r="I131" s="114">
        <v>500</v>
      </c>
    </row>
    <row r="132" spans="1:9" x14ac:dyDescent="0.25">
      <c r="A132" s="111">
        <v>122</v>
      </c>
      <c r="B132" s="109" t="s">
        <v>84</v>
      </c>
      <c r="C132" s="109" t="s">
        <v>433</v>
      </c>
      <c r="D132" s="109" t="s">
        <v>434</v>
      </c>
      <c r="E132" s="109" t="s">
        <v>56</v>
      </c>
      <c r="F132" s="109" t="s">
        <v>435</v>
      </c>
      <c r="G132" s="115">
        <v>380</v>
      </c>
      <c r="H132" s="115">
        <v>385</v>
      </c>
      <c r="I132" s="115">
        <v>387</v>
      </c>
    </row>
    <row r="133" spans="1:9" x14ac:dyDescent="0.25">
      <c r="A133" s="111">
        <v>123</v>
      </c>
      <c r="B133" s="113" t="s">
        <v>84</v>
      </c>
      <c r="C133" s="113" t="s">
        <v>436</v>
      </c>
      <c r="D133" s="113" t="s">
        <v>437</v>
      </c>
      <c r="E133" s="113" t="s">
        <v>54</v>
      </c>
      <c r="F133" s="113" t="s">
        <v>438</v>
      </c>
      <c r="G133" s="114">
        <v>36</v>
      </c>
      <c r="H133" s="114">
        <v>36</v>
      </c>
      <c r="I133" s="114">
        <v>36</v>
      </c>
    </row>
    <row r="134" spans="1:9" x14ac:dyDescent="0.25">
      <c r="A134" s="111">
        <v>124</v>
      </c>
      <c r="B134" s="113" t="s">
        <v>84</v>
      </c>
      <c r="C134" s="113" t="s">
        <v>439</v>
      </c>
      <c r="D134" s="113" t="s">
        <v>440</v>
      </c>
      <c r="E134" s="113" t="s">
        <v>8</v>
      </c>
      <c r="F134" s="113" t="s">
        <v>441</v>
      </c>
      <c r="G134" s="114">
        <v>60</v>
      </c>
      <c r="H134" s="114">
        <v>60</v>
      </c>
      <c r="I134" s="114">
        <v>60</v>
      </c>
    </row>
    <row r="135" spans="1:9" x14ac:dyDescent="0.25">
      <c r="A135" s="111">
        <v>125</v>
      </c>
      <c r="B135" s="109" t="s">
        <v>84</v>
      </c>
      <c r="C135" s="109" t="s">
        <v>442</v>
      </c>
      <c r="D135" s="109" t="s">
        <v>443</v>
      </c>
      <c r="E135" s="109" t="s">
        <v>9</v>
      </c>
      <c r="F135" s="109" t="s">
        <v>444</v>
      </c>
      <c r="G135" s="115">
        <v>129</v>
      </c>
      <c r="H135" s="115">
        <v>145</v>
      </c>
      <c r="I135" s="115">
        <v>151</v>
      </c>
    </row>
    <row r="136" spans="1:9" x14ac:dyDescent="0.25">
      <c r="A136" s="111">
        <v>126</v>
      </c>
      <c r="B136" s="113" t="s">
        <v>84</v>
      </c>
      <c r="C136" s="113" t="s">
        <v>445</v>
      </c>
      <c r="D136" s="113" t="s">
        <v>446</v>
      </c>
      <c r="E136" s="113" t="s">
        <v>9</v>
      </c>
      <c r="F136" s="113" t="s">
        <v>447</v>
      </c>
      <c r="G136" s="114">
        <v>0</v>
      </c>
      <c r="H136" s="114">
        <v>0</v>
      </c>
      <c r="I136" s="114">
        <v>0</v>
      </c>
    </row>
    <row r="137" spans="1:9" x14ac:dyDescent="0.25">
      <c r="A137" s="111">
        <v>127</v>
      </c>
      <c r="B137" s="109" t="s">
        <v>84</v>
      </c>
      <c r="C137" s="109" t="s">
        <v>448</v>
      </c>
      <c r="D137" s="109" t="s">
        <v>449</v>
      </c>
      <c r="E137" s="109" t="s">
        <v>13</v>
      </c>
      <c r="F137" s="109" t="s">
        <v>450</v>
      </c>
      <c r="G137" s="115">
        <v>475</v>
      </c>
      <c r="H137" s="115">
        <v>437</v>
      </c>
      <c r="I137" s="115">
        <v>449</v>
      </c>
    </row>
    <row r="138" spans="1:9" x14ac:dyDescent="0.25">
      <c r="A138" s="111">
        <v>128</v>
      </c>
      <c r="B138" s="113" t="s">
        <v>84</v>
      </c>
      <c r="C138" s="113" t="s">
        <v>451</v>
      </c>
      <c r="D138" s="113" t="s">
        <v>452</v>
      </c>
      <c r="E138" s="113" t="s">
        <v>26</v>
      </c>
      <c r="F138" s="113" t="s">
        <v>453</v>
      </c>
      <c r="G138" s="114">
        <v>0</v>
      </c>
      <c r="H138" s="114">
        <v>0</v>
      </c>
      <c r="I138" s="114">
        <v>0</v>
      </c>
    </row>
    <row r="139" spans="1:9" x14ac:dyDescent="0.25">
      <c r="A139" s="111">
        <v>129</v>
      </c>
      <c r="B139" s="113" t="s">
        <v>84</v>
      </c>
      <c r="C139" s="113" t="s">
        <v>454</v>
      </c>
      <c r="D139" s="113" t="s">
        <v>455</v>
      </c>
      <c r="E139" s="113" t="s">
        <v>56</v>
      </c>
      <c r="F139" s="113" t="s">
        <v>456</v>
      </c>
      <c r="G139" s="114">
        <v>129</v>
      </c>
      <c r="H139" s="114">
        <v>129</v>
      </c>
      <c r="I139" s="114">
        <v>129</v>
      </c>
    </row>
    <row r="140" spans="1:9" x14ac:dyDescent="0.25">
      <c r="A140" s="111">
        <v>130</v>
      </c>
      <c r="B140" s="109" t="s">
        <v>84</v>
      </c>
      <c r="C140" s="109" t="s">
        <v>457</v>
      </c>
      <c r="D140" s="109" t="s">
        <v>458</v>
      </c>
      <c r="E140" s="109" t="s">
        <v>56</v>
      </c>
      <c r="F140" s="109" t="s">
        <v>459</v>
      </c>
      <c r="G140" s="115">
        <v>16</v>
      </c>
      <c r="H140" s="115">
        <v>16</v>
      </c>
      <c r="I140" s="115">
        <v>21</v>
      </c>
    </row>
    <row r="141" spans="1:9" x14ac:dyDescent="0.25">
      <c r="A141" s="111">
        <v>131</v>
      </c>
      <c r="B141" s="109" t="s">
        <v>84</v>
      </c>
      <c r="C141" s="109" t="s">
        <v>460</v>
      </c>
      <c r="D141" s="109" t="s">
        <v>461</v>
      </c>
      <c r="E141" s="109" t="s">
        <v>61</v>
      </c>
      <c r="F141" s="109" t="s">
        <v>187</v>
      </c>
      <c r="G141" s="115">
        <v>96</v>
      </c>
      <c r="H141" s="115">
        <v>96</v>
      </c>
      <c r="I141" s="115">
        <v>96</v>
      </c>
    </row>
    <row r="142" spans="1:9" x14ac:dyDescent="0.25">
      <c r="A142" s="111">
        <v>132</v>
      </c>
      <c r="B142" s="113" t="s">
        <v>84</v>
      </c>
      <c r="C142" s="113" t="s">
        <v>462</v>
      </c>
      <c r="D142" s="113" t="s">
        <v>463</v>
      </c>
      <c r="E142" s="113" t="s">
        <v>13</v>
      </c>
      <c r="F142" s="113" t="s">
        <v>464</v>
      </c>
      <c r="G142" s="114">
        <v>0</v>
      </c>
      <c r="H142" s="114">
        <v>0</v>
      </c>
      <c r="I142" s="114">
        <v>0</v>
      </c>
    </row>
    <row r="143" spans="1:9" x14ac:dyDescent="0.25">
      <c r="A143" s="111">
        <v>133</v>
      </c>
      <c r="B143" s="109" t="s">
        <v>84</v>
      </c>
      <c r="C143" s="109" t="s">
        <v>465</v>
      </c>
      <c r="D143" s="109" t="s">
        <v>466</v>
      </c>
      <c r="E143" s="109" t="s">
        <v>14</v>
      </c>
      <c r="F143" s="109" t="s">
        <v>467</v>
      </c>
      <c r="G143" s="115">
        <v>408</v>
      </c>
      <c r="H143" s="115">
        <v>408</v>
      </c>
      <c r="I143" s="115">
        <v>408</v>
      </c>
    </row>
    <row r="144" spans="1:9" x14ac:dyDescent="0.25">
      <c r="A144" s="111">
        <v>134</v>
      </c>
      <c r="B144" s="113" t="s">
        <v>84</v>
      </c>
      <c r="C144" s="113" t="s">
        <v>468</v>
      </c>
      <c r="D144" s="113" t="s">
        <v>469</v>
      </c>
      <c r="E144" s="113" t="s">
        <v>14</v>
      </c>
      <c r="F144" s="113" t="s">
        <v>470</v>
      </c>
      <c r="G144" s="114">
        <v>0</v>
      </c>
      <c r="H144" s="114">
        <v>0</v>
      </c>
      <c r="I144" s="114">
        <v>0</v>
      </c>
    </row>
    <row r="145" spans="1:9" x14ac:dyDescent="0.25">
      <c r="A145" s="111">
        <v>135</v>
      </c>
      <c r="B145" s="113" t="s">
        <v>84</v>
      </c>
      <c r="C145" s="113" t="s">
        <v>471</v>
      </c>
      <c r="D145" s="113" t="s">
        <v>472</v>
      </c>
      <c r="E145" s="113" t="s">
        <v>61</v>
      </c>
      <c r="F145" s="113" t="s">
        <v>187</v>
      </c>
      <c r="G145" s="114">
        <v>0</v>
      </c>
      <c r="H145" s="114">
        <v>0</v>
      </c>
      <c r="I145" s="114">
        <v>0</v>
      </c>
    </row>
    <row r="146" spans="1:9" x14ac:dyDescent="0.25">
      <c r="A146" s="111">
        <v>136</v>
      </c>
      <c r="B146" s="113" t="s">
        <v>84</v>
      </c>
      <c r="C146" s="113" t="s">
        <v>473</v>
      </c>
      <c r="D146" s="113" t="s">
        <v>474</v>
      </c>
      <c r="E146" s="113" t="s">
        <v>15</v>
      </c>
      <c r="F146" s="113" t="s">
        <v>475</v>
      </c>
      <c r="G146" s="114">
        <v>0</v>
      </c>
      <c r="H146" s="114">
        <v>0</v>
      </c>
      <c r="I146" s="114">
        <v>0</v>
      </c>
    </row>
    <row r="147" spans="1:9" x14ac:dyDescent="0.25">
      <c r="A147" s="111">
        <v>137</v>
      </c>
      <c r="B147" s="113" t="s">
        <v>84</v>
      </c>
      <c r="C147" s="113" t="s">
        <v>476</v>
      </c>
      <c r="D147" s="113" t="s">
        <v>477</v>
      </c>
      <c r="E147" s="113" t="s">
        <v>18</v>
      </c>
      <c r="F147" s="113" t="s">
        <v>478</v>
      </c>
      <c r="G147" s="114">
        <v>120</v>
      </c>
      <c r="H147" s="114">
        <v>120</v>
      </c>
      <c r="I147" s="114">
        <v>120</v>
      </c>
    </row>
    <row r="148" spans="1:9" x14ac:dyDescent="0.25">
      <c r="A148" s="111">
        <v>138</v>
      </c>
      <c r="B148" s="113" t="s">
        <v>84</v>
      </c>
      <c r="C148" s="113" t="s">
        <v>479</v>
      </c>
      <c r="D148" s="113" t="s">
        <v>480</v>
      </c>
      <c r="E148" s="113" t="s">
        <v>10</v>
      </c>
      <c r="F148" s="113" t="s">
        <v>481</v>
      </c>
      <c r="G148" s="114">
        <v>208</v>
      </c>
      <c r="H148" s="114">
        <v>208</v>
      </c>
      <c r="I148" s="114">
        <v>208</v>
      </c>
    </row>
    <row r="149" spans="1:9" x14ac:dyDescent="0.25">
      <c r="A149" s="111">
        <v>139</v>
      </c>
      <c r="B149" s="113" t="s">
        <v>84</v>
      </c>
      <c r="C149" s="113" t="s">
        <v>479</v>
      </c>
      <c r="D149" s="113" t="s">
        <v>480</v>
      </c>
      <c r="E149" s="113" t="s">
        <v>18</v>
      </c>
      <c r="F149" s="113" t="s">
        <v>482</v>
      </c>
      <c r="G149" s="114">
        <v>132</v>
      </c>
      <c r="H149" s="114">
        <v>132</v>
      </c>
      <c r="I149" s="114">
        <v>132</v>
      </c>
    </row>
    <row r="150" spans="1:9" x14ac:dyDescent="0.25">
      <c r="A150" s="111">
        <v>140</v>
      </c>
      <c r="B150" s="113" t="s">
        <v>84</v>
      </c>
      <c r="C150" s="113" t="s">
        <v>483</v>
      </c>
      <c r="D150" s="113" t="s">
        <v>484</v>
      </c>
      <c r="E150" s="113" t="s">
        <v>15</v>
      </c>
      <c r="F150" s="113" t="s">
        <v>485</v>
      </c>
      <c r="G150" s="114">
        <v>120</v>
      </c>
      <c r="H150" s="114">
        <v>120</v>
      </c>
      <c r="I150" s="114">
        <v>120</v>
      </c>
    </row>
    <row r="151" spans="1:9" x14ac:dyDescent="0.25">
      <c r="A151" s="111">
        <v>141</v>
      </c>
      <c r="B151" s="113" t="s">
        <v>84</v>
      </c>
      <c r="C151" s="113" t="s">
        <v>486</v>
      </c>
      <c r="D151" s="113" t="s">
        <v>487</v>
      </c>
      <c r="E151" s="113" t="s">
        <v>15</v>
      </c>
      <c r="F151" s="113" t="s">
        <v>488</v>
      </c>
      <c r="G151" s="114">
        <v>36</v>
      </c>
      <c r="H151" s="114">
        <v>36</v>
      </c>
      <c r="I151" s="114">
        <v>36</v>
      </c>
    </row>
    <row r="152" spans="1:9" x14ac:dyDescent="0.25">
      <c r="A152" s="111">
        <v>142</v>
      </c>
      <c r="B152" s="113" t="s">
        <v>84</v>
      </c>
      <c r="C152" s="113" t="s">
        <v>489</v>
      </c>
      <c r="D152" s="113" t="s">
        <v>490</v>
      </c>
      <c r="E152" s="113" t="s">
        <v>14</v>
      </c>
      <c r="F152" s="113" t="s">
        <v>491</v>
      </c>
      <c r="G152" s="114">
        <v>28</v>
      </c>
      <c r="H152" s="114">
        <v>28</v>
      </c>
      <c r="I152" s="114">
        <v>28</v>
      </c>
    </row>
    <row r="153" spans="1:9" x14ac:dyDescent="0.25">
      <c r="A153" s="111">
        <v>143</v>
      </c>
      <c r="B153" s="113" t="s">
        <v>84</v>
      </c>
      <c r="C153" s="113" t="s">
        <v>492</v>
      </c>
      <c r="D153" s="113" t="s">
        <v>493</v>
      </c>
      <c r="E153" s="113" t="s">
        <v>10</v>
      </c>
      <c r="F153" s="113" t="s">
        <v>494</v>
      </c>
      <c r="G153" s="114">
        <v>118</v>
      </c>
      <c r="H153" s="114">
        <v>118</v>
      </c>
      <c r="I153" s="114">
        <v>118</v>
      </c>
    </row>
    <row r="154" spans="1:9" x14ac:dyDescent="0.25">
      <c r="A154" s="111">
        <v>144</v>
      </c>
      <c r="B154" s="113" t="s">
        <v>84</v>
      </c>
      <c r="C154" s="113" t="s">
        <v>495</v>
      </c>
      <c r="D154" s="113" t="s">
        <v>496</v>
      </c>
      <c r="E154" s="113" t="s">
        <v>18</v>
      </c>
      <c r="F154" s="113" t="s">
        <v>497</v>
      </c>
      <c r="G154" s="114">
        <v>17</v>
      </c>
      <c r="H154" s="114">
        <v>17</v>
      </c>
      <c r="I154" s="114">
        <v>17</v>
      </c>
    </row>
    <row r="155" spans="1:9" x14ac:dyDescent="0.25">
      <c r="A155" s="111">
        <v>145</v>
      </c>
      <c r="B155" s="113" t="s">
        <v>84</v>
      </c>
      <c r="C155" s="113" t="s">
        <v>498</v>
      </c>
      <c r="D155" s="113" t="s">
        <v>498</v>
      </c>
      <c r="E155" s="113" t="s">
        <v>56</v>
      </c>
      <c r="F155" s="113" t="s">
        <v>499</v>
      </c>
      <c r="G155" s="114">
        <v>58</v>
      </c>
      <c r="H155" s="114">
        <v>58</v>
      </c>
      <c r="I155" s="114">
        <v>58</v>
      </c>
    </row>
    <row r="156" spans="1:9" x14ac:dyDescent="0.25">
      <c r="A156" s="111">
        <v>146</v>
      </c>
      <c r="B156" s="113" t="s">
        <v>84</v>
      </c>
      <c r="C156" s="113" t="s">
        <v>500</v>
      </c>
      <c r="D156" s="113" t="s">
        <v>501</v>
      </c>
      <c r="E156" s="113" t="s">
        <v>23</v>
      </c>
      <c r="F156" s="113" t="s">
        <v>502</v>
      </c>
      <c r="G156" s="114">
        <v>122</v>
      </c>
      <c r="H156" s="114">
        <v>122</v>
      </c>
      <c r="I156" s="114">
        <v>122</v>
      </c>
    </row>
    <row r="157" spans="1:9" x14ac:dyDescent="0.25">
      <c r="A157" s="111">
        <v>147</v>
      </c>
      <c r="B157" s="113" t="s">
        <v>84</v>
      </c>
      <c r="C157" s="113" t="s">
        <v>503</v>
      </c>
      <c r="D157" s="113" t="s">
        <v>504</v>
      </c>
      <c r="E157" s="113" t="s">
        <v>73</v>
      </c>
      <c r="F157" s="113" t="s">
        <v>505</v>
      </c>
      <c r="G157" s="114">
        <v>42</v>
      </c>
      <c r="H157" s="114">
        <v>42</v>
      </c>
      <c r="I157" s="114">
        <v>42</v>
      </c>
    </row>
    <row r="158" spans="1:9" x14ac:dyDescent="0.25">
      <c r="A158" s="111">
        <v>148</v>
      </c>
      <c r="B158" s="109" t="s">
        <v>84</v>
      </c>
      <c r="C158" s="109" t="s">
        <v>506</v>
      </c>
      <c r="D158" s="109" t="s">
        <v>507</v>
      </c>
      <c r="E158" s="109" t="s">
        <v>14</v>
      </c>
      <c r="F158" s="109" t="s">
        <v>508</v>
      </c>
      <c r="G158" s="115">
        <v>55</v>
      </c>
      <c r="H158" s="115">
        <v>57</v>
      </c>
      <c r="I158" s="115">
        <v>50</v>
      </c>
    </row>
    <row r="159" spans="1:9" x14ac:dyDescent="0.25">
      <c r="A159" s="111">
        <v>149</v>
      </c>
      <c r="B159" s="109" t="s">
        <v>84</v>
      </c>
      <c r="C159" s="109" t="s">
        <v>509</v>
      </c>
      <c r="D159" s="109" t="s">
        <v>510</v>
      </c>
      <c r="E159" s="109" t="s">
        <v>8</v>
      </c>
      <c r="F159" s="109" t="s">
        <v>511</v>
      </c>
      <c r="G159" s="115">
        <v>71</v>
      </c>
      <c r="H159" s="115">
        <v>494</v>
      </c>
      <c r="I159" s="115">
        <v>494</v>
      </c>
    </row>
    <row r="160" spans="1:9" x14ac:dyDescent="0.25">
      <c r="A160" s="111">
        <v>150</v>
      </c>
      <c r="B160" s="113" t="s">
        <v>84</v>
      </c>
      <c r="C160" s="113" t="s">
        <v>512</v>
      </c>
      <c r="D160" s="113" t="s">
        <v>513</v>
      </c>
      <c r="E160" s="113" t="s">
        <v>23</v>
      </c>
      <c r="F160" s="113" t="s">
        <v>514</v>
      </c>
      <c r="G160" s="114">
        <v>0</v>
      </c>
      <c r="H160" s="114">
        <v>0</v>
      </c>
      <c r="I160" s="114">
        <v>0</v>
      </c>
    </row>
    <row r="161" spans="1:9" x14ac:dyDescent="0.25">
      <c r="A161" s="111">
        <v>151</v>
      </c>
      <c r="B161" s="109" t="s">
        <v>84</v>
      </c>
      <c r="C161" s="109" t="s">
        <v>515</v>
      </c>
      <c r="D161" s="109" t="s">
        <v>516</v>
      </c>
      <c r="E161" s="109" t="s">
        <v>13</v>
      </c>
      <c r="F161" s="109" t="s">
        <v>517</v>
      </c>
      <c r="G161" s="115">
        <v>5</v>
      </c>
      <c r="H161" s="115">
        <v>5</v>
      </c>
      <c r="I161" s="115">
        <v>5</v>
      </c>
    </row>
    <row r="162" spans="1:9" x14ac:dyDescent="0.25">
      <c r="A162" s="111">
        <v>152</v>
      </c>
      <c r="B162" s="113" t="s">
        <v>84</v>
      </c>
      <c r="C162" s="113" t="s">
        <v>518</v>
      </c>
      <c r="D162" s="113" t="s">
        <v>519</v>
      </c>
      <c r="E162" s="113" t="s">
        <v>14</v>
      </c>
      <c r="F162" s="113" t="s">
        <v>520</v>
      </c>
      <c r="G162" s="114">
        <v>22</v>
      </c>
      <c r="H162" s="114">
        <v>22</v>
      </c>
      <c r="I162" s="114">
        <v>22</v>
      </c>
    </row>
    <row r="163" spans="1:9" x14ac:dyDescent="0.25">
      <c r="A163" s="111">
        <v>153</v>
      </c>
      <c r="B163" s="113" t="s">
        <v>84</v>
      </c>
      <c r="C163" s="113" t="s">
        <v>518</v>
      </c>
      <c r="D163" s="113" t="s">
        <v>521</v>
      </c>
      <c r="E163" s="113" t="s">
        <v>14</v>
      </c>
      <c r="F163" s="113" t="s">
        <v>522</v>
      </c>
      <c r="G163" s="114">
        <v>0</v>
      </c>
      <c r="H163" s="114">
        <v>0</v>
      </c>
      <c r="I163" s="114">
        <v>0</v>
      </c>
    </row>
    <row r="164" spans="1:9" x14ac:dyDescent="0.25">
      <c r="A164" s="111">
        <v>154</v>
      </c>
      <c r="B164" s="113" t="s">
        <v>84</v>
      </c>
      <c r="C164" s="113" t="s">
        <v>523</v>
      </c>
      <c r="D164" s="113" t="s">
        <v>524</v>
      </c>
      <c r="E164" s="113" t="s">
        <v>10</v>
      </c>
      <c r="F164" s="113" t="s">
        <v>525</v>
      </c>
      <c r="G164" s="114">
        <v>27</v>
      </c>
      <c r="H164" s="114">
        <v>27</v>
      </c>
      <c r="I164" s="114">
        <v>27</v>
      </c>
    </row>
    <row r="165" spans="1:9" x14ac:dyDescent="0.25">
      <c r="A165" s="111">
        <v>155</v>
      </c>
      <c r="B165" s="113" t="s">
        <v>84</v>
      </c>
      <c r="C165" s="113" t="s">
        <v>523</v>
      </c>
      <c r="D165" s="113" t="s">
        <v>524</v>
      </c>
      <c r="E165" s="113" t="s">
        <v>10</v>
      </c>
      <c r="F165" s="113" t="s">
        <v>526</v>
      </c>
      <c r="G165" s="114">
        <v>27</v>
      </c>
      <c r="H165" s="114">
        <v>27</v>
      </c>
      <c r="I165" s="114">
        <v>27</v>
      </c>
    </row>
    <row r="166" spans="1:9" x14ac:dyDescent="0.25">
      <c r="A166" s="111">
        <v>156</v>
      </c>
      <c r="B166" s="113" t="s">
        <v>84</v>
      </c>
      <c r="C166" s="113" t="s">
        <v>523</v>
      </c>
      <c r="D166" s="113" t="s">
        <v>524</v>
      </c>
      <c r="E166" s="113" t="s">
        <v>10</v>
      </c>
      <c r="F166" s="113" t="s">
        <v>527</v>
      </c>
      <c r="G166" s="114">
        <v>48</v>
      </c>
      <c r="H166" s="114">
        <v>48</v>
      </c>
      <c r="I166" s="114">
        <v>48</v>
      </c>
    </row>
    <row r="167" spans="1:9" x14ac:dyDescent="0.25">
      <c r="A167" s="111">
        <v>157</v>
      </c>
      <c r="B167" s="113" t="s">
        <v>84</v>
      </c>
      <c r="C167" s="113" t="s">
        <v>528</v>
      </c>
      <c r="D167" s="113" t="s">
        <v>529</v>
      </c>
      <c r="E167" s="113" t="s">
        <v>9</v>
      </c>
      <c r="F167" s="113" t="s">
        <v>96</v>
      </c>
      <c r="G167" s="114">
        <v>48</v>
      </c>
      <c r="H167" s="114">
        <v>48</v>
      </c>
      <c r="I167" s="114">
        <v>48</v>
      </c>
    </row>
    <row r="168" spans="1:9" x14ac:dyDescent="0.25">
      <c r="A168" s="111">
        <v>158</v>
      </c>
      <c r="B168" s="109" t="s">
        <v>84</v>
      </c>
      <c r="C168" s="109" t="s">
        <v>530</v>
      </c>
      <c r="D168" s="109" t="s">
        <v>531</v>
      </c>
      <c r="E168" s="109" t="s">
        <v>8</v>
      </c>
      <c r="F168" s="109" t="s">
        <v>532</v>
      </c>
      <c r="G168" s="115">
        <v>81</v>
      </c>
      <c r="H168" s="115">
        <v>79</v>
      </c>
      <c r="I168" s="115">
        <v>77</v>
      </c>
    </row>
    <row r="169" spans="1:9" x14ac:dyDescent="0.25">
      <c r="A169" s="111">
        <v>159</v>
      </c>
      <c r="B169" s="109" t="s">
        <v>84</v>
      </c>
      <c r="C169" s="109" t="s">
        <v>533</v>
      </c>
      <c r="D169" s="109" t="s">
        <v>534</v>
      </c>
      <c r="E169" s="109" t="s">
        <v>61</v>
      </c>
      <c r="F169" s="109" t="s">
        <v>249</v>
      </c>
      <c r="G169" s="115">
        <v>35</v>
      </c>
      <c r="H169" s="115">
        <v>39</v>
      </c>
      <c r="I169" s="115">
        <v>45</v>
      </c>
    </row>
    <row r="170" spans="1:9" x14ac:dyDescent="0.25">
      <c r="A170" s="111">
        <v>160</v>
      </c>
      <c r="B170" s="113" t="s">
        <v>84</v>
      </c>
      <c r="C170" s="113" t="s">
        <v>535</v>
      </c>
      <c r="D170" s="113" t="s">
        <v>536</v>
      </c>
      <c r="E170" s="113" t="s">
        <v>8</v>
      </c>
      <c r="F170" s="113" t="s">
        <v>537</v>
      </c>
      <c r="G170" s="114">
        <v>0</v>
      </c>
      <c r="H170" s="114">
        <v>0</v>
      </c>
      <c r="I170" s="114">
        <v>0</v>
      </c>
    </row>
    <row r="171" spans="1:9" x14ac:dyDescent="0.25">
      <c r="A171" s="111">
        <v>161</v>
      </c>
      <c r="B171" s="113" t="s">
        <v>84</v>
      </c>
      <c r="C171" s="113" t="s">
        <v>538</v>
      </c>
      <c r="D171" s="113" t="s">
        <v>539</v>
      </c>
      <c r="E171" s="113" t="s">
        <v>22</v>
      </c>
      <c r="F171" s="113" t="s">
        <v>540</v>
      </c>
      <c r="G171" s="114">
        <v>0</v>
      </c>
      <c r="H171" s="114">
        <v>0</v>
      </c>
      <c r="I171" s="114">
        <v>0</v>
      </c>
    </row>
    <row r="172" spans="1:9" x14ac:dyDescent="0.25">
      <c r="A172" s="111">
        <v>162</v>
      </c>
      <c r="B172" s="113" t="s">
        <v>84</v>
      </c>
      <c r="C172" s="113" t="s">
        <v>541</v>
      </c>
      <c r="D172" s="113" t="s">
        <v>542</v>
      </c>
      <c r="E172" s="113" t="s">
        <v>26</v>
      </c>
      <c r="F172" s="113" t="s">
        <v>543</v>
      </c>
      <c r="G172" s="114">
        <v>0</v>
      </c>
      <c r="H172" s="114">
        <v>0</v>
      </c>
      <c r="I172" s="114">
        <v>0</v>
      </c>
    </row>
    <row r="173" spans="1:9" x14ac:dyDescent="0.25">
      <c r="A173" s="111">
        <v>163</v>
      </c>
      <c r="B173" s="109" t="s">
        <v>84</v>
      </c>
      <c r="C173" s="109" t="s">
        <v>544</v>
      </c>
      <c r="D173" s="109" t="s">
        <v>545</v>
      </c>
      <c r="E173" s="109" t="s">
        <v>55</v>
      </c>
      <c r="F173" s="109" t="s">
        <v>546</v>
      </c>
      <c r="G173" s="115">
        <v>385</v>
      </c>
      <c r="H173" s="115">
        <v>357</v>
      </c>
      <c r="I173" s="115">
        <v>325</v>
      </c>
    </row>
    <row r="174" spans="1:9" x14ac:dyDescent="0.25">
      <c r="A174" s="111">
        <v>164</v>
      </c>
      <c r="B174" s="113" t="s">
        <v>84</v>
      </c>
      <c r="C174" s="113" t="s">
        <v>547</v>
      </c>
      <c r="D174" s="113" t="s">
        <v>548</v>
      </c>
      <c r="E174" s="113" t="s">
        <v>73</v>
      </c>
      <c r="F174" s="113" t="s">
        <v>549</v>
      </c>
      <c r="G174" s="114">
        <v>24</v>
      </c>
      <c r="H174" s="114">
        <v>24</v>
      </c>
      <c r="I174" s="114">
        <v>24</v>
      </c>
    </row>
    <row r="175" spans="1:9" x14ac:dyDescent="0.25">
      <c r="A175" s="111">
        <v>165</v>
      </c>
      <c r="B175" s="113" t="s">
        <v>84</v>
      </c>
      <c r="C175" s="113" t="s">
        <v>550</v>
      </c>
      <c r="D175" s="113" t="s">
        <v>551</v>
      </c>
      <c r="E175" s="113" t="s">
        <v>4</v>
      </c>
      <c r="F175" s="113" t="s">
        <v>552</v>
      </c>
      <c r="G175" s="114">
        <v>27</v>
      </c>
      <c r="H175" s="114">
        <v>27</v>
      </c>
      <c r="I175" s="114">
        <v>27</v>
      </c>
    </row>
    <row r="176" spans="1:9" x14ac:dyDescent="0.25">
      <c r="A176" s="111">
        <v>166</v>
      </c>
      <c r="B176" s="113" t="s">
        <v>84</v>
      </c>
      <c r="C176" s="113" t="s">
        <v>553</v>
      </c>
      <c r="D176" s="113" t="s">
        <v>554</v>
      </c>
      <c r="E176" s="113" t="s">
        <v>56</v>
      </c>
      <c r="F176" s="113" t="s">
        <v>555</v>
      </c>
      <c r="G176" s="114">
        <v>200</v>
      </c>
      <c r="H176" s="114">
        <v>200</v>
      </c>
      <c r="I176" s="114">
        <v>200</v>
      </c>
    </row>
    <row r="177" spans="1:9" x14ac:dyDescent="0.25">
      <c r="A177" s="111">
        <v>167</v>
      </c>
      <c r="B177" s="113" t="s">
        <v>84</v>
      </c>
      <c r="C177" s="113" t="s">
        <v>556</v>
      </c>
      <c r="D177" s="113" t="s">
        <v>557</v>
      </c>
      <c r="E177" s="113" t="s">
        <v>10</v>
      </c>
      <c r="F177" s="113" t="s">
        <v>558</v>
      </c>
      <c r="G177" s="114">
        <v>492</v>
      </c>
      <c r="H177" s="114">
        <v>492</v>
      </c>
      <c r="I177" s="114">
        <v>492</v>
      </c>
    </row>
    <row r="178" spans="1:9" x14ac:dyDescent="0.25">
      <c r="A178" s="111">
        <v>168</v>
      </c>
      <c r="B178" s="109" t="s">
        <v>84</v>
      </c>
      <c r="C178" s="109" t="s">
        <v>559</v>
      </c>
      <c r="D178" s="109" t="s">
        <v>560</v>
      </c>
      <c r="E178" s="109" t="s">
        <v>6</v>
      </c>
      <c r="F178" s="109" t="s">
        <v>561</v>
      </c>
      <c r="G178" s="115">
        <v>341</v>
      </c>
      <c r="H178" s="115">
        <v>2</v>
      </c>
      <c r="I178" s="115">
        <v>2</v>
      </c>
    </row>
    <row r="179" spans="1:9" x14ac:dyDescent="0.25">
      <c r="A179" s="111">
        <v>169</v>
      </c>
      <c r="B179" s="113" t="s">
        <v>84</v>
      </c>
      <c r="C179" s="113" t="s">
        <v>562</v>
      </c>
      <c r="D179" s="113" t="s">
        <v>563</v>
      </c>
      <c r="E179" s="113" t="s">
        <v>15</v>
      </c>
      <c r="F179" s="113" t="s">
        <v>564</v>
      </c>
      <c r="G179" s="114">
        <v>25</v>
      </c>
      <c r="H179" s="114">
        <v>25</v>
      </c>
      <c r="I179" s="114">
        <v>25</v>
      </c>
    </row>
    <row r="180" spans="1:9" x14ac:dyDescent="0.25">
      <c r="A180" s="111">
        <v>170</v>
      </c>
      <c r="B180" s="113" t="s">
        <v>84</v>
      </c>
      <c r="C180" s="113" t="s">
        <v>565</v>
      </c>
      <c r="D180" s="113" t="s">
        <v>566</v>
      </c>
      <c r="E180" s="113" t="s">
        <v>18</v>
      </c>
      <c r="F180" s="113" t="s">
        <v>567</v>
      </c>
      <c r="G180" s="114">
        <v>2</v>
      </c>
      <c r="H180" s="114">
        <v>2</v>
      </c>
      <c r="I180" s="114">
        <v>2</v>
      </c>
    </row>
    <row r="181" spans="1:9" x14ac:dyDescent="0.25">
      <c r="A181" s="111">
        <v>171</v>
      </c>
      <c r="B181" s="109" t="s">
        <v>84</v>
      </c>
      <c r="C181" s="109" t="s">
        <v>568</v>
      </c>
      <c r="D181" s="109" t="s">
        <v>569</v>
      </c>
      <c r="E181" s="109" t="s">
        <v>10</v>
      </c>
      <c r="F181" s="109" t="s">
        <v>570</v>
      </c>
      <c r="G181" s="115">
        <v>199</v>
      </c>
      <c r="H181" s="115">
        <v>200</v>
      </c>
      <c r="I181" s="115">
        <v>199</v>
      </c>
    </row>
    <row r="182" spans="1:9" x14ac:dyDescent="0.25">
      <c r="A182" s="111">
        <v>172</v>
      </c>
      <c r="B182" s="109" t="s">
        <v>84</v>
      </c>
      <c r="C182" s="109" t="s">
        <v>571</v>
      </c>
      <c r="D182" s="109" t="s">
        <v>572</v>
      </c>
      <c r="E182" s="109" t="s">
        <v>4</v>
      </c>
      <c r="F182" s="109" t="s">
        <v>573</v>
      </c>
      <c r="G182" s="115">
        <v>70</v>
      </c>
      <c r="H182" s="115">
        <v>67</v>
      </c>
      <c r="I182" s="115">
        <v>62</v>
      </c>
    </row>
    <row r="183" spans="1:9" x14ac:dyDescent="0.25">
      <c r="A183" s="111">
        <v>173</v>
      </c>
      <c r="B183" s="109" t="s">
        <v>84</v>
      </c>
      <c r="C183" s="109" t="s">
        <v>571</v>
      </c>
      <c r="D183" s="109" t="s">
        <v>574</v>
      </c>
      <c r="E183" s="109" t="s">
        <v>10</v>
      </c>
      <c r="F183" s="109" t="s">
        <v>575</v>
      </c>
      <c r="G183" s="115">
        <v>57</v>
      </c>
      <c r="H183" s="115">
        <v>52</v>
      </c>
      <c r="I183" s="115">
        <v>48</v>
      </c>
    </row>
    <row r="184" spans="1:9" x14ac:dyDescent="0.25">
      <c r="A184" s="111">
        <v>174</v>
      </c>
      <c r="B184" s="109" t="s">
        <v>84</v>
      </c>
      <c r="C184" s="109" t="s">
        <v>571</v>
      </c>
      <c r="D184" s="109" t="s">
        <v>576</v>
      </c>
      <c r="E184" s="109" t="s">
        <v>6</v>
      </c>
      <c r="F184" s="109" t="s">
        <v>577</v>
      </c>
      <c r="G184" s="115">
        <v>52</v>
      </c>
      <c r="H184" s="115">
        <v>50</v>
      </c>
      <c r="I184" s="115">
        <v>48</v>
      </c>
    </row>
    <row r="185" spans="1:9" x14ac:dyDescent="0.25">
      <c r="A185" s="111">
        <v>175</v>
      </c>
      <c r="B185" s="113" t="s">
        <v>84</v>
      </c>
      <c r="C185" s="113" t="s">
        <v>578</v>
      </c>
      <c r="D185" s="113" t="s">
        <v>579</v>
      </c>
      <c r="E185" s="113" t="s">
        <v>19</v>
      </c>
      <c r="F185" s="113" t="s">
        <v>580</v>
      </c>
      <c r="G185" s="114">
        <v>40</v>
      </c>
      <c r="H185" s="114">
        <v>40</v>
      </c>
      <c r="I185" s="114">
        <v>40</v>
      </c>
    </row>
    <row r="186" spans="1:9" x14ac:dyDescent="0.25">
      <c r="A186" s="111">
        <v>176</v>
      </c>
      <c r="B186" s="109" t="s">
        <v>84</v>
      </c>
      <c r="C186" s="109" t="s">
        <v>581</v>
      </c>
      <c r="D186" s="109" t="s">
        <v>582</v>
      </c>
      <c r="E186" s="109" t="s">
        <v>19</v>
      </c>
      <c r="F186" s="109" t="s">
        <v>583</v>
      </c>
      <c r="G186" s="115">
        <v>21</v>
      </c>
      <c r="H186" s="115">
        <v>21</v>
      </c>
      <c r="I186" s="115">
        <v>21</v>
      </c>
    </row>
    <row r="187" spans="1:9" x14ac:dyDescent="0.25">
      <c r="A187" s="111">
        <v>177</v>
      </c>
      <c r="B187" s="109" t="s">
        <v>84</v>
      </c>
      <c r="C187" s="109" t="s">
        <v>584</v>
      </c>
      <c r="D187" s="109" t="s">
        <v>585</v>
      </c>
      <c r="E187" s="109" t="s">
        <v>21</v>
      </c>
      <c r="F187" s="109" t="s">
        <v>190</v>
      </c>
      <c r="G187" s="115">
        <v>336</v>
      </c>
      <c r="H187" s="115">
        <v>324</v>
      </c>
      <c r="I187" s="115">
        <v>308</v>
      </c>
    </row>
    <row r="188" spans="1:9" x14ac:dyDescent="0.25">
      <c r="A188" s="111">
        <v>178</v>
      </c>
      <c r="B188" s="113" t="s">
        <v>84</v>
      </c>
      <c r="C188" s="113" t="s">
        <v>586</v>
      </c>
      <c r="D188" s="113" t="s">
        <v>545</v>
      </c>
      <c r="E188" s="113" t="s">
        <v>55</v>
      </c>
      <c r="F188" s="113" t="s">
        <v>587</v>
      </c>
      <c r="G188" s="114">
        <v>171</v>
      </c>
      <c r="H188" s="114">
        <v>171</v>
      </c>
      <c r="I188" s="114">
        <v>171</v>
      </c>
    </row>
    <row r="189" spans="1:9" x14ac:dyDescent="0.25">
      <c r="A189" s="111">
        <v>179</v>
      </c>
      <c r="B189" s="113" t="s">
        <v>84</v>
      </c>
      <c r="C189" s="113" t="s">
        <v>588</v>
      </c>
      <c r="D189" s="113" t="s">
        <v>589</v>
      </c>
      <c r="E189" s="113" t="s">
        <v>60</v>
      </c>
      <c r="F189" s="113" t="s">
        <v>590</v>
      </c>
      <c r="G189" s="114">
        <v>0</v>
      </c>
      <c r="H189" s="114">
        <v>0</v>
      </c>
      <c r="I189" s="114">
        <v>0</v>
      </c>
    </row>
    <row r="190" spans="1:9" x14ac:dyDescent="0.25">
      <c r="A190" s="111">
        <v>180</v>
      </c>
      <c r="B190" s="113" t="s">
        <v>84</v>
      </c>
      <c r="C190" s="113" t="s">
        <v>591</v>
      </c>
      <c r="D190" s="113" t="s">
        <v>592</v>
      </c>
      <c r="E190" s="113" t="s">
        <v>4</v>
      </c>
      <c r="F190" s="113" t="s">
        <v>593</v>
      </c>
      <c r="G190" s="114">
        <v>52</v>
      </c>
      <c r="H190" s="114">
        <v>52</v>
      </c>
      <c r="I190" s="114">
        <v>52</v>
      </c>
    </row>
    <row r="191" spans="1:9" x14ac:dyDescent="0.25">
      <c r="A191" s="111">
        <v>181</v>
      </c>
      <c r="B191" s="113" t="s">
        <v>84</v>
      </c>
      <c r="C191" s="113" t="s">
        <v>594</v>
      </c>
      <c r="D191" s="113" t="s">
        <v>595</v>
      </c>
      <c r="E191" s="113" t="s">
        <v>4</v>
      </c>
      <c r="F191" s="113" t="s">
        <v>596</v>
      </c>
      <c r="G191" s="114">
        <v>0</v>
      </c>
      <c r="H191" s="114">
        <v>0</v>
      </c>
      <c r="I191" s="114">
        <v>0</v>
      </c>
    </row>
    <row r="192" spans="1:9" x14ac:dyDescent="0.25">
      <c r="A192" s="111">
        <v>182</v>
      </c>
      <c r="B192" s="113" t="s">
        <v>84</v>
      </c>
      <c r="C192" s="113" t="s">
        <v>597</v>
      </c>
      <c r="D192" s="113" t="s">
        <v>598</v>
      </c>
      <c r="E192" s="113" t="s">
        <v>22</v>
      </c>
      <c r="F192" s="113" t="s">
        <v>599</v>
      </c>
      <c r="G192" s="114">
        <v>0</v>
      </c>
      <c r="H192" s="114">
        <v>0</v>
      </c>
      <c r="I192" s="114">
        <v>0</v>
      </c>
    </row>
    <row r="193" spans="1:9" x14ac:dyDescent="0.25">
      <c r="A193" s="111">
        <v>183</v>
      </c>
      <c r="B193" s="113" t="s">
        <v>84</v>
      </c>
      <c r="C193" s="113" t="s">
        <v>600</v>
      </c>
      <c r="D193" s="113" t="s">
        <v>601</v>
      </c>
      <c r="E193" s="113" t="s">
        <v>11</v>
      </c>
      <c r="F193" s="113" t="s">
        <v>602</v>
      </c>
      <c r="G193" s="114">
        <v>2</v>
      </c>
      <c r="H193" s="114">
        <v>2</v>
      </c>
      <c r="I193" s="114">
        <v>2</v>
      </c>
    </row>
    <row r="194" spans="1:9" x14ac:dyDescent="0.25">
      <c r="A194" s="111">
        <v>184</v>
      </c>
      <c r="B194" s="109" t="s">
        <v>84</v>
      </c>
      <c r="C194" s="109" t="s">
        <v>603</v>
      </c>
      <c r="D194" s="109" t="s">
        <v>604</v>
      </c>
      <c r="E194" s="109" t="s">
        <v>54</v>
      </c>
      <c r="F194" s="109" t="s">
        <v>438</v>
      </c>
      <c r="G194" s="115">
        <v>606</v>
      </c>
      <c r="H194" s="115">
        <v>598</v>
      </c>
      <c r="I194" s="115">
        <v>590</v>
      </c>
    </row>
    <row r="195" spans="1:9" x14ac:dyDescent="0.25">
      <c r="A195" s="111">
        <v>185</v>
      </c>
      <c r="B195" s="113" t="s">
        <v>84</v>
      </c>
      <c r="C195" s="113" t="s">
        <v>605</v>
      </c>
      <c r="D195" s="113" t="s">
        <v>606</v>
      </c>
      <c r="E195" s="113" t="s">
        <v>61</v>
      </c>
      <c r="F195" s="113" t="s">
        <v>607</v>
      </c>
      <c r="G195" s="114">
        <v>0</v>
      </c>
      <c r="H195" s="114">
        <v>0</v>
      </c>
      <c r="I195" s="114">
        <v>0</v>
      </c>
    </row>
    <row r="196" spans="1:9" x14ac:dyDescent="0.25">
      <c r="A196" s="111">
        <v>186</v>
      </c>
      <c r="B196" s="109" t="s">
        <v>84</v>
      </c>
      <c r="C196" s="109" t="s">
        <v>608</v>
      </c>
      <c r="D196" s="109" t="s">
        <v>609</v>
      </c>
      <c r="E196" s="109" t="s">
        <v>55</v>
      </c>
      <c r="F196" s="109" t="s">
        <v>610</v>
      </c>
      <c r="G196" s="115">
        <v>770</v>
      </c>
      <c r="H196" s="115">
        <v>736</v>
      </c>
      <c r="I196" s="115">
        <v>838</v>
      </c>
    </row>
    <row r="197" spans="1:9" x14ac:dyDescent="0.25">
      <c r="A197" s="111">
        <v>187</v>
      </c>
      <c r="B197" s="113" t="s">
        <v>84</v>
      </c>
      <c r="C197" s="113" t="s">
        <v>611</v>
      </c>
      <c r="D197" s="113" t="s">
        <v>612</v>
      </c>
      <c r="E197" s="113" t="s">
        <v>56</v>
      </c>
      <c r="F197" s="113" t="s">
        <v>613</v>
      </c>
      <c r="G197" s="114">
        <v>20</v>
      </c>
      <c r="H197" s="114">
        <v>20</v>
      </c>
      <c r="I197" s="114">
        <v>20</v>
      </c>
    </row>
    <row r="198" spans="1:9" x14ac:dyDescent="0.25">
      <c r="A198" s="111">
        <v>188</v>
      </c>
      <c r="B198" s="113" t="s">
        <v>84</v>
      </c>
      <c r="C198" s="113" t="s">
        <v>614</v>
      </c>
      <c r="D198" s="113" t="s">
        <v>615</v>
      </c>
      <c r="E198" s="113" t="s">
        <v>26</v>
      </c>
      <c r="F198" s="113" t="s">
        <v>616</v>
      </c>
      <c r="G198" s="114">
        <v>0</v>
      </c>
      <c r="H198" s="114">
        <v>0</v>
      </c>
      <c r="I198" s="114">
        <v>0</v>
      </c>
    </row>
    <row r="199" spans="1:9" x14ac:dyDescent="0.25">
      <c r="A199" s="111">
        <v>189</v>
      </c>
      <c r="B199" s="109" t="s">
        <v>84</v>
      </c>
      <c r="C199" s="109" t="s">
        <v>617</v>
      </c>
      <c r="D199" s="109" t="s">
        <v>618</v>
      </c>
      <c r="E199" s="109" t="s">
        <v>19</v>
      </c>
      <c r="F199" s="109" t="s">
        <v>619</v>
      </c>
      <c r="G199" s="115">
        <v>50</v>
      </c>
      <c r="H199" s="115">
        <v>50</v>
      </c>
      <c r="I199" s="115">
        <v>30</v>
      </c>
    </row>
    <row r="200" spans="1:9" x14ac:dyDescent="0.25">
      <c r="A200" s="111">
        <v>190</v>
      </c>
      <c r="B200" s="113" t="s">
        <v>84</v>
      </c>
      <c r="C200" s="113" t="s">
        <v>620</v>
      </c>
      <c r="D200" s="113" t="s">
        <v>621</v>
      </c>
      <c r="E200" s="113" t="s">
        <v>15</v>
      </c>
      <c r="F200" s="113" t="s">
        <v>622</v>
      </c>
      <c r="G200" s="114">
        <v>1</v>
      </c>
      <c r="H200" s="114">
        <v>1</v>
      </c>
      <c r="I200" s="114">
        <v>1</v>
      </c>
    </row>
    <row r="201" spans="1:9" x14ac:dyDescent="0.25">
      <c r="A201" s="111">
        <v>191</v>
      </c>
      <c r="B201" s="113" t="s">
        <v>84</v>
      </c>
      <c r="C201" s="113" t="s">
        <v>623</v>
      </c>
      <c r="D201" s="113" t="s">
        <v>624</v>
      </c>
      <c r="E201" s="113" t="s">
        <v>13</v>
      </c>
      <c r="F201" s="113" t="s">
        <v>625</v>
      </c>
      <c r="G201" s="114">
        <v>68</v>
      </c>
      <c r="H201" s="114">
        <v>68</v>
      </c>
      <c r="I201" s="114">
        <v>68</v>
      </c>
    </row>
    <row r="202" spans="1:9" x14ac:dyDescent="0.25">
      <c r="A202" s="111">
        <v>192</v>
      </c>
      <c r="B202" s="113" t="s">
        <v>84</v>
      </c>
      <c r="C202" s="113" t="s">
        <v>626</v>
      </c>
      <c r="D202" s="113" t="s">
        <v>627</v>
      </c>
      <c r="E202" s="113" t="s">
        <v>15</v>
      </c>
      <c r="F202" s="113" t="s">
        <v>628</v>
      </c>
      <c r="G202" s="114">
        <v>0</v>
      </c>
      <c r="H202" s="114">
        <v>0</v>
      </c>
      <c r="I202" s="114">
        <v>0</v>
      </c>
    </row>
    <row r="203" spans="1:9" x14ac:dyDescent="0.25">
      <c r="A203" s="111">
        <v>193</v>
      </c>
      <c r="B203" s="113" t="s">
        <v>84</v>
      </c>
      <c r="C203" s="113" t="s">
        <v>629</v>
      </c>
      <c r="D203" s="113" t="s">
        <v>630</v>
      </c>
      <c r="E203" s="113" t="s">
        <v>10</v>
      </c>
      <c r="F203" s="113" t="s">
        <v>631</v>
      </c>
      <c r="G203" s="114">
        <v>138</v>
      </c>
      <c r="H203" s="114">
        <v>138</v>
      </c>
      <c r="I203" s="114">
        <v>138</v>
      </c>
    </row>
    <row r="204" spans="1:9" x14ac:dyDescent="0.25">
      <c r="A204" s="111">
        <v>194</v>
      </c>
      <c r="B204" s="113" t="s">
        <v>84</v>
      </c>
      <c r="C204" s="113" t="s">
        <v>632</v>
      </c>
      <c r="D204" s="113" t="s">
        <v>633</v>
      </c>
      <c r="E204" s="113" t="s">
        <v>10</v>
      </c>
      <c r="F204" s="113" t="s">
        <v>634</v>
      </c>
      <c r="G204" s="114">
        <v>0</v>
      </c>
      <c r="H204" s="114">
        <v>0</v>
      </c>
      <c r="I204" s="114">
        <v>0</v>
      </c>
    </row>
    <row r="205" spans="1:9" x14ac:dyDescent="0.25">
      <c r="A205" s="111">
        <v>195</v>
      </c>
      <c r="B205" s="109" t="s">
        <v>84</v>
      </c>
      <c r="C205" s="109" t="s">
        <v>635</v>
      </c>
      <c r="D205" s="109" t="s">
        <v>636</v>
      </c>
      <c r="E205" s="109" t="s">
        <v>60</v>
      </c>
      <c r="F205" s="109" t="s">
        <v>637</v>
      </c>
      <c r="G205" s="115">
        <v>39</v>
      </c>
      <c r="H205" s="115">
        <v>40</v>
      </c>
      <c r="I205" s="115">
        <v>40</v>
      </c>
    </row>
    <row r="206" spans="1:9" x14ac:dyDescent="0.25">
      <c r="A206" s="111">
        <v>196</v>
      </c>
      <c r="B206" s="113" t="s">
        <v>84</v>
      </c>
      <c r="C206" s="113" t="s">
        <v>638</v>
      </c>
      <c r="D206" s="113" t="s">
        <v>639</v>
      </c>
      <c r="E206" s="113" t="s">
        <v>4</v>
      </c>
      <c r="F206" s="113" t="s">
        <v>640</v>
      </c>
      <c r="G206" s="114">
        <v>0</v>
      </c>
      <c r="H206" s="114">
        <v>0</v>
      </c>
      <c r="I206" s="114">
        <v>0</v>
      </c>
    </row>
    <row r="207" spans="1:9" x14ac:dyDescent="0.25">
      <c r="A207" s="111">
        <v>197</v>
      </c>
      <c r="B207" s="113" t="s">
        <v>84</v>
      </c>
      <c r="C207" s="113" t="s">
        <v>641</v>
      </c>
      <c r="D207" s="113" t="s">
        <v>642</v>
      </c>
      <c r="E207" s="113" t="s">
        <v>8</v>
      </c>
      <c r="F207" s="113" t="s">
        <v>643</v>
      </c>
      <c r="G207" s="114">
        <v>210</v>
      </c>
      <c r="H207" s="114">
        <v>210</v>
      </c>
      <c r="I207" s="114">
        <v>210</v>
      </c>
    </row>
    <row r="208" spans="1:9" x14ac:dyDescent="0.25">
      <c r="A208" s="111">
        <v>198</v>
      </c>
      <c r="B208" s="113" t="s">
        <v>84</v>
      </c>
      <c r="C208" s="113" t="s">
        <v>644</v>
      </c>
      <c r="D208" s="113" t="s">
        <v>645</v>
      </c>
      <c r="E208" s="113" t="s">
        <v>56</v>
      </c>
      <c r="F208" s="113" t="s">
        <v>646</v>
      </c>
      <c r="G208" s="114">
        <v>90</v>
      </c>
      <c r="H208" s="114">
        <v>90</v>
      </c>
      <c r="I208" s="114">
        <v>90</v>
      </c>
    </row>
    <row r="209" spans="1:9" x14ac:dyDescent="0.25">
      <c r="A209" s="111">
        <v>199</v>
      </c>
      <c r="B209" s="109" t="s">
        <v>84</v>
      </c>
      <c r="C209" s="109" t="s">
        <v>647</v>
      </c>
      <c r="D209" s="109" t="s">
        <v>648</v>
      </c>
      <c r="E209" s="109" t="s">
        <v>6</v>
      </c>
      <c r="F209" s="109" t="s">
        <v>649</v>
      </c>
      <c r="G209" s="115">
        <v>188</v>
      </c>
      <c r="H209" s="115">
        <v>189</v>
      </c>
      <c r="I209" s="115">
        <v>189</v>
      </c>
    </row>
    <row r="210" spans="1:9" x14ac:dyDescent="0.25">
      <c r="A210" s="111">
        <v>200</v>
      </c>
      <c r="B210" s="113" t="s">
        <v>84</v>
      </c>
      <c r="C210" s="113" t="s">
        <v>650</v>
      </c>
      <c r="D210" s="113" t="s">
        <v>651</v>
      </c>
      <c r="E210" s="113" t="s">
        <v>6</v>
      </c>
      <c r="F210" s="113" t="s">
        <v>652</v>
      </c>
      <c r="G210" s="114">
        <v>0</v>
      </c>
      <c r="H210" s="114">
        <v>0</v>
      </c>
      <c r="I210" s="114">
        <v>0</v>
      </c>
    </row>
    <row r="211" spans="1:9" x14ac:dyDescent="0.25">
      <c r="A211" s="111">
        <v>201</v>
      </c>
      <c r="B211" s="113" t="s">
        <v>84</v>
      </c>
      <c r="C211" s="113" t="s">
        <v>653</v>
      </c>
      <c r="D211" s="113" t="s">
        <v>654</v>
      </c>
      <c r="E211" s="113" t="s">
        <v>56</v>
      </c>
      <c r="F211" s="113" t="s">
        <v>655</v>
      </c>
      <c r="G211" s="114">
        <v>205</v>
      </c>
      <c r="H211" s="114">
        <v>205</v>
      </c>
      <c r="I211" s="114">
        <v>205</v>
      </c>
    </row>
    <row r="212" spans="1:9" x14ac:dyDescent="0.25">
      <c r="A212" s="111">
        <v>202</v>
      </c>
      <c r="B212" s="113" t="s">
        <v>84</v>
      </c>
      <c r="C212" s="113" t="s">
        <v>656</v>
      </c>
      <c r="D212" s="113" t="s">
        <v>657</v>
      </c>
      <c r="E212" s="113" t="s">
        <v>14</v>
      </c>
      <c r="F212" s="113" t="s">
        <v>658</v>
      </c>
      <c r="G212" s="114">
        <v>0</v>
      </c>
      <c r="H212" s="114">
        <v>0</v>
      </c>
      <c r="I212" s="114">
        <v>0</v>
      </c>
    </row>
    <row r="213" spans="1:9" x14ac:dyDescent="0.25">
      <c r="A213" s="111">
        <v>203</v>
      </c>
      <c r="B213" s="113" t="s">
        <v>84</v>
      </c>
      <c r="C213" s="113" t="s">
        <v>656</v>
      </c>
      <c r="D213" s="113" t="s">
        <v>657</v>
      </c>
      <c r="E213" s="113" t="s">
        <v>11</v>
      </c>
      <c r="F213" s="113" t="s">
        <v>659</v>
      </c>
      <c r="G213" s="114">
        <v>31</v>
      </c>
      <c r="H213" s="114">
        <v>31</v>
      </c>
      <c r="I213" s="114">
        <v>31</v>
      </c>
    </row>
    <row r="214" spans="1:9" x14ac:dyDescent="0.25">
      <c r="A214" s="111">
        <v>204</v>
      </c>
      <c r="B214" s="113" t="s">
        <v>84</v>
      </c>
      <c r="C214" s="113" t="s">
        <v>660</v>
      </c>
      <c r="D214" s="113" t="s">
        <v>661</v>
      </c>
      <c r="E214" s="113" t="s">
        <v>27</v>
      </c>
      <c r="F214" s="113" t="s">
        <v>662</v>
      </c>
      <c r="G214" s="114">
        <v>0</v>
      </c>
      <c r="H214" s="114">
        <v>0</v>
      </c>
      <c r="I214" s="114">
        <v>0</v>
      </c>
    </row>
    <row r="215" spans="1:9" x14ac:dyDescent="0.25">
      <c r="A215" s="111">
        <v>205</v>
      </c>
      <c r="B215" s="113" t="s">
        <v>84</v>
      </c>
      <c r="C215" s="113" t="s">
        <v>663</v>
      </c>
      <c r="D215" s="113" t="s">
        <v>664</v>
      </c>
      <c r="E215" s="113" t="s">
        <v>56</v>
      </c>
      <c r="F215" s="113" t="s">
        <v>665</v>
      </c>
      <c r="G215" s="114">
        <v>180</v>
      </c>
      <c r="H215" s="114">
        <v>180</v>
      </c>
      <c r="I215" s="114">
        <v>180</v>
      </c>
    </row>
    <row r="216" spans="1:9" x14ac:dyDescent="0.25">
      <c r="A216" s="111">
        <v>206</v>
      </c>
      <c r="B216" s="113" t="s">
        <v>84</v>
      </c>
      <c r="C216" s="113" t="s">
        <v>666</v>
      </c>
      <c r="D216" s="113" t="s">
        <v>667</v>
      </c>
      <c r="E216" s="113" t="s">
        <v>61</v>
      </c>
      <c r="F216" s="113" t="s">
        <v>668</v>
      </c>
      <c r="G216" s="114">
        <v>294</v>
      </c>
      <c r="H216" s="114">
        <v>294</v>
      </c>
      <c r="I216" s="114">
        <v>294</v>
      </c>
    </row>
    <row r="217" spans="1:9" x14ac:dyDescent="0.25">
      <c r="A217" s="111">
        <v>207</v>
      </c>
      <c r="B217" s="113" t="s">
        <v>84</v>
      </c>
      <c r="C217" s="113" t="s">
        <v>669</v>
      </c>
      <c r="D217" s="113" t="s">
        <v>670</v>
      </c>
      <c r="E217" s="113" t="s">
        <v>10</v>
      </c>
      <c r="F217" s="113" t="s">
        <v>671</v>
      </c>
      <c r="G217" s="114">
        <v>653</v>
      </c>
      <c r="H217" s="114">
        <v>653</v>
      </c>
      <c r="I217" s="114">
        <v>653</v>
      </c>
    </row>
    <row r="218" spans="1:9" x14ac:dyDescent="0.25">
      <c r="A218" s="111">
        <v>208</v>
      </c>
      <c r="B218" s="113" t="s">
        <v>84</v>
      </c>
      <c r="C218" s="113" t="s">
        <v>672</v>
      </c>
      <c r="D218" s="113" t="s">
        <v>673</v>
      </c>
      <c r="E218" s="113" t="s">
        <v>10</v>
      </c>
      <c r="F218" s="113" t="s">
        <v>674</v>
      </c>
      <c r="G218" s="114">
        <v>50</v>
      </c>
      <c r="H218" s="114">
        <v>50</v>
      </c>
      <c r="I218" s="114">
        <v>50</v>
      </c>
    </row>
    <row r="219" spans="1:9" x14ac:dyDescent="0.25">
      <c r="A219" s="111">
        <v>209</v>
      </c>
      <c r="B219" s="113" t="s">
        <v>84</v>
      </c>
      <c r="C219" s="113" t="s">
        <v>675</v>
      </c>
      <c r="D219" s="113" t="s">
        <v>676</v>
      </c>
      <c r="E219" s="113" t="s">
        <v>4</v>
      </c>
      <c r="F219" s="113" t="s">
        <v>677</v>
      </c>
      <c r="G219" s="114">
        <v>20</v>
      </c>
      <c r="H219" s="114">
        <v>20</v>
      </c>
      <c r="I219" s="114">
        <v>20</v>
      </c>
    </row>
    <row r="220" spans="1:9" x14ac:dyDescent="0.25">
      <c r="A220" s="111">
        <v>210</v>
      </c>
      <c r="B220" s="113" t="s">
        <v>84</v>
      </c>
      <c r="C220" s="113" t="s">
        <v>678</v>
      </c>
      <c r="D220" s="113" t="s">
        <v>679</v>
      </c>
      <c r="E220" s="113" t="s">
        <v>23</v>
      </c>
      <c r="F220" s="113" t="s">
        <v>680</v>
      </c>
      <c r="G220" s="114">
        <v>1489</v>
      </c>
      <c r="H220" s="114">
        <v>1489</v>
      </c>
      <c r="I220" s="114">
        <v>1489</v>
      </c>
    </row>
    <row r="221" spans="1:9" x14ac:dyDescent="0.25">
      <c r="A221" s="111">
        <v>211</v>
      </c>
      <c r="B221" s="113" t="s">
        <v>84</v>
      </c>
      <c r="C221" s="113" t="s">
        <v>681</v>
      </c>
      <c r="D221" s="113" t="s">
        <v>682</v>
      </c>
      <c r="E221" s="113" t="s">
        <v>22</v>
      </c>
      <c r="F221" s="113" t="s">
        <v>683</v>
      </c>
      <c r="G221" s="114">
        <v>65</v>
      </c>
      <c r="H221" s="114">
        <v>65</v>
      </c>
      <c r="I221" s="114">
        <v>65</v>
      </c>
    </row>
    <row r="222" spans="1:9" x14ac:dyDescent="0.25">
      <c r="A222" s="111">
        <v>212</v>
      </c>
      <c r="B222" s="109" t="s">
        <v>84</v>
      </c>
      <c r="C222" s="109" t="s">
        <v>684</v>
      </c>
      <c r="D222" s="109" t="s">
        <v>685</v>
      </c>
      <c r="E222" s="109" t="s">
        <v>4</v>
      </c>
      <c r="F222" s="109" t="s">
        <v>686</v>
      </c>
      <c r="G222" s="115">
        <v>507</v>
      </c>
      <c r="H222" s="115">
        <v>506</v>
      </c>
      <c r="I222" s="115">
        <v>504</v>
      </c>
    </row>
    <row r="223" spans="1:9" x14ac:dyDescent="0.25">
      <c r="A223" s="111">
        <v>213</v>
      </c>
      <c r="B223" s="109" t="s">
        <v>84</v>
      </c>
      <c r="C223" s="109" t="s">
        <v>687</v>
      </c>
      <c r="D223" s="109" t="s">
        <v>688</v>
      </c>
      <c r="E223" s="109" t="s">
        <v>10</v>
      </c>
      <c r="F223" s="109" t="s">
        <v>689</v>
      </c>
      <c r="G223" s="115">
        <v>3205</v>
      </c>
      <c r="H223" s="115">
        <v>3321</v>
      </c>
      <c r="I223" s="115">
        <v>3167</v>
      </c>
    </row>
    <row r="224" spans="1:9" x14ac:dyDescent="0.25">
      <c r="A224" s="111">
        <v>214</v>
      </c>
      <c r="B224" s="113" t="s">
        <v>84</v>
      </c>
      <c r="C224" s="113" t="s">
        <v>690</v>
      </c>
      <c r="D224" s="113" t="s">
        <v>691</v>
      </c>
      <c r="E224" s="113" t="s">
        <v>8</v>
      </c>
      <c r="F224" s="113" t="s">
        <v>692</v>
      </c>
      <c r="G224" s="114">
        <v>1</v>
      </c>
      <c r="H224" s="114">
        <v>1</v>
      </c>
      <c r="I224" s="114">
        <v>1</v>
      </c>
    </row>
    <row r="225" spans="1:9" x14ac:dyDescent="0.25">
      <c r="A225" s="111">
        <v>215</v>
      </c>
      <c r="B225" s="113" t="s">
        <v>84</v>
      </c>
      <c r="C225" s="113" t="s">
        <v>693</v>
      </c>
      <c r="D225" s="113" t="s">
        <v>694</v>
      </c>
      <c r="E225" s="113" t="s">
        <v>26</v>
      </c>
      <c r="F225" s="113" t="s">
        <v>695</v>
      </c>
      <c r="G225" s="114">
        <v>1146</v>
      </c>
      <c r="H225" s="114">
        <v>1146</v>
      </c>
      <c r="I225" s="114">
        <v>1146</v>
      </c>
    </row>
    <row r="226" spans="1:9" x14ac:dyDescent="0.25">
      <c r="A226" s="111">
        <v>216</v>
      </c>
      <c r="B226" s="113" t="s">
        <v>84</v>
      </c>
      <c r="C226" s="113" t="s">
        <v>696</v>
      </c>
      <c r="D226" s="113" t="s">
        <v>697</v>
      </c>
      <c r="E226" s="113" t="s">
        <v>9</v>
      </c>
      <c r="F226" s="113" t="s">
        <v>698</v>
      </c>
      <c r="G226" s="114">
        <v>628</v>
      </c>
      <c r="H226" s="114">
        <v>628</v>
      </c>
      <c r="I226" s="114">
        <v>628</v>
      </c>
    </row>
    <row r="227" spans="1:9" x14ac:dyDescent="0.25">
      <c r="A227" s="111">
        <v>217</v>
      </c>
      <c r="B227" s="113" t="s">
        <v>84</v>
      </c>
      <c r="C227" s="113" t="s">
        <v>699</v>
      </c>
      <c r="D227" s="113" t="s">
        <v>700</v>
      </c>
      <c r="E227" s="113" t="s">
        <v>56</v>
      </c>
      <c r="F227" s="113" t="s">
        <v>701</v>
      </c>
      <c r="G227" s="114">
        <v>61</v>
      </c>
      <c r="H227" s="114">
        <v>61</v>
      </c>
      <c r="I227" s="114">
        <v>61</v>
      </c>
    </row>
    <row r="228" spans="1:9" x14ac:dyDescent="0.25">
      <c r="A228" s="111">
        <v>218</v>
      </c>
      <c r="B228" s="109" t="s">
        <v>84</v>
      </c>
      <c r="C228" s="109" t="s">
        <v>702</v>
      </c>
      <c r="D228" s="109" t="s">
        <v>703</v>
      </c>
      <c r="E228" s="109" t="s">
        <v>11</v>
      </c>
      <c r="F228" s="109" t="s">
        <v>11</v>
      </c>
      <c r="G228" s="115">
        <v>148</v>
      </c>
      <c r="H228" s="115">
        <v>148</v>
      </c>
      <c r="I228" s="115">
        <v>148</v>
      </c>
    </row>
    <row r="229" spans="1:9" x14ac:dyDescent="0.25">
      <c r="A229" s="111">
        <v>219</v>
      </c>
      <c r="B229" s="113" t="s">
        <v>84</v>
      </c>
      <c r="C229" s="113" t="s">
        <v>704</v>
      </c>
      <c r="D229" s="113" t="s">
        <v>705</v>
      </c>
      <c r="E229" s="113" t="s">
        <v>10</v>
      </c>
      <c r="F229" s="113" t="s">
        <v>150</v>
      </c>
      <c r="G229" s="114">
        <v>538</v>
      </c>
      <c r="H229" s="114">
        <v>538</v>
      </c>
      <c r="I229" s="114">
        <v>538</v>
      </c>
    </row>
    <row r="230" spans="1:9" x14ac:dyDescent="0.25">
      <c r="A230" s="111">
        <v>220</v>
      </c>
      <c r="B230" s="113" t="s">
        <v>84</v>
      </c>
      <c r="C230" s="113" t="s">
        <v>706</v>
      </c>
      <c r="D230" s="113" t="s">
        <v>707</v>
      </c>
      <c r="E230" s="113" t="s">
        <v>10</v>
      </c>
      <c r="F230" s="113" t="s">
        <v>708</v>
      </c>
      <c r="G230" s="114">
        <v>1071</v>
      </c>
      <c r="H230" s="114">
        <v>1071</v>
      </c>
      <c r="I230" s="114">
        <v>1071</v>
      </c>
    </row>
    <row r="231" spans="1:9" x14ac:dyDescent="0.25">
      <c r="A231" s="111">
        <v>221</v>
      </c>
      <c r="B231" s="113" t="s">
        <v>84</v>
      </c>
      <c r="C231" s="113" t="s">
        <v>706</v>
      </c>
      <c r="D231" s="113" t="s">
        <v>709</v>
      </c>
      <c r="E231" s="113" t="s">
        <v>10</v>
      </c>
      <c r="F231" s="113" t="s">
        <v>710</v>
      </c>
      <c r="G231" s="114">
        <v>610</v>
      </c>
      <c r="H231" s="114">
        <v>610</v>
      </c>
      <c r="I231" s="114">
        <v>610</v>
      </c>
    </row>
    <row r="232" spans="1:9" x14ac:dyDescent="0.25">
      <c r="A232" s="111">
        <v>222</v>
      </c>
      <c r="B232" s="113" t="s">
        <v>84</v>
      </c>
      <c r="C232" s="113" t="s">
        <v>711</v>
      </c>
      <c r="D232" s="113" t="s">
        <v>712</v>
      </c>
      <c r="E232" s="113" t="s">
        <v>55</v>
      </c>
      <c r="F232" s="113" t="s">
        <v>713</v>
      </c>
      <c r="G232" s="114">
        <v>41</v>
      </c>
      <c r="H232" s="114">
        <v>41</v>
      </c>
      <c r="I232" s="114">
        <v>41</v>
      </c>
    </row>
    <row r="233" spans="1:9" x14ac:dyDescent="0.25">
      <c r="A233" s="111">
        <v>223</v>
      </c>
      <c r="B233" s="113" t="s">
        <v>84</v>
      </c>
      <c r="C233" s="113" t="s">
        <v>714</v>
      </c>
      <c r="D233" s="113" t="s">
        <v>715</v>
      </c>
      <c r="E233" s="113" t="s">
        <v>13</v>
      </c>
      <c r="F233" s="113" t="s">
        <v>716</v>
      </c>
      <c r="G233" s="114">
        <v>108</v>
      </c>
      <c r="H233" s="114">
        <v>108</v>
      </c>
      <c r="I233" s="114">
        <v>108</v>
      </c>
    </row>
    <row r="234" spans="1:9" x14ac:dyDescent="0.25">
      <c r="A234" s="111">
        <v>224</v>
      </c>
      <c r="B234" s="109" t="s">
        <v>84</v>
      </c>
      <c r="C234" s="109" t="s">
        <v>717</v>
      </c>
      <c r="D234" s="109" t="s">
        <v>718</v>
      </c>
      <c r="E234" s="109" t="s">
        <v>56</v>
      </c>
      <c r="F234" s="109" t="s">
        <v>719</v>
      </c>
      <c r="G234" s="115">
        <v>93</v>
      </c>
      <c r="H234" s="115">
        <v>88</v>
      </c>
      <c r="I234" s="115">
        <v>87</v>
      </c>
    </row>
    <row r="235" spans="1:9" x14ac:dyDescent="0.25">
      <c r="A235" s="111">
        <v>225</v>
      </c>
      <c r="B235" s="109" t="s">
        <v>84</v>
      </c>
      <c r="C235" s="109" t="s">
        <v>720</v>
      </c>
      <c r="D235" s="109" t="s">
        <v>721</v>
      </c>
      <c r="E235" s="109" t="s">
        <v>10</v>
      </c>
      <c r="F235" s="109" t="s">
        <v>722</v>
      </c>
      <c r="G235" s="115">
        <v>336</v>
      </c>
      <c r="H235" s="115">
        <v>380</v>
      </c>
      <c r="I235" s="115">
        <v>380</v>
      </c>
    </row>
    <row r="236" spans="1:9" x14ac:dyDescent="0.25">
      <c r="A236" s="111">
        <v>226</v>
      </c>
      <c r="B236" s="109" t="s">
        <v>84</v>
      </c>
      <c r="C236" s="109" t="s">
        <v>723</v>
      </c>
      <c r="D236" s="109" t="s">
        <v>724</v>
      </c>
      <c r="E236" s="109" t="s">
        <v>22</v>
      </c>
      <c r="F236" s="109" t="s">
        <v>725</v>
      </c>
      <c r="G236" s="115">
        <v>32348</v>
      </c>
      <c r="H236" s="115">
        <v>31592</v>
      </c>
      <c r="I236" s="115">
        <v>30955</v>
      </c>
    </row>
    <row r="237" spans="1:9" x14ac:dyDescent="0.25">
      <c r="A237" s="111">
        <v>227</v>
      </c>
      <c r="B237" s="113" t="s">
        <v>84</v>
      </c>
      <c r="C237" s="113" t="s">
        <v>726</v>
      </c>
      <c r="D237" s="113" t="s">
        <v>727</v>
      </c>
      <c r="E237" s="113" t="s">
        <v>11</v>
      </c>
      <c r="F237" s="113" t="s">
        <v>728</v>
      </c>
      <c r="G237" s="114">
        <v>233</v>
      </c>
      <c r="H237" s="114">
        <v>233</v>
      </c>
      <c r="I237" s="114">
        <v>233</v>
      </c>
    </row>
    <row r="238" spans="1:9" x14ac:dyDescent="0.25">
      <c r="A238" s="111">
        <v>228</v>
      </c>
      <c r="B238" s="113" t="s">
        <v>84</v>
      </c>
      <c r="C238" s="113" t="s">
        <v>729</v>
      </c>
      <c r="D238" s="113" t="s">
        <v>730</v>
      </c>
      <c r="E238" s="113" t="s">
        <v>55</v>
      </c>
      <c r="F238" s="113" t="s">
        <v>731</v>
      </c>
      <c r="G238" s="114">
        <v>206</v>
      </c>
      <c r="H238" s="114">
        <v>206</v>
      </c>
      <c r="I238" s="114">
        <v>206</v>
      </c>
    </row>
    <row r="239" spans="1:9" x14ac:dyDescent="0.25">
      <c r="A239" s="111">
        <v>229</v>
      </c>
      <c r="B239" s="113" t="s">
        <v>84</v>
      </c>
      <c r="C239" s="113" t="s">
        <v>732</v>
      </c>
      <c r="D239" s="113" t="s">
        <v>733</v>
      </c>
      <c r="E239" s="113" t="s">
        <v>14</v>
      </c>
      <c r="F239" s="113" t="s">
        <v>491</v>
      </c>
      <c r="G239" s="114">
        <v>140</v>
      </c>
      <c r="H239" s="114">
        <v>140</v>
      </c>
      <c r="I239" s="114">
        <v>140</v>
      </c>
    </row>
    <row r="240" spans="1:9" x14ac:dyDescent="0.25">
      <c r="A240" s="111">
        <v>230</v>
      </c>
      <c r="B240" s="109" t="s">
        <v>84</v>
      </c>
      <c r="C240" s="109" t="s">
        <v>734</v>
      </c>
      <c r="D240" s="109" t="s">
        <v>735</v>
      </c>
      <c r="E240" s="109" t="s">
        <v>22</v>
      </c>
      <c r="F240" s="109" t="s">
        <v>736</v>
      </c>
      <c r="G240" s="115">
        <v>450</v>
      </c>
      <c r="H240" s="115">
        <v>439</v>
      </c>
      <c r="I240" s="115">
        <v>449</v>
      </c>
    </row>
    <row r="241" spans="1:9" x14ac:dyDescent="0.25">
      <c r="A241" s="111">
        <v>231</v>
      </c>
      <c r="B241" s="113" t="s">
        <v>84</v>
      </c>
      <c r="C241" s="113" t="s">
        <v>737</v>
      </c>
      <c r="D241" s="113" t="s">
        <v>738</v>
      </c>
      <c r="E241" s="113" t="s">
        <v>22</v>
      </c>
      <c r="F241" s="113" t="s">
        <v>739</v>
      </c>
      <c r="G241" s="114">
        <v>104</v>
      </c>
      <c r="H241" s="114">
        <v>104</v>
      </c>
      <c r="I241" s="114">
        <v>104</v>
      </c>
    </row>
    <row r="242" spans="1:9" x14ac:dyDescent="0.25">
      <c r="A242" s="111">
        <v>232</v>
      </c>
      <c r="B242" s="113" t="s">
        <v>84</v>
      </c>
      <c r="C242" s="113" t="s">
        <v>740</v>
      </c>
      <c r="D242" s="113" t="s">
        <v>741</v>
      </c>
      <c r="E242" s="113" t="s">
        <v>22</v>
      </c>
      <c r="F242" s="113" t="s">
        <v>742</v>
      </c>
      <c r="G242" s="114">
        <v>0</v>
      </c>
      <c r="H242" s="114">
        <v>0</v>
      </c>
      <c r="I242" s="114">
        <v>0</v>
      </c>
    </row>
    <row r="243" spans="1:9" x14ac:dyDescent="0.25">
      <c r="A243" s="111">
        <v>233</v>
      </c>
      <c r="B243" s="109" t="s">
        <v>84</v>
      </c>
      <c r="C243" s="109" t="s">
        <v>743</v>
      </c>
      <c r="D243" s="109" t="s">
        <v>744</v>
      </c>
      <c r="E243" s="109" t="s">
        <v>22</v>
      </c>
      <c r="F243" s="109" t="s">
        <v>745</v>
      </c>
      <c r="G243" s="115">
        <v>195</v>
      </c>
      <c r="H243" s="115">
        <v>195</v>
      </c>
      <c r="I243" s="115">
        <v>195</v>
      </c>
    </row>
    <row r="244" spans="1:9" x14ac:dyDescent="0.25">
      <c r="A244" s="111">
        <v>234</v>
      </c>
      <c r="B244" s="113" t="s">
        <v>84</v>
      </c>
      <c r="C244" s="113" t="s">
        <v>746</v>
      </c>
      <c r="D244" s="113" t="s">
        <v>747</v>
      </c>
      <c r="E244" s="113" t="s">
        <v>6</v>
      </c>
      <c r="F244" s="113" t="s">
        <v>748</v>
      </c>
      <c r="G244" s="114">
        <v>0</v>
      </c>
      <c r="H244" s="114">
        <v>0</v>
      </c>
      <c r="I244" s="114">
        <v>0</v>
      </c>
    </row>
    <row r="245" spans="1:9" x14ac:dyDescent="0.25">
      <c r="A245" s="111">
        <v>235</v>
      </c>
      <c r="B245" s="109" t="s">
        <v>84</v>
      </c>
      <c r="C245" s="109" t="s">
        <v>749</v>
      </c>
      <c r="D245" s="109" t="s">
        <v>750</v>
      </c>
      <c r="E245" s="109" t="s">
        <v>15</v>
      </c>
      <c r="F245" s="109" t="s">
        <v>751</v>
      </c>
      <c r="G245" s="115">
        <v>831</v>
      </c>
      <c r="H245" s="115">
        <v>783</v>
      </c>
      <c r="I245" s="115">
        <v>784</v>
      </c>
    </row>
    <row r="246" spans="1:9" x14ac:dyDescent="0.25">
      <c r="A246" s="111">
        <v>236</v>
      </c>
      <c r="B246" s="109" t="s">
        <v>84</v>
      </c>
      <c r="C246" s="109" t="s">
        <v>752</v>
      </c>
      <c r="D246" s="109" t="s">
        <v>753</v>
      </c>
      <c r="E246" s="109" t="s">
        <v>22</v>
      </c>
      <c r="F246" s="109" t="s">
        <v>754</v>
      </c>
      <c r="G246" s="115">
        <v>150</v>
      </c>
      <c r="H246" s="115">
        <v>179</v>
      </c>
      <c r="I246" s="115">
        <v>168</v>
      </c>
    </row>
    <row r="247" spans="1:9" x14ac:dyDescent="0.25">
      <c r="A247" s="111">
        <v>237</v>
      </c>
      <c r="B247" s="113" t="s">
        <v>84</v>
      </c>
      <c r="C247" s="113" t="s">
        <v>755</v>
      </c>
      <c r="D247" s="113" t="s">
        <v>756</v>
      </c>
      <c r="E247" s="113" t="s">
        <v>56</v>
      </c>
      <c r="F247" s="113" t="s">
        <v>757</v>
      </c>
      <c r="G247" s="114">
        <v>1848</v>
      </c>
      <c r="H247" s="114">
        <v>1848</v>
      </c>
      <c r="I247" s="114">
        <v>1848</v>
      </c>
    </row>
    <row r="248" spans="1:9" x14ac:dyDescent="0.25">
      <c r="A248" s="111">
        <v>238</v>
      </c>
      <c r="B248" s="113" t="s">
        <v>84</v>
      </c>
      <c r="C248" s="113" t="s">
        <v>758</v>
      </c>
      <c r="D248" s="113" t="s">
        <v>759</v>
      </c>
      <c r="E248" s="113" t="s">
        <v>13</v>
      </c>
      <c r="F248" s="113" t="s">
        <v>760</v>
      </c>
      <c r="G248" s="114">
        <v>0</v>
      </c>
      <c r="H248" s="114">
        <v>0</v>
      </c>
      <c r="I248" s="114">
        <v>0</v>
      </c>
    </row>
    <row r="249" spans="1:9" x14ac:dyDescent="0.25">
      <c r="A249" s="111">
        <v>239</v>
      </c>
      <c r="B249" s="113" t="s">
        <v>84</v>
      </c>
      <c r="C249" s="113" t="s">
        <v>761</v>
      </c>
      <c r="D249" s="113" t="s">
        <v>762</v>
      </c>
      <c r="E249" s="113" t="s">
        <v>55</v>
      </c>
      <c r="F249" s="113" t="s">
        <v>763</v>
      </c>
      <c r="G249" s="114">
        <v>203</v>
      </c>
      <c r="H249" s="114">
        <v>203</v>
      </c>
      <c r="I249" s="114">
        <v>203</v>
      </c>
    </row>
    <row r="250" spans="1:9" x14ac:dyDescent="0.25">
      <c r="A250" s="111">
        <v>240</v>
      </c>
      <c r="B250" s="113" t="s">
        <v>84</v>
      </c>
      <c r="C250" s="113" t="s">
        <v>761</v>
      </c>
      <c r="D250" s="113" t="s">
        <v>762</v>
      </c>
      <c r="E250" s="113" t="s">
        <v>13</v>
      </c>
      <c r="F250" s="113" t="s">
        <v>764</v>
      </c>
      <c r="G250" s="114">
        <v>205</v>
      </c>
      <c r="H250" s="114">
        <v>205</v>
      </c>
      <c r="I250" s="114">
        <v>205</v>
      </c>
    </row>
    <row r="251" spans="1:9" x14ac:dyDescent="0.25">
      <c r="A251" s="111">
        <v>241</v>
      </c>
      <c r="B251" s="113" t="s">
        <v>84</v>
      </c>
      <c r="C251" s="113" t="s">
        <v>761</v>
      </c>
      <c r="D251" s="113" t="s">
        <v>762</v>
      </c>
      <c r="E251" s="113" t="s">
        <v>7</v>
      </c>
      <c r="F251" s="113" t="s">
        <v>765</v>
      </c>
      <c r="G251" s="114">
        <v>1265</v>
      </c>
      <c r="H251" s="114">
        <v>1265</v>
      </c>
      <c r="I251" s="114">
        <v>1265</v>
      </c>
    </row>
    <row r="252" spans="1:9" x14ac:dyDescent="0.25">
      <c r="A252" s="111">
        <v>242</v>
      </c>
      <c r="B252" s="113" t="s">
        <v>84</v>
      </c>
      <c r="C252" s="113" t="s">
        <v>761</v>
      </c>
      <c r="D252" s="113" t="s">
        <v>766</v>
      </c>
      <c r="E252" s="113" t="s">
        <v>55</v>
      </c>
      <c r="F252" s="113" t="s">
        <v>767</v>
      </c>
      <c r="G252" s="114">
        <v>595</v>
      </c>
      <c r="H252" s="114">
        <v>595</v>
      </c>
      <c r="I252" s="114">
        <v>595</v>
      </c>
    </row>
    <row r="253" spans="1:9" x14ac:dyDescent="0.25">
      <c r="A253" s="111">
        <v>243</v>
      </c>
      <c r="B253" s="109" t="s">
        <v>84</v>
      </c>
      <c r="C253" s="109" t="s">
        <v>768</v>
      </c>
      <c r="D253" s="109" t="s">
        <v>769</v>
      </c>
      <c r="E253" s="109" t="s">
        <v>56</v>
      </c>
      <c r="F253" s="109" t="s">
        <v>430</v>
      </c>
      <c r="G253" s="115">
        <v>187</v>
      </c>
      <c r="H253" s="115">
        <v>185</v>
      </c>
      <c r="I253" s="115">
        <v>184</v>
      </c>
    </row>
    <row r="254" spans="1:9" x14ac:dyDescent="0.25">
      <c r="A254" s="111">
        <v>244</v>
      </c>
      <c r="B254" s="109" t="s">
        <v>84</v>
      </c>
      <c r="C254" s="109" t="s">
        <v>768</v>
      </c>
      <c r="D254" s="109" t="s">
        <v>770</v>
      </c>
      <c r="E254" s="109" t="s">
        <v>56</v>
      </c>
      <c r="F254" s="109" t="s">
        <v>252</v>
      </c>
      <c r="G254" s="115">
        <v>397</v>
      </c>
      <c r="H254" s="115">
        <v>391</v>
      </c>
      <c r="I254" s="115">
        <v>391</v>
      </c>
    </row>
    <row r="255" spans="1:9" x14ac:dyDescent="0.25">
      <c r="A255" s="111">
        <v>245</v>
      </c>
      <c r="B255" s="113" t="s">
        <v>84</v>
      </c>
      <c r="C255" s="113" t="s">
        <v>771</v>
      </c>
      <c r="D255" s="113" t="s">
        <v>772</v>
      </c>
      <c r="E255" s="113" t="s">
        <v>61</v>
      </c>
      <c r="F255" s="113" t="s">
        <v>187</v>
      </c>
      <c r="G255" s="114">
        <v>454</v>
      </c>
      <c r="H255" s="114">
        <v>454</v>
      </c>
      <c r="I255" s="114">
        <v>454</v>
      </c>
    </row>
    <row r="256" spans="1:9" x14ac:dyDescent="0.25">
      <c r="A256" s="111">
        <v>246</v>
      </c>
      <c r="B256" s="113" t="s">
        <v>84</v>
      </c>
      <c r="C256" s="113" t="s">
        <v>773</v>
      </c>
      <c r="D256" s="113" t="s">
        <v>774</v>
      </c>
      <c r="E256" s="113" t="s">
        <v>13</v>
      </c>
      <c r="F256" s="113" t="s">
        <v>412</v>
      </c>
      <c r="G256" s="114">
        <v>28</v>
      </c>
      <c r="H256" s="114">
        <v>28</v>
      </c>
      <c r="I256" s="114">
        <v>28</v>
      </c>
    </row>
    <row r="257" spans="1:9" x14ac:dyDescent="0.25">
      <c r="A257" s="111">
        <v>247</v>
      </c>
      <c r="B257" s="113" t="s">
        <v>84</v>
      </c>
      <c r="C257" s="113" t="s">
        <v>773</v>
      </c>
      <c r="D257" s="113" t="s">
        <v>775</v>
      </c>
      <c r="E257" s="113" t="s">
        <v>10</v>
      </c>
      <c r="F257" s="113" t="s">
        <v>776</v>
      </c>
      <c r="G257" s="114">
        <v>52</v>
      </c>
      <c r="H257" s="114">
        <v>52</v>
      </c>
      <c r="I257" s="114">
        <v>52</v>
      </c>
    </row>
    <row r="258" spans="1:9" x14ac:dyDescent="0.25">
      <c r="A258" s="111">
        <v>248</v>
      </c>
      <c r="B258" s="113" t="s">
        <v>84</v>
      </c>
      <c r="C258" s="113" t="s">
        <v>777</v>
      </c>
      <c r="D258" s="113" t="s">
        <v>778</v>
      </c>
      <c r="E258" s="113" t="s">
        <v>56</v>
      </c>
      <c r="F258" s="113" t="s">
        <v>779</v>
      </c>
      <c r="G258" s="114">
        <v>0</v>
      </c>
      <c r="H258" s="114">
        <v>0</v>
      </c>
      <c r="I258" s="114">
        <v>0</v>
      </c>
    </row>
    <row r="259" spans="1:9" x14ac:dyDescent="0.25">
      <c r="A259" s="111">
        <v>249</v>
      </c>
      <c r="B259" s="113" t="s">
        <v>84</v>
      </c>
      <c r="C259" s="113" t="s">
        <v>780</v>
      </c>
      <c r="D259" s="113" t="s">
        <v>781</v>
      </c>
      <c r="E259" s="113" t="s">
        <v>56</v>
      </c>
      <c r="F259" s="113" t="s">
        <v>782</v>
      </c>
      <c r="G259" s="114">
        <v>40</v>
      </c>
      <c r="H259" s="114">
        <v>40</v>
      </c>
      <c r="I259" s="114">
        <v>40</v>
      </c>
    </row>
    <row r="260" spans="1:9" x14ac:dyDescent="0.25">
      <c r="A260" s="111">
        <v>250</v>
      </c>
      <c r="B260" s="113" t="s">
        <v>84</v>
      </c>
      <c r="C260" s="113" t="s">
        <v>783</v>
      </c>
      <c r="D260" s="113" t="s">
        <v>784</v>
      </c>
      <c r="E260" s="113" t="s">
        <v>61</v>
      </c>
      <c r="F260" s="113" t="s">
        <v>785</v>
      </c>
      <c r="G260" s="114">
        <v>51</v>
      </c>
      <c r="H260" s="114">
        <v>51</v>
      </c>
      <c r="I260" s="114">
        <v>51</v>
      </c>
    </row>
    <row r="261" spans="1:9" x14ac:dyDescent="0.25">
      <c r="A261" s="111">
        <v>251</v>
      </c>
      <c r="B261" s="113" t="s">
        <v>84</v>
      </c>
      <c r="C261" s="113" t="s">
        <v>786</v>
      </c>
      <c r="D261" s="113" t="s">
        <v>787</v>
      </c>
      <c r="E261" s="113" t="s">
        <v>13</v>
      </c>
      <c r="F261" s="113" t="s">
        <v>788</v>
      </c>
      <c r="G261" s="114">
        <v>0</v>
      </c>
      <c r="H261" s="114">
        <v>0</v>
      </c>
      <c r="I261" s="114">
        <v>0</v>
      </c>
    </row>
    <row r="262" spans="1:9" x14ac:dyDescent="0.25">
      <c r="A262" s="111">
        <v>252</v>
      </c>
      <c r="B262" s="113" t="s">
        <v>84</v>
      </c>
      <c r="C262" s="113" t="s">
        <v>789</v>
      </c>
      <c r="D262" s="113" t="s">
        <v>275</v>
      </c>
      <c r="E262" s="113" t="s">
        <v>13</v>
      </c>
      <c r="F262" s="113" t="s">
        <v>790</v>
      </c>
      <c r="G262" s="114">
        <v>384</v>
      </c>
      <c r="H262" s="114">
        <v>384</v>
      </c>
      <c r="I262" s="114">
        <v>384</v>
      </c>
    </row>
    <row r="263" spans="1:9" x14ac:dyDescent="0.25">
      <c r="A263" s="111">
        <v>253</v>
      </c>
      <c r="B263" s="113" t="s">
        <v>84</v>
      </c>
      <c r="C263" s="113" t="s">
        <v>791</v>
      </c>
      <c r="D263" s="113" t="s">
        <v>792</v>
      </c>
      <c r="E263" s="113" t="s">
        <v>15</v>
      </c>
      <c r="F263" s="113" t="s">
        <v>421</v>
      </c>
      <c r="G263" s="114">
        <v>480</v>
      </c>
      <c r="H263" s="114">
        <v>480</v>
      </c>
      <c r="I263" s="114">
        <v>480</v>
      </c>
    </row>
    <row r="264" spans="1:9" x14ac:dyDescent="0.25">
      <c r="A264" s="111">
        <v>254</v>
      </c>
      <c r="B264" s="113" t="s">
        <v>84</v>
      </c>
      <c r="C264" s="113" t="s">
        <v>793</v>
      </c>
      <c r="D264" s="113" t="s">
        <v>794</v>
      </c>
      <c r="E264" s="113" t="s">
        <v>10</v>
      </c>
      <c r="F264" s="113" t="s">
        <v>795</v>
      </c>
      <c r="G264" s="114">
        <v>0</v>
      </c>
      <c r="H264" s="114">
        <v>0</v>
      </c>
      <c r="I264" s="114">
        <v>0</v>
      </c>
    </row>
    <row r="265" spans="1:9" x14ac:dyDescent="0.25">
      <c r="A265" s="111">
        <v>255</v>
      </c>
      <c r="B265" s="113" t="s">
        <v>84</v>
      </c>
      <c r="C265" s="113" t="s">
        <v>796</v>
      </c>
      <c r="D265" s="113" t="s">
        <v>797</v>
      </c>
      <c r="E265" s="113" t="s">
        <v>6</v>
      </c>
      <c r="F265" s="113" t="s">
        <v>798</v>
      </c>
      <c r="G265" s="114">
        <v>14</v>
      </c>
      <c r="H265" s="114">
        <v>14</v>
      </c>
      <c r="I265" s="114">
        <v>14</v>
      </c>
    </row>
    <row r="266" spans="1:9" x14ac:dyDescent="0.25">
      <c r="A266" s="111">
        <v>256</v>
      </c>
      <c r="B266" s="109" t="s">
        <v>84</v>
      </c>
      <c r="C266" s="109" t="s">
        <v>799</v>
      </c>
      <c r="D266" s="109" t="s">
        <v>800</v>
      </c>
      <c r="E266" s="109" t="s">
        <v>22</v>
      </c>
      <c r="F266" s="109" t="s">
        <v>801</v>
      </c>
      <c r="G266" s="115">
        <v>28</v>
      </c>
      <c r="H266" s="115">
        <v>28</v>
      </c>
      <c r="I266" s="115">
        <v>28</v>
      </c>
    </row>
    <row r="267" spans="1:9" x14ac:dyDescent="0.25">
      <c r="A267" s="111">
        <v>257</v>
      </c>
      <c r="B267" s="113" t="s">
        <v>84</v>
      </c>
      <c r="C267" s="113" t="s">
        <v>802</v>
      </c>
      <c r="D267" s="113" t="s">
        <v>803</v>
      </c>
      <c r="E267" s="113" t="s">
        <v>15</v>
      </c>
      <c r="F267" s="113" t="s">
        <v>804</v>
      </c>
      <c r="G267" s="114">
        <v>35</v>
      </c>
      <c r="H267" s="114">
        <v>35</v>
      </c>
      <c r="I267" s="114">
        <v>35</v>
      </c>
    </row>
    <row r="268" spans="1:9" x14ac:dyDescent="0.25">
      <c r="A268" s="111">
        <v>258</v>
      </c>
      <c r="B268" s="113" t="s">
        <v>84</v>
      </c>
      <c r="C268" s="113" t="s">
        <v>805</v>
      </c>
      <c r="D268" s="113" t="s">
        <v>806</v>
      </c>
      <c r="E268" s="113" t="s">
        <v>14</v>
      </c>
      <c r="F268" s="113" t="s">
        <v>807</v>
      </c>
      <c r="G268" s="114">
        <v>82</v>
      </c>
      <c r="H268" s="114">
        <v>82</v>
      </c>
      <c r="I268" s="114">
        <v>82</v>
      </c>
    </row>
    <row r="269" spans="1:9" x14ac:dyDescent="0.25">
      <c r="A269" s="111">
        <v>259</v>
      </c>
      <c r="B269" s="113" t="s">
        <v>84</v>
      </c>
      <c r="C269" s="113" t="s">
        <v>808</v>
      </c>
      <c r="D269" s="113" t="s">
        <v>809</v>
      </c>
      <c r="E269" s="113" t="s">
        <v>22</v>
      </c>
      <c r="F269" s="113" t="s">
        <v>810</v>
      </c>
      <c r="G269" s="114">
        <v>66</v>
      </c>
      <c r="H269" s="114">
        <v>66</v>
      </c>
      <c r="I269" s="114">
        <v>66</v>
      </c>
    </row>
    <row r="270" spans="1:9" x14ac:dyDescent="0.25">
      <c r="A270" s="111">
        <v>260</v>
      </c>
      <c r="B270" s="109" t="s">
        <v>84</v>
      </c>
      <c r="C270" s="109" t="s">
        <v>811</v>
      </c>
      <c r="D270" s="109" t="s">
        <v>811</v>
      </c>
      <c r="E270" s="109" t="s">
        <v>13</v>
      </c>
      <c r="F270" s="109" t="s">
        <v>812</v>
      </c>
      <c r="G270" s="115">
        <v>103</v>
      </c>
      <c r="H270" s="115">
        <v>101</v>
      </c>
      <c r="I270" s="115">
        <v>97</v>
      </c>
    </row>
    <row r="271" spans="1:9" x14ac:dyDescent="0.25">
      <c r="A271" s="111">
        <v>261</v>
      </c>
      <c r="B271" s="109" t="s">
        <v>84</v>
      </c>
      <c r="C271" s="109" t="s">
        <v>813</v>
      </c>
      <c r="D271" s="109" t="s">
        <v>814</v>
      </c>
      <c r="E271" s="109" t="s">
        <v>22</v>
      </c>
      <c r="F271" s="109" t="s">
        <v>815</v>
      </c>
      <c r="G271" s="115">
        <v>0</v>
      </c>
      <c r="H271" s="115">
        <v>0</v>
      </c>
      <c r="I271" s="115">
        <v>3</v>
      </c>
    </row>
    <row r="272" spans="1:9" x14ac:dyDescent="0.25">
      <c r="A272" s="111">
        <v>262</v>
      </c>
      <c r="B272" s="113" t="s">
        <v>84</v>
      </c>
      <c r="C272" s="113" t="s">
        <v>816</v>
      </c>
      <c r="D272" s="113" t="s">
        <v>817</v>
      </c>
      <c r="E272" s="113" t="s">
        <v>13</v>
      </c>
      <c r="F272" s="113" t="s">
        <v>818</v>
      </c>
      <c r="G272" s="114">
        <v>69</v>
      </c>
      <c r="H272" s="114">
        <v>69</v>
      </c>
      <c r="I272" s="114">
        <v>69</v>
      </c>
    </row>
    <row r="273" spans="1:9" x14ac:dyDescent="0.25">
      <c r="A273" s="111">
        <v>263</v>
      </c>
      <c r="B273" s="113" t="s">
        <v>84</v>
      </c>
      <c r="C273" s="113" t="s">
        <v>819</v>
      </c>
      <c r="D273" s="113" t="s">
        <v>325</v>
      </c>
      <c r="E273" s="113" t="s">
        <v>22</v>
      </c>
      <c r="F273" s="113" t="s">
        <v>820</v>
      </c>
      <c r="G273" s="114">
        <v>722</v>
      </c>
      <c r="H273" s="114">
        <v>722</v>
      </c>
      <c r="I273" s="114">
        <v>722</v>
      </c>
    </row>
    <row r="274" spans="1:9" x14ac:dyDescent="0.25">
      <c r="A274" s="111">
        <v>264</v>
      </c>
      <c r="B274" s="113" t="s">
        <v>84</v>
      </c>
      <c r="C274" s="113" t="s">
        <v>821</v>
      </c>
      <c r="D274" s="113" t="s">
        <v>822</v>
      </c>
      <c r="E274" s="113" t="s">
        <v>11</v>
      </c>
      <c r="F274" s="113" t="s">
        <v>823</v>
      </c>
      <c r="G274" s="114">
        <v>124</v>
      </c>
      <c r="H274" s="114">
        <v>124</v>
      </c>
      <c r="I274" s="114">
        <v>124</v>
      </c>
    </row>
    <row r="275" spans="1:9" x14ac:dyDescent="0.25">
      <c r="A275" s="111">
        <v>265</v>
      </c>
      <c r="B275" s="109" t="s">
        <v>84</v>
      </c>
      <c r="C275" s="109" t="s">
        <v>824</v>
      </c>
      <c r="D275" s="109" t="s">
        <v>825</v>
      </c>
      <c r="E275" s="109" t="s">
        <v>73</v>
      </c>
      <c r="F275" s="109" t="s">
        <v>826</v>
      </c>
      <c r="G275" s="115">
        <v>1097</v>
      </c>
      <c r="H275" s="115">
        <v>1102</v>
      </c>
      <c r="I275" s="115">
        <v>1107</v>
      </c>
    </row>
    <row r="276" spans="1:9" x14ac:dyDescent="0.25">
      <c r="A276" s="111">
        <v>266</v>
      </c>
      <c r="B276" s="109" t="s">
        <v>84</v>
      </c>
      <c r="C276" s="109" t="s">
        <v>827</v>
      </c>
      <c r="D276" s="109" t="s">
        <v>828</v>
      </c>
      <c r="E276" s="109" t="s">
        <v>6</v>
      </c>
      <c r="F276" s="109" t="s">
        <v>829</v>
      </c>
      <c r="G276" s="115">
        <v>1403</v>
      </c>
      <c r="H276" s="115">
        <v>1188</v>
      </c>
      <c r="I276" s="115">
        <v>999</v>
      </c>
    </row>
    <row r="277" spans="1:9" x14ac:dyDescent="0.25">
      <c r="A277" s="111">
        <v>267</v>
      </c>
      <c r="B277" s="113" t="s">
        <v>84</v>
      </c>
      <c r="C277" s="113" t="s">
        <v>830</v>
      </c>
      <c r="D277" s="113" t="s">
        <v>831</v>
      </c>
      <c r="E277" s="113" t="s">
        <v>14</v>
      </c>
      <c r="F277" s="113" t="s">
        <v>832</v>
      </c>
      <c r="G277" s="114">
        <v>21</v>
      </c>
      <c r="H277" s="114">
        <v>21</v>
      </c>
      <c r="I277" s="114">
        <v>21</v>
      </c>
    </row>
    <row r="278" spans="1:9" x14ac:dyDescent="0.25">
      <c r="A278" s="111">
        <v>268</v>
      </c>
      <c r="B278" s="113" t="s">
        <v>84</v>
      </c>
      <c r="C278" s="113" t="s">
        <v>830</v>
      </c>
      <c r="D278" s="113" t="s">
        <v>831</v>
      </c>
      <c r="E278" s="113" t="s">
        <v>11</v>
      </c>
      <c r="F278" s="113" t="s">
        <v>833</v>
      </c>
      <c r="G278" s="114">
        <v>45</v>
      </c>
      <c r="H278" s="114">
        <v>45</v>
      </c>
      <c r="I278" s="114">
        <v>45</v>
      </c>
    </row>
    <row r="279" spans="1:9" x14ac:dyDescent="0.25">
      <c r="A279" s="111">
        <v>269</v>
      </c>
      <c r="B279" s="109" t="s">
        <v>84</v>
      </c>
      <c r="C279" s="109" t="s">
        <v>834</v>
      </c>
      <c r="D279" s="109" t="s">
        <v>835</v>
      </c>
      <c r="E279" s="109" t="s">
        <v>60</v>
      </c>
      <c r="F279" s="109" t="s">
        <v>590</v>
      </c>
      <c r="G279" s="115">
        <v>98</v>
      </c>
      <c r="H279" s="115">
        <v>112</v>
      </c>
      <c r="I279" s="115">
        <v>125</v>
      </c>
    </row>
    <row r="280" spans="1:9" x14ac:dyDescent="0.25">
      <c r="A280" s="111">
        <v>270</v>
      </c>
      <c r="B280" s="113" t="s">
        <v>84</v>
      </c>
      <c r="C280" s="113" t="s">
        <v>836</v>
      </c>
      <c r="D280" s="113" t="s">
        <v>837</v>
      </c>
      <c r="E280" s="113" t="s">
        <v>20</v>
      </c>
      <c r="F280" s="113" t="s">
        <v>838</v>
      </c>
      <c r="G280" s="114">
        <v>515</v>
      </c>
      <c r="H280" s="114">
        <v>515</v>
      </c>
      <c r="I280" s="114">
        <v>515</v>
      </c>
    </row>
    <row r="281" spans="1:9" x14ac:dyDescent="0.25">
      <c r="A281" s="111">
        <v>271</v>
      </c>
      <c r="B281" s="109" t="s">
        <v>84</v>
      </c>
      <c r="C281" s="109" t="s">
        <v>839</v>
      </c>
      <c r="D281" s="109" t="s">
        <v>840</v>
      </c>
      <c r="E281" s="109" t="s">
        <v>23</v>
      </c>
      <c r="F281" s="109" t="s">
        <v>841</v>
      </c>
      <c r="G281" s="115">
        <v>651</v>
      </c>
      <c r="H281" s="115">
        <v>605</v>
      </c>
      <c r="I281" s="115">
        <v>580</v>
      </c>
    </row>
    <row r="282" spans="1:9" x14ac:dyDescent="0.25">
      <c r="A282" s="111">
        <v>272</v>
      </c>
      <c r="B282" s="109" t="s">
        <v>84</v>
      </c>
      <c r="C282" s="109" t="s">
        <v>842</v>
      </c>
      <c r="D282" s="109" t="s">
        <v>843</v>
      </c>
      <c r="E282" s="109" t="s">
        <v>27</v>
      </c>
      <c r="F282" s="109" t="s">
        <v>844</v>
      </c>
      <c r="G282" s="115">
        <v>210</v>
      </c>
      <c r="H282" s="115">
        <v>187</v>
      </c>
      <c r="I282" s="115">
        <v>158</v>
      </c>
    </row>
    <row r="283" spans="1:9" x14ac:dyDescent="0.25">
      <c r="A283" s="111">
        <v>273</v>
      </c>
      <c r="B283" s="109" t="s">
        <v>84</v>
      </c>
      <c r="C283" s="109" t="s">
        <v>845</v>
      </c>
      <c r="D283" s="109" t="s">
        <v>667</v>
      </c>
      <c r="E283" s="109" t="s">
        <v>61</v>
      </c>
      <c r="F283" s="109" t="s">
        <v>846</v>
      </c>
      <c r="G283" s="115">
        <v>94</v>
      </c>
      <c r="H283" s="115">
        <v>77</v>
      </c>
      <c r="I283" s="115">
        <v>80</v>
      </c>
    </row>
    <row r="284" spans="1:9" x14ac:dyDescent="0.25">
      <c r="A284" s="111">
        <v>274</v>
      </c>
      <c r="B284" s="109" t="s">
        <v>84</v>
      </c>
      <c r="C284" s="109" t="s">
        <v>847</v>
      </c>
      <c r="D284" s="109" t="s">
        <v>848</v>
      </c>
      <c r="E284" s="109" t="s">
        <v>13</v>
      </c>
      <c r="F284" s="109" t="s">
        <v>849</v>
      </c>
      <c r="G284" s="115">
        <v>225</v>
      </c>
      <c r="H284" s="115">
        <v>223</v>
      </c>
      <c r="I284" s="115">
        <v>219</v>
      </c>
    </row>
    <row r="285" spans="1:9" x14ac:dyDescent="0.25">
      <c r="A285" s="111">
        <v>275</v>
      </c>
      <c r="B285" s="113" t="s">
        <v>297</v>
      </c>
      <c r="C285" s="113" t="s">
        <v>850</v>
      </c>
      <c r="D285" s="113" t="s">
        <v>851</v>
      </c>
      <c r="E285" s="113" t="s">
        <v>22</v>
      </c>
      <c r="F285" s="113" t="s">
        <v>852</v>
      </c>
      <c r="G285" s="114">
        <v>0</v>
      </c>
      <c r="H285" s="114">
        <v>0</v>
      </c>
      <c r="I285" s="114">
        <v>0</v>
      </c>
    </row>
    <row r="286" spans="1:9" x14ac:dyDescent="0.25">
      <c r="A286" s="111">
        <v>276</v>
      </c>
      <c r="B286" s="113" t="s">
        <v>84</v>
      </c>
      <c r="C286" s="113" t="s">
        <v>853</v>
      </c>
      <c r="D286" s="113" t="s">
        <v>854</v>
      </c>
      <c r="E286" s="113" t="s">
        <v>56</v>
      </c>
      <c r="F286" s="113" t="s">
        <v>252</v>
      </c>
      <c r="G286" s="114">
        <v>0</v>
      </c>
      <c r="H286" s="114">
        <v>0</v>
      </c>
      <c r="I286" s="114">
        <v>0</v>
      </c>
    </row>
    <row r="287" spans="1:9" x14ac:dyDescent="0.25">
      <c r="A287" s="111">
        <v>277</v>
      </c>
      <c r="B287" s="113" t="s">
        <v>84</v>
      </c>
      <c r="C287" s="113" t="s">
        <v>855</v>
      </c>
      <c r="D287" s="113" t="s">
        <v>856</v>
      </c>
      <c r="E287" s="113" t="s">
        <v>20</v>
      </c>
      <c r="F287" s="113" t="s">
        <v>857</v>
      </c>
      <c r="G287" s="114">
        <v>176</v>
      </c>
      <c r="H287" s="114">
        <v>176</v>
      </c>
      <c r="I287" s="114">
        <v>176</v>
      </c>
    </row>
    <row r="288" spans="1:9" x14ac:dyDescent="0.25">
      <c r="A288" s="111">
        <v>278</v>
      </c>
      <c r="B288" s="113" t="s">
        <v>84</v>
      </c>
      <c r="C288" s="113" t="s">
        <v>858</v>
      </c>
      <c r="D288" s="113" t="s">
        <v>859</v>
      </c>
      <c r="E288" s="113" t="s">
        <v>15</v>
      </c>
      <c r="F288" s="113" t="s">
        <v>860</v>
      </c>
      <c r="G288" s="114">
        <v>1186</v>
      </c>
      <c r="H288" s="114">
        <v>1186</v>
      </c>
      <c r="I288" s="114">
        <v>1186</v>
      </c>
    </row>
    <row r="289" spans="1:9" x14ac:dyDescent="0.25">
      <c r="A289" s="111">
        <v>279</v>
      </c>
      <c r="B289" s="113" t="s">
        <v>84</v>
      </c>
      <c r="C289" s="113" t="s">
        <v>861</v>
      </c>
      <c r="D289" s="113" t="s">
        <v>862</v>
      </c>
      <c r="E289" s="113" t="s">
        <v>18</v>
      </c>
      <c r="F289" s="113" t="s">
        <v>863</v>
      </c>
      <c r="G289" s="114">
        <v>130</v>
      </c>
      <c r="H289" s="114">
        <v>130</v>
      </c>
      <c r="I289" s="114">
        <v>130</v>
      </c>
    </row>
    <row r="290" spans="1:9" x14ac:dyDescent="0.25">
      <c r="A290" s="111">
        <v>280</v>
      </c>
      <c r="B290" s="113" t="s">
        <v>84</v>
      </c>
      <c r="C290" s="113" t="s">
        <v>864</v>
      </c>
      <c r="D290" s="113" t="s">
        <v>865</v>
      </c>
      <c r="E290" s="113" t="s">
        <v>55</v>
      </c>
      <c r="F290" s="113" t="s">
        <v>866</v>
      </c>
      <c r="G290" s="114">
        <v>8</v>
      </c>
      <c r="H290" s="114">
        <v>8</v>
      </c>
      <c r="I290" s="114">
        <v>8</v>
      </c>
    </row>
    <row r="291" spans="1:9" x14ac:dyDescent="0.25">
      <c r="A291" s="111">
        <v>281</v>
      </c>
      <c r="B291" s="113" t="s">
        <v>84</v>
      </c>
      <c r="C291" s="113" t="s">
        <v>867</v>
      </c>
      <c r="D291" s="113" t="s">
        <v>868</v>
      </c>
      <c r="E291" s="113" t="s">
        <v>60</v>
      </c>
      <c r="F291" s="113" t="s">
        <v>869</v>
      </c>
      <c r="G291" s="114">
        <v>228</v>
      </c>
      <c r="H291" s="114">
        <v>228</v>
      </c>
      <c r="I291" s="114">
        <v>228</v>
      </c>
    </row>
    <row r="292" spans="1:9" x14ac:dyDescent="0.25">
      <c r="A292" s="111">
        <v>282</v>
      </c>
      <c r="B292" s="109" t="s">
        <v>84</v>
      </c>
      <c r="C292" s="109" t="s">
        <v>870</v>
      </c>
      <c r="D292" s="109" t="s">
        <v>871</v>
      </c>
      <c r="E292" s="109" t="s">
        <v>56</v>
      </c>
      <c r="F292" s="109" t="s">
        <v>872</v>
      </c>
      <c r="G292" s="115">
        <v>243</v>
      </c>
      <c r="H292" s="115">
        <v>245</v>
      </c>
      <c r="I292" s="115">
        <v>244</v>
      </c>
    </row>
    <row r="293" spans="1:9" x14ac:dyDescent="0.25">
      <c r="A293" s="111">
        <v>283</v>
      </c>
      <c r="B293" s="109" t="s">
        <v>84</v>
      </c>
      <c r="C293" s="109" t="s">
        <v>873</v>
      </c>
      <c r="D293" s="109" t="s">
        <v>874</v>
      </c>
      <c r="E293" s="109" t="s">
        <v>55</v>
      </c>
      <c r="F293" s="109" t="s">
        <v>875</v>
      </c>
      <c r="G293" s="115">
        <v>264</v>
      </c>
      <c r="H293" s="115">
        <v>242</v>
      </c>
      <c r="I293" s="115">
        <v>285</v>
      </c>
    </row>
    <row r="294" spans="1:9" x14ac:dyDescent="0.25">
      <c r="A294" s="111">
        <v>284</v>
      </c>
      <c r="B294" s="109" t="s">
        <v>84</v>
      </c>
      <c r="C294" s="109" t="s">
        <v>876</v>
      </c>
      <c r="D294" s="109" t="s">
        <v>877</v>
      </c>
      <c r="E294" s="109" t="s">
        <v>9</v>
      </c>
      <c r="F294" s="109" t="s">
        <v>878</v>
      </c>
      <c r="G294" s="115">
        <v>32</v>
      </c>
      <c r="H294" s="115">
        <v>30</v>
      </c>
      <c r="I294" s="115">
        <v>30</v>
      </c>
    </row>
    <row r="295" spans="1:9" x14ac:dyDescent="0.25">
      <c r="A295" s="111">
        <v>285</v>
      </c>
      <c r="B295" s="109" t="s">
        <v>84</v>
      </c>
      <c r="C295" s="109" t="s">
        <v>879</v>
      </c>
      <c r="D295" s="109" t="s">
        <v>880</v>
      </c>
      <c r="E295" s="109" t="s">
        <v>22</v>
      </c>
      <c r="F295" s="109" t="s">
        <v>881</v>
      </c>
      <c r="G295" s="115">
        <v>2</v>
      </c>
      <c r="H295" s="115">
        <v>2</v>
      </c>
      <c r="I295" s="115">
        <v>2</v>
      </c>
    </row>
    <row r="296" spans="1:9" x14ac:dyDescent="0.25">
      <c r="A296" s="111">
        <v>286</v>
      </c>
      <c r="B296" s="113" t="s">
        <v>84</v>
      </c>
      <c r="C296" s="113" t="s">
        <v>882</v>
      </c>
      <c r="D296" s="113" t="s">
        <v>883</v>
      </c>
      <c r="E296" s="113" t="s">
        <v>6</v>
      </c>
      <c r="F296" s="113" t="s">
        <v>884</v>
      </c>
      <c r="G296" s="114">
        <v>165</v>
      </c>
      <c r="H296" s="114">
        <v>165</v>
      </c>
      <c r="I296" s="114">
        <v>165</v>
      </c>
    </row>
    <row r="297" spans="1:9" x14ac:dyDescent="0.25">
      <c r="A297" s="111">
        <v>287</v>
      </c>
      <c r="B297" s="109" t="s">
        <v>84</v>
      </c>
      <c r="C297" s="109" t="s">
        <v>885</v>
      </c>
      <c r="D297" s="109" t="s">
        <v>886</v>
      </c>
      <c r="E297" s="109" t="s">
        <v>18</v>
      </c>
      <c r="F297" s="109" t="s">
        <v>887</v>
      </c>
      <c r="G297" s="115">
        <v>159</v>
      </c>
      <c r="H297" s="115">
        <v>170</v>
      </c>
      <c r="I297" s="115">
        <v>182</v>
      </c>
    </row>
    <row r="298" spans="1:9" x14ac:dyDescent="0.25">
      <c r="A298" s="111">
        <v>288</v>
      </c>
      <c r="B298" s="113" t="s">
        <v>84</v>
      </c>
      <c r="C298" s="113" t="s">
        <v>888</v>
      </c>
      <c r="D298" s="113" t="s">
        <v>889</v>
      </c>
      <c r="E298" s="113" t="s">
        <v>22</v>
      </c>
      <c r="F298" s="113" t="s">
        <v>198</v>
      </c>
      <c r="G298" s="114">
        <v>30</v>
      </c>
      <c r="H298" s="114">
        <v>30</v>
      </c>
      <c r="I298" s="114">
        <v>30</v>
      </c>
    </row>
    <row r="299" spans="1:9" x14ac:dyDescent="0.25">
      <c r="A299" s="111">
        <v>289</v>
      </c>
      <c r="B299" s="113" t="s">
        <v>84</v>
      </c>
      <c r="C299" s="113" t="s">
        <v>890</v>
      </c>
      <c r="D299" s="113" t="s">
        <v>891</v>
      </c>
      <c r="E299" s="113" t="s">
        <v>15</v>
      </c>
      <c r="F299" s="113" t="s">
        <v>892</v>
      </c>
      <c r="G299" s="114">
        <v>0</v>
      </c>
      <c r="H299" s="114">
        <v>0</v>
      </c>
      <c r="I299" s="114">
        <v>0</v>
      </c>
    </row>
    <row r="300" spans="1:9" x14ac:dyDescent="0.25">
      <c r="A300" s="111">
        <v>290</v>
      </c>
      <c r="B300" s="109" t="s">
        <v>84</v>
      </c>
      <c r="C300" s="109" t="s">
        <v>893</v>
      </c>
      <c r="D300" s="109" t="s">
        <v>894</v>
      </c>
      <c r="E300" s="109" t="s">
        <v>19</v>
      </c>
      <c r="F300" s="109" t="s">
        <v>895</v>
      </c>
      <c r="G300" s="115">
        <v>127</v>
      </c>
      <c r="H300" s="115">
        <v>127</v>
      </c>
      <c r="I300" s="115">
        <v>127</v>
      </c>
    </row>
    <row r="301" spans="1:9" x14ac:dyDescent="0.25">
      <c r="A301" s="111">
        <v>291</v>
      </c>
      <c r="B301" s="113" t="s">
        <v>84</v>
      </c>
      <c r="C301" s="113" t="s">
        <v>896</v>
      </c>
      <c r="D301" s="113" t="s">
        <v>897</v>
      </c>
      <c r="E301" s="113" t="s">
        <v>19</v>
      </c>
      <c r="F301" s="113" t="s">
        <v>898</v>
      </c>
      <c r="G301" s="114">
        <v>0</v>
      </c>
      <c r="H301" s="114">
        <v>0</v>
      </c>
      <c r="I301" s="114">
        <v>0</v>
      </c>
    </row>
    <row r="302" spans="1:9" x14ac:dyDescent="0.25">
      <c r="A302" s="111">
        <v>292</v>
      </c>
      <c r="B302" s="113" t="s">
        <v>84</v>
      </c>
      <c r="C302" s="113" t="s">
        <v>899</v>
      </c>
      <c r="D302" s="113" t="s">
        <v>900</v>
      </c>
      <c r="E302" s="113" t="s">
        <v>22</v>
      </c>
      <c r="F302" s="113" t="s">
        <v>901</v>
      </c>
      <c r="G302" s="114">
        <v>87</v>
      </c>
      <c r="H302" s="114">
        <v>87</v>
      </c>
      <c r="I302" s="114">
        <v>87</v>
      </c>
    </row>
    <row r="303" spans="1:9" x14ac:dyDescent="0.25">
      <c r="A303" s="111">
        <v>293</v>
      </c>
      <c r="B303" s="113" t="s">
        <v>84</v>
      </c>
      <c r="C303" s="113" t="s">
        <v>902</v>
      </c>
      <c r="D303" s="113" t="s">
        <v>903</v>
      </c>
      <c r="E303" s="113" t="s">
        <v>61</v>
      </c>
      <c r="F303" s="113" t="s">
        <v>249</v>
      </c>
      <c r="G303" s="114">
        <v>96</v>
      </c>
      <c r="H303" s="114">
        <v>96</v>
      </c>
      <c r="I303" s="114">
        <v>96</v>
      </c>
    </row>
    <row r="304" spans="1:9" x14ac:dyDescent="0.25">
      <c r="A304" s="111">
        <v>294</v>
      </c>
      <c r="B304" s="109" t="s">
        <v>84</v>
      </c>
      <c r="C304" s="109" t="s">
        <v>904</v>
      </c>
      <c r="D304" s="109" t="s">
        <v>905</v>
      </c>
      <c r="E304" s="109" t="s">
        <v>56</v>
      </c>
      <c r="F304" s="109" t="s">
        <v>906</v>
      </c>
      <c r="G304" s="115">
        <v>152</v>
      </c>
      <c r="H304" s="115">
        <v>152</v>
      </c>
      <c r="I304" s="115">
        <v>150</v>
      </c>
    </row>
    <row r="305" spans="1:9" x14ac:dyDescent="0.25">
      <c r="A305" s="111">
        <v>295</v>
      </c>
      <c r="B305" s="113" t="s">
        <v>84</v>
      </c>
      <c r="C305" s="113" t="s">
        <v>907</v>
      </c>
      <c r="D305" s="113" t="s">
        <v>908</v>
      </c>
      <c r="E305" s="113" t="s">
        <v>61</v>
      </c>
      <c r="F305" s="113" t="s">
        <v>909</v>
      </c>
      <c r="G305" s="114">
        <v>12</v>
      </c>
      <c r="H305" s="114">
        <v>12</v>
      </c>
      <c r="I305" s="114">
        <v>12</v>
      </c>
    </row>
    <row r="306" spans="1:9" x14ac:dyDescent="0.25">
      <c r="A306" s="111">
        <v>296</v>
      </c>
      <c r="B306" s="113" t="s">
        <v>84</v>
      </c>
      <c r="C306" s="113" t="s">
        <v>910</v>
      </c>
      <c r="D306" s="113" t="s">
        <v>911</v>
      </c>
      <c r="E306" s="113" t="s">
        <v>23</v>
      </c>
      <c r="F306" s="113" t="s">
        <v>912</v>
      </c>
      <c r="G306" s="114">
        <v>290</v>
      </c>
      <c r="H306" s="114">
        <v>290</v>
      </c>
      <c r="I306" s="114">
        <v>290</v>
      </c>
    </row>
    <row r="307" spans="1:9" x14ac:dyDescent="0.25">
      <c r="A307" s="111">
        <v>297</v>
      </c>
      <c r="B307" s="113" t="s">
        <v>84</v>
      </c>
      <c r="C307" s="113" t="s">
        <v>913</v>
      </c>
      <c r="D307" s="113" t="s">
        <v>914</v>
      </c>
      <c r="E307" s="113" t="s">
        <v>13</v>
      </c>
      <c r="F307" s="113" t="s">
        <v>915</v>
      </c>
      <c r="G307" s="114">
        <v>208</v>
      </c>
      <c r="H307" s="114">
        <v>208</v>
      </c>
      <c r="I307" s="114">
        <v>208</v>
      </c>
    </row>
    <row r="308" spans="1:9" x14ac:dyDescent="0.25">
      <c r="A308" s="111">
        <v>298</v>
      </c>
      <c r="B308" s="113" t="s">
        <v>84</v>
      </c>
      <c r="C308" s="113" t="s">
        <v>916</v>
      </c>
      <c r="D308" s="113" t="s">
        <v>917</v>
      </c>
      <c r="E308" s="113" t="s">
        <v>13</v>
      </c>
      <c r="F308" s="113" t="s">
        <v>918</v>
      </c>
      <c r="G308" s="114">
        <v>0</v>
      </c>
      <c r="H308" s="114">
        <v>0</v>
      </c>
      <c r="I308" s="114">
        <v>0</v>
      </c>
    </row>
    <row r="309" spans="1:9" x14ac:dyDescent="0.25">
      <c r="A309" s="111">
        <v>299</v>
      </c>
      <c r="B309" s="113" t="s">
        <v>84</v>
      </c>
      <c r="C309" s="113" t="s">
        <v>919</v>
      </c>
      <c r="D309" s="113" t="s">
        <v>920</v>
      </c>
      <c r="E309" s="113" t="s">
        <v>9</v>
      </c>
      <c r="F309" s="113" t="s">
        <v>921</v>
      </c>
      <c r="G309" s="114">
        <v>39</v>
      </c>
      <c r="H309" s="114">
        <v>39</v>
      </c>
      <c r="I309" s="114">
        <v>39</v>
      </c>
    </row>
    <row r="310" spans="1:9" x14ac:dyDescent="0.25">
      <c r="A310" s="111">
        <v>300</v>
      </c>
      <c r="B310" s="113" t="s">
        <v>84</v>
      </c>
      <c r="C310" s="113" t="s">
        <v>922</v>
      </c>
      <c r="D310" s="113" t="s">
        <v>923</v>
      </c>
      <c r="E310" s="113" t="s">
        <v>22</v>
      </c>
      <c r="F310" s="113" t="s">
        <v>924</v>
      </c>
      <c r="G310" s="114">
        <v>0</v>
      </c>
      <c r="H310" s="114">
        <v>0</v>
      </c>
      <c r="I310" s="114">
        <v>0</v>
      </c>
    </row>
    <row r="311" spans="1:9" x14ac:dyDescent="0.25">
      <c r="A311" s="111">
        <v>301</v>
      </c>
      <c r="B311" s="109" t="s">
        <v>84</v>
      </c>
      <c r="C311" s="109" t="s">
        <v>925</v>
      </c>
      <c r="D311" s="109" t="s">
        <v>926</v>
      </c>
      <c r="E311" s="109" t="s">
        <v>4</v>
      </c>
      <c r="F311" s="109" t="s">
        <v>927</v>
      </c>
      <c r="G311" s="115">
        <v>150</v>
      </c>
      <c r="H311" s="115">
        <v>154</v>
      </c>
      <c r="I311" s="115">
        <v>154</v>
      </c>
    </row>
    <row r="312" spans="1:9" x14ac:dyDescent="0.25">
      <c r="A312" s="111">
        <v>302</v>
      </c>
      <c r="B312" s="109" t="s">
        <v>84</v>
      </c>
      <c r="C312" s="109" t="s">
        <v>928</v>
      </c>
      <c r="D312" s="109" t="s">
        <v>89</v>
      </c>
      <c r="E312" s="109" t="s">
        <v>13</v>
      </c>
      <c r="F312" s="109" t="s">
        <v>929</v>
      </c>
      <c r="G312" s="115">
        <v>1667</v>
      </c>
      <c r="H312" s="115">
        <v>1717</v>
      </c>
      <c r="I312" s="115">
        <v>1714</v>
      </c>
    </row>
    <row r="313" spans="1:9" x14ac:dyDescent="0.25">
      <c r="A313" s="111">
        <v>303</v>
      </c>
      <c r="B313" s="113" t="s">
        <v>84</v>
      </c>
      <c r="C313" s="113" t="s">
        <v>930</v>
      </c>
      <c r="D313" s="113" t="s">
        <v>931</v>
      </c>
      <c r="E313" s="113" t="s">
        <v>61</v>
      </c>
      <c r="F313" s="113" t="s">
        <v>932</v>
      </c>
      <c r="G313" s="114">
        <v>500</v>
      </c>
      <c r="H313" s="114">
        <v>500</v>
      </c>
      <c r="I313" s="114">
        <v>500</v>
      </c>
    </row>
    <row r="314" spans="1:9" x14ac:dyDescent="0.25">
      <c r="A314" s="111">
        <v>304</v>
      </c>
      <c r="B314" s="113" t="s">
        <v>84</v>
      </c>
      <c r="C314" s="113" t="s">
        <v>933</v>
      </c>
      <c r="D314" s="113" t="s">
        <v>934</v>
      </c>
      <c r="E314" s="113" t="s">
        <v>15</v>
      </c>
      <c r="F314" s="113" t="s">
        <v>935</v>
      </c>
      <c r="G314" s="114">
        <v>120</v>
      </c>
      <c r="H314" s="114">
        <v>120</v>
      </c>
      <c r="I314" s="114">
        <v>120</v>
      </c>
    </row>
    <row r="315" spans="1:9" x14ac:dyDescent="0.25">
      <c r="A315" s="111">
        <v>305</v>
      </c>
      <c r="B315" s="113" t="s">
        <v>84</v>
      </c>
      <c r="C315" s="113" t="s">
        <v>936</v>
      </c>
      <c r="D315" s="113" t="s">
        <v>937</v>
      </c>
      <c r="E315" s="113" t="s">
        <v>18</v>
      </c>
      <c r="F315" s="113" t="s">
        <v>938</v>
      </c>
      <c r="G315" s="114">
        <v>408</v>
      </c>
      <c r="H315" s="114">
        <v>408</v>
      </c>
      <c r="I315" s="114">
        <v>408</v>
      </c>
    </row>
    <row r="316" spans="1:9" x14ac:dyDescent="0.25">
      <c r="A316" s="111">
        <v>306</v>
      </c>
      <c r="B316" s="113" t="s">
        <v>84</v>
      </c>
      <c r="C316" s="113" t="s">
        <v>939</v>
      </c>
      <c r="D316" s="113" t="s">
        <v>940</v>
      </c>
      <c r="E316" s="113" t="s">
        <v>26</v>
      </c>
      <c r="F316" s="113" t="s">
        <v>941</v>
      </c>
      <c r="G316" s="114">
        <v>0</v>
      </c>
      <c r="H316" s="114">
        <v>0</v>
      </c>
      <c r="I316" s="114">
        <v>0</v>
      </c>
    </row>
    <row r="317" spans="1:9" x14ac:dyDescent="0.25">
      <c r="A317" s="111">
        <v>307</v>
      </c>
      <c r="B317" s="113" t="s">
        <v>84</v>
      </c>
      <c r="C317" s="113" t="s">
        <v>942</v>
      </c>
      <c r="D317" s="113" t="s">
        <v>943</v>
      </c>
      <c r="E317" s="113" t="s">
        <v>27</v>
      </c>
      <c r="F317" s="113" t="s">
        <v>210</v>
      </c>
      <c r="G317" s="114">
        <v>55</v>
      </c>
      <c r="H317" s="114">
        <v>55</v>
      </c>
      <c r="I317" s="114">
        <v>55</v>
      </c>
    </row>
    <row r="318" spans="1:9" x14ac:dyDescent="0.25">
      <c r="G318" s="116">
        <f>SUM(G11:G317)</f>
        <v>330947</v>
      </c>
      <c r="H318" s="116">
        <f t="shared" ref="H318:I318" si="0">SUM(H11:H317)</f>
        <v>322888</v>
      </c>
      <c r="I318" s="116">
        <f t="shared" si="0"/>
        <v>343634</v>
      </c>
    </row>
    <row r="322" spans="1:9" x14ac:dyDescent="0.25">
      <c r="A322" s="117"/>
      <c r="B322" s="117"/>
      <c r="C322" s="117"/>
      <c r="D322" s="117"/>
      <c r="E322" s="117"/>
      <c r="F322" s="117"/>
      <c r="G322" s="118"/>
      <c r="H322" s="118"/>
      <c r="I322" s="118"/>
    </row>
    <row r="323" spans="1:9" x14ac:dyDescent="0.25">
      <c r="A323" s="117"/>
      <c r="B323" s="117"/>
      <c r="C323" s="117"/>
      <c r="D323" s="117"/>
      <c r="E323" s="117"/>
      <c r="F323" s="117"/>
      <c r="G323" s="117"/>
      <c r="H323" s="117"/>
      <c r="I323" s="117"/>
    </row>
    <row r="324" spans="1:9" x14ac:dyDescent="0.25">
      <c r="A324" s="117"/>
      <c r="B324" s="117"/>
      <c r="C324" s="117"/>
      <c r="D324" s="117"/>
      <c r="E324" s="117"/>
      <c r="F324" s="117"/>
      <c r="G324" s="117"/>
      <c r="H324" s="117"/>
      <c r="I324" s="117"/>
    </row>
    <row r="325" spans="1:9" x14ac:dyDescent="0.25">
      <c r="A325" s="117"/>
      <c r="B325" s="117"/>
      <c r="C325" s="117"/>
      <c r="D325" s="117"/>
      <c r="E325" s="117"/>
      <c r="F325" s="117"/>
      <c r="G325" s="117"/>
      <c r="H325" s="117"/>
      <c r="I325" s="117"/>
    </row>
    <row r="326" spans="1:9" x14ac:dyDescent="0.25">
      <c r="A326" s="117"/>
      <c r="B326" s="117"/>
      <c r="C326" s="117"/>
      <c r="D326" s="117"/>
      <c r="E326" s="117"/>
      <c r="F326" s="117"/>
      <c r="G326" s="117"/>
      <c r="H326" s="117"/>
      <c r="I326" s="117"/>
    </row>
    <row r="327" spans="1:9" x14ac:dyDescent="0.25">
      <c r="A327" s="117"/>
      <c r="B327" s="117"/>
      <c r="C327" s="117"/>
      <c r="D327" s="117"/>
      <c r="E327" s="117"/>
      <c r="F327" s="117"/>
      <c r="G327" s="117"/>
      <c r="H327" s="117"/>
      <c r="I327" s="117"/>
    </row>
    <row r="328" spans="1:9" x14ac:dyDescent="0.25">
      <c r="A328" s="117"/>
      <c r="B328" s="117"/>
      <c r="C328" s="117"/>
      <c r="D328" s="117"/>
      <c r="E328" s="117"/>
      <c r="F328" s="117"/>
      <c r="G328" s="117"/>
      <c r="H328" s="117"/>
      <c r="I328" s="117"/>
    </row>
    <row r="329" spans="1:9" x14ac:dyDescent="0.25">
      <c r="A329" s="117"/>
      <c r="B329" s="117"/>
      <c r="C329" s="117"/>
      <c r="D329" s="117"/>
      <c r="E329" s="117"/>
      <c r="F329" s="117"/>
      <c r="G329" s="117"/>
      <c r="H329" s="117"/>
      <c r="I329" s="117"/>
    </row>
    <row r="330" spans="1:9" x14ac:dyDescent="0.25">
      <c r="A330" s="117"/>
      <c r="B330" s="117"/>
      <c r="C330" s="117"/>
      <c r="D330" s="117"/>
      <c r="E330" s="117"/>
      <c r="F330" s="117"/>
      <c r="G330" s="117"/>
      <c r="H330" s="117"/>
      <c r="I330" s="117"/>
    </row>
    <row r="331" spans="1:9" x14ac:dyDescent="0.25">
      <c r="A331" s="117"/>
      <c r="B331" s="117"/>
      <c r="C331" s="117"/>
      <c r="D331" s="117"/>
      <c r="E331" s="117"/>
      <c r="F331" s="117"/>
      <c r="G331" s="117"/>
      <c r="H331" s="117"/>
      <c r="I331" s="117"/>
    </row>
    <row r="332" spans="1:9" x14ac:dyDescent="0.25">
      <c r="A332" s="117"/>
      <c r="B332" s="117"/>
      <c r="C332" s="117"/>
      <c r="D332" s="117"/>
      <c r="E332" s="117"/>
      <c r="F332" s="117"/>
      <c r="G332" s="117"/>
      <c r="H332" s="117"/>
      <c r="I332" s="117"/>
    </row>
    <row r="333" spans="1:9" x14ac:dyDescent="0.25">
      <c r="A333" s="117"/>
      <c r="B333" s="117"/>
      <c r="C333" s="117"/>
      <c r="D333" s="117"/>
      <c r="E333" s="117"/>
      <c r="F333" s="117"/>
      <c r="G333" s="117"/>
      <c r="H333" s="117"/>
      <c r="I333" s="117"/>
    </row>
    <row r="334" spans="1:9" x14ac:dyDescent="0.25">
      <c r="A334" s="117"/>
      <c r="B334" s="117"/>
      <c r="C334" s="117"/>
      <c r="D334" s="117"/>
      <c r="E334" s="117"/>
      <c r="F334" s="117"/>
      <c r="G334" s="117"/>
      <c r="H334" s="117"/>
      <c r="I334" s="117"/>
    </row>
    <row r="335" spans="1:9" x14ac:dyDescent="0.25">
      <c r="A335" s="117"/>
      <c r="B335" s="117"/>
      <c r="C335" s="117"/>
      <c r="D335" s="117"/>
      <c r="E335" s="117"/>
      <c r="F335" s="117"/>
      <c r="G335" s="117"/>
      <c r="H335" s="117"/>
      <c r="I335" s="117"/>
    </row>
    <row r="336" spans="1:9" x14ac:dyDescent="0.25">
      <c r="A336" s="117"/>
      <c r="B336" s="117"/>
      <c r="C336" s="117"/>
      <c r="D336" s="117"/>
      <c r="E336" s="117"/>
      <c r="F336" s="117"/>
      <c r="G336" s="117"/>
      <c r="H336" s="117"/>
      <c r="I336" s="117"/>
    </row>
    <row r="337" spans="1:9" x14ac:dyDescent="0.25">
      <c r="A337" s="117"/>
      <c r="B337" s="117"/>
      <c r="C337" s="117"/>
      <c r="D337" s="117"/>
      <c r="E337" s="117"/>
      <c r="F337" s="117"/>
      <c r="G337" s="117"/>
      <c r="H337" s="117"/>
      <c r="I337" s="117"/>
    </row>
    <row r="338" spans="1:9" x14ac:dyDescent="0.25">
      <c r="A338" s="117"/>
      <c r="B338" s="117"/>
      <c r="C338" s="117"/>
      <c r="D338" s="117"/>
      <c r="E338" s="117"/>
      <c r="F338" s="117"/>
      <c r="G338" s="117"/>
      <c r="H338" s="117"/>
      <c r="I338" s="117"/>
    </row>
    <row r="339" spans="1:9" x14ac:dyDescent="0.25">
      <c r="A339" s="117"/>
      <c r="B339" s="117"/>
      <c r="C339" s="117"/>
      <c r="D339" s="117"/>
      <c r="E339" s="117"/>
      <c r="F339" s="117"/>
      <c r="G339" s="117"/>
      <c r="H339" s="117"/>
      <c r="I339" s="117"/>
    </row>
    <row r="340" spans="1:9" x14ac:dyDescent="0.25">
      <c r="A340" s="117"/>
      <c r="B340" s="117"/>
      <c r="C340" s="117"/>
      <c r="D340" s="117"/>
      <c r="E340" s="117"/>
      <c r="F340" s="117"/>
      <c r="G340" s="117"/>
      <c r="H340" s="117"/>
      <c r="I340" s="117"/>
    </row>
    <row r="341" spans="1:9" x14ac:dyDescent="0.25">
      <c r="A341" s="117"/>
      <c r="B341" s="117"/>
      <c r="C341" s="117"/>
      <c r="D341" s="117"/>
      <c r="E341" s="117"/>
      <c r="F341" s="117"/>
      <c r="G341" s="117"/>
      <c r="H341" s="117"/>
      <c r="I341" s="117"/>
    </row>
    <row r="342" spans="1:9" x14ac:dyDescent="0.25">
      <c r="A342" s="117"/>
      <c r="B342" s="117"/>
      <c r="C342" s="117"/>
      <c r="D342" s="117"/>
      <c r="E342" s="117"/>
      <c r="F342" s="117"/>
      <c r="G342" s="117"/>
      <c r="H342" s="117"/>
      <c r="I342" s="117"/>
    </row>
    <row r="343" spans="1:9" x14ac:dyDescent="0.25">
      <c r="A343" s="117"/>
      <c r="B343" s="117"/>
      <c r="C343" s="117"/>
      <c r="D343" s="117"/>
      <c r="E343" s="117"/>
      <c r="F343" s="117"/>
      <c r="G343" s="117"/>
      <c r="H343" s="117"/>
      <c r="I343" s="117"/>
    </row>
    <row r="344" spans="1:9" x14ac:dyDescent="0.25">
      <c r="A344" s="117"/>
      <c r="B344" s="117"/>
      <c r="C344" s="117"/>
      <c r="D344" s="117"/>
      <c r="E344" s="117"/>
      <c r="F344" s="117"/>
      <c r="G344" s="117"/>
      <c r="H344" s="117"/>
      <c r="I344" s="117"/>
    </row>
    <row r="345" spans="1:9" x14ac:dyDescent="0.25">
      <c r="A345" s="117"/>
      <c r="B345" s="117"/>
      <c r="C345" s="117"/>
      <c r="D345" s="117"/>
      <c r="E345" s="117"/>
      <c r="F345" s="117"/>
      <c r="G345" s="117"/>
      <c r="H345" s="117"/>
      <c r="I345" s="117"/>
    </row>
    <row r="346" spans="1:9" x14ac:dyDescent="0.25">
      <c r="A346" s="117"/>
      <c r="B346" s="117"/>
      <c r="C346" s="117"/>
      <c r="D346" s="117"/>
      <c r="E346" s="117"/>
      <c r="F346" s="117"/>
      <c r="G346" s="117"/>
      <c r="H346" s="117"/>
      <c r="I346" s="117"/>
    </row>
    <row r="347" spans="1:9" x14ac:dyDescent="0.25">
      <c r="A347" s="117"/>
      <c r="B347" s="117"/>
      <c r="C347" s="117"/>
      <c r="D347" s="117"/>
      <c r="E347" s="117"/>
      <c r="F347" s="117"/>
      <c r="G347" s="117"/>
      <c r="H347" s="117"/>
      <c r="I347" s="117"/>
    </row>
    <row r="348" spans="1:9" x14ac:dyDescent="0.25">
      <c r="A348" s="117"/>
      <c r="B348" s="117"/>
      <c r="C348" s="117"/>
      <c r="D348" s="117"/>
      <c r="E348" s="117"/>
      <c r="F348" s="117"/>
      <c r="G348" s="117"/>
      <c r="H348" s="117"/>
      <c r="I348" s="117"/>
    </row>
    <row r="349" spans="1:9" x14ac:dyDescent="0.25">
      <c r="A349" s="117"/>
      <c r="B349" s="117"/>
      <c r="C349" s="117"/>
      <c r="D349" s="117"/>
      <c r="E349" s="117"/>
      <c r="F349" s="117"/>
      <c r="G349" s="117"/>
      <c r="H349" s="117"/>
      <c r="I349" s="117"/>
    </row>
    <row r="350" spans="1:9" x14ac:dyDescent="0.25">
      <c r="A350" s="117"/>
      <c r="B350" s="117"/>
      <c r="C350" s="117"/>
      <c r="D350" s="117"/>
      <c r="E350" s="117"/>
      <c r="F350" s="117"/>
      <c r="G350" s="117"/>
      <c r="H350" s="117"/>
      <c r="I350" s="117"/>
    </row>
    <row r="351" spans="1:9" x14ac:dyDescent="0.25">
      <c r="A351" s="117"/>
      <c r="B351" s="117"/>
      <c r="C351" s="117"/>
      <c r="D351" s="117"/>
      <c r="E351" s="117"/>
      <c r="F351" s="117"/>
      <c r="G351" s="117"/>
      <c r="H351" s="117"/>
      <c r="I351" s="117"/>
    </row>
    <row r="352" spans="1:9" x14ac:dyDescent="0.25">
      <c r="A352" s="117"/>
      <c r="B352" s="117"/>
      <c r="C352" s="117"/>
      <c r="D352" s="117"/>
      <c r="E352" s="117"/>
      <c r="F352" s="117"/>
      <c r="G352" s="117"/>
      <c r="H352" s="117"/>
      <c r="I352" s="117"/>
    </row>
    <row r="353" spans="1:9" x14ac:dyDescent="0.25">
      <c r="A353" s="117"/>
      <c r="B353" s="117"/>
      <c r="C353" s="117"/>
      <c r="D353" s="117"/>
      <c r="E353" s="117"/>
      <c r="F353" s="117"/>
      <c r="G353" s="117"/>
      <c r="H353" s="117"/>
      <c r="I353" s="117"/>
    </row>
    <row r="354" spans="1:9" x14ac:dyDescent="0.25">
      <c r="A354" s="117"/>
      <c r="B354" s="117"/>
      <c r="C354" s="117"/>
      <c r="D354" s="117"/>
      <c r="E354" s="117"/>
      <c r="F354" s="117"/>
      <c r="G354" s="117"/>
      <c r="H354" s="117"/>
      <c r="I354" s="117"/>
    </row>
    <row r="355" spans="1:9" x14ac:dyDescent="0.25">
      <c r="A355" s="117"/>
      <c r="B355" s="117"/>
      <c r="C355" s="117"/>
      <c r="D355" s="117"/>
      <c r="E355" s="117"/>
      <c r="F355" s="117"/>
      <c r="G355" s="117"/>
      <c r="H355" s="117"/>
      <c r="I355" s="117"/>
    </row>
    <row r="356" spans="1:9" x14ac:dyDescent="0.25">
      <c r="A356" s="117"/>
      <c r="B356" s="117"/>
      <c r="C356" s="117"/>
      <c r="D356" s="117"/>
      <c r="E356" s="117"/>
      <c r="F356" s="117"/>
      <c r="G356" s="117"/>
      <c r="H356" s="117"/>
      <c r="I356" s="117"/>
    </row>
    <row r="357" spans="1:9" x14ac:dyDescent="0.25">
      <c r="A357" s="117"/>
      <c r="B357" s="117"/>
      <c r="C357" s="117"/>
      <c r="D357" s="117"/>
      <c r="E357" s="117"/>
      <c r="F357" s="117"/>
      <c r="G357" s="117"/>
      <c r="H357" s="117"/>
      <c r="I357" s="117"/>
    </row>
    <row r="358" spans="1:9" x14ac:dyDescent="0.25">
      <c r="A358" s="117"/>
      <c r="B358" s="117"/>
      <c r="C358" s="117"/>
      <c r="D358" s="117"/>
      <c r="E358" s="117"/>
      <c r="F358" s="117"/>
      <c r="G358" s="117"/>
      <c r="H358" s="117"/>
      <c r="I358" s="117"/>
    </row>
    <row r="359" spans="1:9" x14ac:dyDescent="0.25">
      <c r="A359" s="117"/>
      <c r="B359" s="117"/>
      <c r="C359" s="117"/>
      <c r="D359" s="117"/>
      <c r="E359" s="117"/>
      <c r="F359" s="117"/>
      <c r="G359" s="117"/>
      <c r="H359" s="117"/>
      <c r="I359" s="117"/>
    </row>
    <row r="360" spans="1:9" x14ac:dyDescent="0.25">
      <c r="A360" s="117"/>
      <c r="B360" s="117"/>
      <c r="C360" s="117"/>
      <c r="D360" s="117"/>
      <c r="E360" s="117"/>
      <c r="F360" s="117"/>
      <c r="G360" s="117"/>
      <c r="H360" s="117"/>
      <c r="I360" s="117"/>
    </row>
    <row r="361" spans="1:9" x14ac:dyDescent="0.25">
      <c r="A361" s="117"/>
      <c r="B361" s="117"/>
      <c r="C361" s="117"/>
      <c r="D361" s="117"/>
      <c r="E361" s="117"/>
      <c r="F361" s="117"/>
      <c r="G361" s="117"/>
      <c r="H361" s="117"/>
      <c r="I361" s="117"/>
    </row>
    <row r="362" spans="1:9" x14ac:dyDescent="0.25">
      <c r="A362" s="117"/>
      <c r="B362" s="117"/>
      <c r="C362" s="117"/>
      <c r="D362" s="117"/>
      <c r="E362" s="117"/>
      <c r="F362" s="117"/>
      <c r="G362" s="117"/>
      <c r="H362" s="117"/>
      <c r="I362" s="117"/>
    </row>
    <row r="363" spans="1:9" x14ac:dyDescent="0.25">
      <c r="A363" s="117"/>
      <c r="B363" s="117"/>
      <c r="C363" s="117"/>
      <c r="D363" s="117"/>
      <c r="E363" s="117"/>
      <c r="F363" s="117"/>
      <c r="G363" s="117"/>
      <c r="H363" s="117"/>
      <c r="I363" s="117"/>
    </row>
    <row r="364" spans="1:9" x14ac:dyDescent="0.25">
      <c r="A364" s="117"/>
      <c r="B364" s="117"/>
      <c r="C364" s="117"/>
      <c r="D364" s="117"/>
      <c r="E364" s="117"/>
      <c r="F364" s="117"/>
      <c r="G364" s="117"/>
      <c r="H364" s="117"/>
      <c r="I364" s="117"/>
    </row>
    <row r="365" spans="1:9" x14ac:dyDescent="0.25">
      <c r="A365" s="117"/>
      <c r="B365" s="117"/>
      <c r="C365" s="117"/>
      <c r="D365" s="117"/>
      <c r="E365" s="117"/>
      <c r="F365" s="117"/>
      <c r="G365" s="117"/>
      <c r="H365" s="117"/>
      <c r="I365" s="117"/>
    </row>
    <row r="366" spans="1:9" x14ac:dyDescent="0.25">
      <c r="A366" s="117"/>
      <c r="B366" s="117"/>
      <c r="C366" s="117"/>
      <c r="D366" s="117"/>
      <c r="E366" s="117"/>
      <c r="F366" s="117"/>
      <c r="G366" s="117"/>
      <c r="H366" s="117"/>
      <c r="I366" s="117"/>
    </row>
    <row r="367" spans="1:9" x14ac:dyDescent="0.25">
      <c r="A367" s="117"/>
      <c r="B367" s="117"/>
      <c r="C367" s="117"/>
      <c r="D367" s="117"/>
      <c r="E367" s="117"/>
      <c r="F367" s="117"/>
      <c r="G367" s="117"/>
      <c r="H367" s="117"/>
      <c r="I367" s="117"/>
    </row>
    <row r="368" spans="1:9" x14ac:dyDescent="0.25">
      <c r="A368" s="117"/>
      <c r="B368" s="117"/>
      <c r="C368" s="117"/>
      <c r="D368" s="117"/>
      <c r="E368" s="117"/>
      <c r="F368" s="117"/>
      <c r="G368" s="117"/>
      <c r="H368" s="117"/>
      <c r="I368" s="117"/>
    </row>
    <row r="369" spans="1:9" x14ac:dyDescent="0.25">
      <c r="A369" s="117"/>
      <c r="B369" s="117"/>
      <c r="C369" s="117"/>
      <c r="D369" s="117"/>
      <c r="E369" s="117"/>
      <c r="F369" s="117"/>
      <c r="G369" s="117"/>
      <c r="H369" s="117"/>
      <c r="I369" s="117"/>
    </row>
    <row r="370" spans="1:9" x14ac:dyDescent="0.25">
      <c r="A370" s="117"/>
      <c r="B370" s="117"/>
      <c r="C370" s="117"/>
      <c r="D370" s="117"/>
      <c r="E370" s="117"/>
      <c r="F370" s="117"/>
      <c r="G370" s="117"/>
      <c r="H370" s="117"/>
      <c r="I370" s="117"/>
    </row>
    <row r="371" spans="1:9" x14ac:dyDescent="0.25">
      <c r="A371" s="117"/>
      <c r="B371" s="117"/>
      <c r="C371" s="117"/>
      <c r="D371" s="117"/>
      <c r="E371" s="117"/>
      <c r="F371" s="117"/>
      <c r="G371" s="117"/>
      <c r="H371" s="117"/>
      <c r="I371" s="117"/>
    </row>
    <row r="372" spans="1:9" x14ac:dyDescent="0.25">
      <c r="A372" s="117"/>
      <c r="B372" s="117"/>
      <c r="C372" s="117"/>
      <c r="D372" s="117"/>
      <c r="E372" s="117"/>
      <c r="F372" s="117"/>
      <c r="G372" s="117"/>
      <c r="H372" s="117"/>
      <c r="I372" s="117"/>
    </row>
    <row r="373" spans="1:9" x14ac:dyDescent="0.25">
      <c r="A373" s="117"/>
      <c r="B373" s="117"/>
      <c r="C373" s="117"/>
      <c r="D373" s="117"/>
      <c r="E373" s="117"/>
      <c r="F373" s="117"/>
      <c r="G373" s="117"/>
      <c r="H373" s="117"/>
      <c r="I373" s="117"/>
    </row>
    <row r="374" spans="1:9" x14ac:dyDescent="0.25">
      <c r="A374" s="117"/>
      <c r="B374" s="117"/>
      <c r="C374" s="117"/>
      <c r="D374" s="117"/>
      <c r="E374" s="117"/>
      <c r="F374" s="117"/>
      <c r="G374" s="117"/>
      <c r="H374" s="117"/>
      <c r="I374" s="117"/>
    </row>
    <row r="375" spans="1:9" x14ac:dyDescent="0.25">
      <c r="A375" s="117"/>
      <c r="B375" s="117"/>
      <c r="C375" s="117"/>
      <c r="D375" s="117"/>
      <c r="E375" s="117"/>
      <c r="F375" s="117"/>
      <c r="G375" s="117"/>
      <c r="H375" s="117"/>
      <c r="I375" s="117"/>
    </row>
    <row r="376" spans="1:9" x14ac:dyDescent="0.25">
      <c r="A376" s="117"/>
      <c r="B376" s="117"/>
      <c r="C376" s="117"/>
      <c r="D376" s="117"/>
      <c r="E376" s="117"/>
      <c r="F376" s="117"/>
      <c r="G376" s="117"/>
      <c r="H376" s="117"/>
      <c r="I376" s="117"/>
    </row>
    <row r="377" spans="1:9" x14ac:dyDescent="0.25">
      <c r="A377" s="117"/>
      <c r="B377" s="117"/>
      <c r="C377" s="117"/>
      <c r="D377" s="117"/>
      <c r="E377" s="117"/>
      <c r="F377" s="117"/>
      <c r="G377" s="117"/>
      <c r="H377" s="117"/>
      <c r="I377" s="117"/>
    </row>
    <row r="378" spans="1:9" x14ac:dyDescent="0.25">
      <c r="A378" s="117"/>
      <c r="B378" s="117"/>
      <c r="C378" s="117"/>
      <c r="D378" s="117"/>
      <c r="E378" s="117"/>
      <c r="F378" s="117"/>
      <c r="G378" s="117"/>
      <c r="H378" s="117"/>
      <c r="I378" s="117"/>
    </row>
    <row r="379" spans="1:9" x14ac:dyDescent="0.25">
      <c r="A379" s="117"/>
      <c r="B379" s="117"/>
      <c r="C379" s="117"/>
      <c r="D379" s="117"/>
      <c r="E379" s="117"/>
      <c r="F379" s="117"/>
      <c r="G379" s="117"/>
      <c r="H379" s="117"/>
      <c r="I379" s="117"/>
    </row>
    <row r="380" spans="1:9" x14ac:dyDescent="0.25">
      <c r="A380" s="117"/>
      <c r="B380" s="117"/>
      <c r="C380" s="117"/>
      <c r="D380" s="117"/>
      <c r="E380" s="117"/>
      <c r="F380" s="117"/>
      <c r="G380" s="117"/>
      <c r="H380" s="117"/>
      <c r="I380" s="117"/>
    </row>
    <row r="381" spans="1:9" x14ac:dyDescent="0.25">
      <c r="A381" s="117"/>
      <c r="B381" s="117"/>
      <c r="C381" s="117"/>
      <c r="D381" s="117"/>
      <c r="E381" s="117"/>
      <c r="F381" s="117"/>
      <c r="G381" s="117"/>
      <c r="H381" s="117"/>
      <c r="I381" s="117"/>
    </row>
    <row r="382" spans="1:9" x14ac:dyDescent="0.25">
      <c r="A382" s="117"/>
      <c r="B382" s="117"/>
      <c r="C382" s="117"/>
      <c r="D382" s="117"/>
      <c r="E382" s="117"/>
      <c r="F382" s="117"/>
      <c r="G382" s="117"/>
      <c r="H382" s="117"/>
      <c r="I382" s="117"/>
    </row>
    <row r="383" spans="1:9" x14ac:dyDescent="0.25">
      <c r="A383" s="117"/>
      <c r="B383" s="117"/>
      <c r="C383" s="117"/>
      <c r="D383" s="117"/>
      <c r="E383" s="117"/>
      <c r="F383" s="117"/>
      <c r="G383" s="117"/>
      <c r="H383" s="117"/>
      <c r="I383" s="117"/>
    </row>
    <row r="384" spans="1:9" x14ac:dyDescent="0.25">
      <c r="A384" s="117"/>
      <c r="B384" s="117"/>
      <c r="C384" s="117"/>
      <c r="D384" s="117"/>
      <c r="E384" s="117"/>
      <c r="F384" s="117"/>
      <c r="G384" s="117"/>
      <c r="H384" s="117"/>
      <c r="I384" s="117"/>
    </row>
    <row r="385" spans="1:9" x14ac:dyDescent="0.25">
      <c r="A385" s="117"/>
      <c r="B385" s="117"/>
      <c r="C385" s="117"/>
      <c r="D385" s="117"/>
      <c r="E385" s="117"/>
      <c r="F385" s="117"/>
      <c r="G385" s="117"/>
      <c r="H385" s="117"/>
      <c r="I385" s="117"/>
    </row>
    <row r="386" spans="1:9" x14ac:dyDescent="0.25">
      <c r="A386" s="117"/>
      <c r="B386" s="117"/>
      <c r="C386" s="117"/>
      <c r="D386" s="117"/>
      <c r="E386" s="117"/>
      <c r="F386" s="117"/>
      <c r="G386" s="117"/>
      <c r="H386" s="117"/>
      <c r="I386" s="117"/>
    </row>
    <row r="387" spans="1:9" x14ac:dyDescent="0.25">
      <c r="A387" s="117"/>
      <c r="B387" s="117"/>
      <c r="C387" s="117"/>
      <c r="D387" s="117"/>
      <c r="E387" s="117"/>
      <c r="F387" s="117"/>
      <c r="G387" s="117"/>
      <c r="H387" s="117"/>
      <c r="I387" s="117"/>
    </row>
    <row r="388" spans="1:9" x14ac:dyDescent="0.25">
      <c r="A388" s="117"/>
      <c r="B388" s="117"/>
      <c r="C388" s="117"/>
      <c r="D388" s="117"/>
      <c r="E388" s="117"/>
      <c r="F388" s="117"/>
      <c r="G388" s="117"/>
      <c r="H388" s="117"/>
      <c r="I388" s="117"/>
    </row>
    <row r="389" spans="1:9" x14ac:dyDescent="0.25">
      <c r="A389" s="117"/>
      <c r="B389" s="117"/>
      <c r="C389" s="117"/>
      <c r="D389" s="117"/>
      <c r="E389" s="117"/>
      <c r="F389" s="117"/>
      <c r="G389" s="117"/>
      <c r="H389" s="117"/>
      <c r="I389" s="117"/>
    </row>
    <row r="390" spans="1:9" x14ac:dyDescent="0.25">
      <c r="A390" s="117"/>
      <c r="B390" s="117"/>
      <c r="C390" s="117"/>
      <c r="D390" s="117"/>
      <c r="E390" s="117"/>
      <c r="F390" s="117"/>
      <c r="G390" s="117"/>
      <c r="H390" s="117"/>
      <c r="I390" s="117"/>
    </row>
    <row r="391" spans="1:9" x14ac:dyDescent="0.25">
      <c r="A391" s="117"/>
      <c r="B391" s="117"/>
      <c r="C391" s="117"/>
      <c r="D391" s="117"/>
      <c r="E391" s="117"/>
      <c r="F391" s="117"/>
      <c r="G391" s="117"/>
      <c r="H391" s="117"/>
      <c r="I391" s="117"/>
    </row>
    <row r="392" spans="1:9" x14ac:dyDescent="0.25">
      <c r="A392" s="117"/>
      <c r="B392" s="117"/>
      <c r="C392" s="117"/>
      <c r="D392" s="117"/>
      <c r="E392" s="117"/>
      <c r="F392" s="117"/>
      <c r="G392" s="117"/>
      <c r="H392" s="117"/>
      <c r="I392" s="117"/>
    </row>
    <row r="393" spans="1:9" x14ac:dyDescent="0.25">
      <c r="A393" s="117"/>
      <c r="B393" s="117"/>
      <c r="C393" s="117"/>
      <c r="D393" s="117"/>
      <c r="E393" s="117"/>
      <c r="F393" s="117"/>
      <c r="G393" s="117"/>
      <c r="H393" s="117"/>
      <c r="I393" s="117"/>
    </row>
    <row r="394" spans="1:9" x14ac:dyDescent="0.25">
      <c r="A394" s="117"/>
      <c r="B394" s="117"/>
      <c r="C394" s="117"/>
      <c r="D394" s="117"/>
      <c r="E394" s="117"/>
      <c r="F394" s="117"/>
      <c r="G394" s="117"/>
      <c r="H394" s="117"/>
      <c r="I394" s="117"/>
    </row>
    <row r="395" spans="1:9" x14ac:dyDescent="0.25">
      <c r="A395" s="117"/>
      <c r="B395" s="117"/>
      <c r="C395" s="117"/>
      <c r="D395" s="117"/>
      <c r="E395" s="117"/>
      <c r="F395" s="117"/>
      <c r="G395" s="117"/>
      <c r="H395" s="117"/>
      <c r="I395" s="117"/>
    </row>
    <row r="396" spans="1:9" x14ac:dyDescent="0.25">
      <c r="A396" s="117"/>
      <c r="B396" s="117"/>
      <c r="C396" s="117"/>
      <c r="D396" s="117"/>
      <c r="E396" s="117"/>
      <c r="F396" s="117"/>
      <c r="G396" s="117"/>
      <c r="H396" s="117"/>
      <c r="I396" s="117"/>
    </row>
    <row r="397" spans="1:9" x14ac:dyDescent="0.25">
      <c r="A397" s="117"/>
      <c r="B397" s="117"/>
      <c r="C397" s="117"/>
      <c r="D397" s="117"/>
      <c r="E397" s="117"/>
      <c r="F397" s="117"/>
      <c r="G397" s="117"/>
      <c r="H397" s="117"/>
      <c r="I397" s="117"/>
    </row>
    <row r="398" spans="1:9" x14ac:dyDescent="0.25">
      <c r="A398" s="117"/>
      <c r="B398" s="117"/>
      <c r="C398" s="117"/>
      <c r="D398" s="117"/>
      <c r="E398" s="117"/>
      <c r="F398" s="117"/>
      <c r="G398" s="117"/>
      <c r="H398" s="117"/>
      <c r="I398" s="117"/>
    </row>
    <row r="399" spans="1:9" x14ac:dyDescent="0.25">
      <c r="A399" s="117"/>
      <c r="B399" s="117"/>
      <c r="C399" s="117"/>
      <c r="D399" s="117"/>
      <c r="E399" s="117"/>
      <c r="F399" s="117"/>
      <c r="G399" s="117"/>
      <c r="H399" s="117"/>
      <c r="I399" s="117"/>
    </row>
    <row r="400" spans="1:9" x14ac:dyDescent="0.25">
      <c r="A400" s="117"/>
      <c r="B400" s="117"/>
      <c r="C400" s="117"/>
      <c r="D400" s="117"/>
      <c r="E400" s="117"/>
      <c r="F400" s="117"/>
      <c r="G400" s="117"/>
      <c r="H400" s="117"/>
      <c r="I400" s="117"/>
    </row>
    <row r="401" spans="1:9" x14ac:dyDescent="0.25">
      <c r="A401" s="117"/>
      <c r="B401" s="117"/>
      <c r="C401" s="117"/>
      <c r="D401" s="117"/>
      <c r="E401" s="117"/>
      <c r="F401" s="117"/>
      <c r="G401" s="117"/>
      <c r="H401" s="117"/>
      <c r="I401" s="117"/>
    </row>
    <row r="402" spans="1:9" x14ac:dyDescent="0.25">
      <c r="A402" s="117"/>
      <c r="B402" s="117"/>
      <c r="C402" s="117"/>
      <c r="D402" s="117"/>
      <c r="E402" s="117"/>
      <c r="F402" s="117"/>
      <c r="G402" s="117"/>
      <c r="H402" s="117"/>
      <c r="I402" s="117"/>
    </row>
    <row r="403" spans="1:9" x14ac:dyDescent="0.25">
      <c r="A403" s="117"/>
      <c r="B403" s="117"/>
      <c r="C403" s="117"/>
      <c r="D403" s="117"/>
      <c r="E403" s="117"/>
      <c r="F403" s="117"/>
      <c r="G403" s="117"/>
      <c r="H403" s="117"/>
      <c r="I403" s="117"/>
    </row>
    <row r="404" spans="1:9" x14ac:dyDescent="0.25">
      <c r="A404" s="117"/>
      <c r="B404" s="117"/>
      <c r="C404" s="117"/>
      <c r="D404" s="117"/>
      <c r="E404" s="117"/>
      <c r="F404" s="117"/>
      <c r="G404" s="117"/>
      <c r="H404" s="117"/>
      <c r="I404" s="117"/>
    </row>
    <row r="405" spans="1:9" x14ac:dyDescent="0.25">
      <c r="A405" s="117"/>
      <c r="B405" s="117"/>
      <c r="C405" s="117"/>
      <c r="D405" s="117"/>
      <c r="E405" s="117"/>
      <c r="F405" s="117"/>
      <c r="G405" s="117"/>
      <c r="H405" s="117"/>
      <c r="I405" s="117"/>
    </row>
    <row r="406" spans="1:9" x14ac:dyDescent="0.25">
      <c r="A406" s="117"/>
      <c r="B406" s="117"/>
      <c r="C406" s="117"/>
      <c r="D406" s="117"/>
      <c r="E406" s="117"/>
      <c r="F406" s="117"/>
      <c r="G406" s="117"/>
      <c r="H406" s="117"/>
      <c r="I406" s="117"/>
    </row>
    <row r="407" spans="1:9" x14ac:dyDescent="0.25">
      <c r="A407" s="117"/>
      <c r="B407" s="117"/>
      <c r="C407" s="117"/>
      <c r="D407" s="117"/>
      <c r="E407" s="117"/>
      <c r="F407" s="117"/>
      <c r="G407" s="117"/>
      <c r="H407" s="117"/>
      <c r="I407" s="117"/>
    </row>
    <row r="408" spans="1:9" x14ac:dyDescent="0.25">
      <c r="A408" s="117"/>
      <c r="B408" s="117"/>
      <c r="C408" s="117"/>
      <c r="D408" s="117"/>
      <c r="E408" s="117"/>
      <c r="F408" s="117"/>
      <c r="G408" s="117"/>
      <c r="H408" s="117"/>
      <c r="I408" s="117"/>
    </row>
    <row r="409" spans="1:9" x14ac:dyDescent="0.25">
      <c r="A409" s="117"/>
      <c r="B409" s="117"/>
      <c r="C409" s="117"/>
      <c r="D409" s="117"/>
      <c r="E409" s="117"/>
      <c r="F409" s="117"/>
      <c r="G409" s="117"/>
      <c r="H409" s="117"/>
      <c r="I409" s="117"/>
    </row>
    <row r="410" spans="1:9" x14ac:dyDescent="0.25">
      <c r="A410" s="117"/>
      <c r="B410" s="117"/>
      <c r="C410" s="117"/>
      <c r="D410" s="117"/>
      <c r="E410" s="117"/>
      <c r="F410" s="117"/>
      <c r="G410" s="117"/>
      <c r="H410" s="117"/>
      <c r="I410" s="117"/>
    </row>
    <row r="411" spans="1:9" x14ac:dyDescent="0.25">
      <c r="A411" s="117"/>
      <c r="B411" s="117"/>
      <c r="C411" s="117"/>
      <c r="D411" s="117"/>
      <c r="E411" s="117"/>
      <c r="F411" s="117"/>
      <c r="G411" s="117"/>
      <c r="H411" s="117"/>
      <c r="I411" s="117"/>
    </row>
    <row r="412" spans="1:9" x14ac:dyDescent="0.25">
      <c r="A412" s="117"/>
      <c r="B412" s="117"/>
      <c r="C412" s="117"/>
      <c r="D412" s="117"/>
      <c r="E412" s="117"/>
      <c r="F412" s="117"/>
      <c r="G412" s="117"/>
      <c r="H412" s="117"/>
      <c r="I412" s="117"/>
    </row>
    <row r="413" spans="1:9" x14ac:dyDescent="0.25">
      <c r="A413" s="117"/>
      <c r="B413" s="117"/>
      <c r="C413" s="117"/>
      <c r="D413" s="117"/>
      <c r="E413" s="117"/>
      <c r="F413" s="117"/>
      <c r="G413" s="117"/>
      <c r="H413" s="117"/>
      <c r="I413" s="117"/>
    </row>
    <row r="414" spans="1:9" x14ac:dyDescent="0.25">
      <c r="A414" s="117"/>
      <c r="B414" s="117"/>
      <c r="C414" s="117"/>
      <c r="D414" s="117"/>
      <c r="E414" s="117"/>
      <c r="F414" s="117"/>
      <c r="G414" s="117"/>
      <c r="H414" s="117"/>
      <c r="I414" s="117"/>
    </row>
    <row r="415" spans="1:9" x14ac:dyDescent="0.25">
      <c r="A415" s="117"/>
      <c r="B415" s="117"/>
      <c r="C415" s="117"/>
      <c r="D415" s="117"/>
      <c r="E415" s="117"/>
      <c r="F415" s="117"/>
      <c r="G415" s="117"/>
      <c r="H415" s="117"/>
      <c r="I415" s="117"/>
    </row>
    <row r="416" spans="1:9" x14ac:dyDescent="0.25">
      <c r="A416" s="117"/>
      <c r="B416" s="117"/>
      <c r="C416" s="117"/>
      <c r="D416" s="117"/>
      <c r="E416" s="117"/>
      <c r="F416" s="117"/>
      <c r="G416" s="117"/>
      <c r="H416" s="117"/>
      <c r="I416" s="117"/>
    </row>
    <row r="417" spans="1:9" x14ac:dyDescent="0.25">
      <c r="A417" s="117"/>
      <c r="B417" s="117"/>
      <c r="C417" s="117"/>
      <c r="D417" s="117"/>
      <c r="E417" s="117"/>
      <c r="F417" s="117"/>
      <c r="G417" s="117"/>
      <c r="H417" s="117"/>
      <c r="I417" s="117"/>
    </row>
    <row r="418" spans="1:9" x14ac:dyDescent="0.25">
      <c r="A418" s="117"/>
      <c r="B418" s="117"/>
      <c r="C418" s="117"/>
      <c r="D418" s="117"/>
      <c r="E418" s="117"/>
      <c r="F418" s="117"/>
      <c r="G418" s="117"/>
      <c r="H418" s="117"/>
      <c r="I418" s="117"/>
    </row>
    <row r="419" spans="1:9" x14ac:dyDescent="0.25">
      <c r="A419" s="117"/>
      <c r="B419" s="117"/>
      <c r="C419" s="117"/>
      <c r="D419" s="117"/>
      <c r="E419" s="117"/>
      <c r="F419" s="117"/>
      <c r="G419" s="117"/>
      <c r="H419" s="117"/>
      <c r="I419" s="117"/>
    </row>
    <row r="420" spans="1:9" x14ac:dyDescent="0.25">
      <c r="A420" s="117"/>
      <c r="B420" s="117"/>
      <c r="C420" s="117"/>
      <c r="D420" s="117"/>
      <c r="E420" s="117"/>
      <c r="F420" s="117"/>
      <c r="G420" s="117"/>
      <c r="H420" s="117"/>
      <c r="I420" s="117"/>
    </row>
    <row r="421" spans="1:9" x14ac:dyDescent="0.25">
      <c r="A421" s="117"/>
      <c r="B421" s="117"/>
      <c r="C421" s="117"/>
      <c r="D421" s="117"/>
      <c r="E421" s="117"/>
      <c r="F421" s="117"/>
      <c r="G421" s="117"/>
      <c r="H421" s="117"/>
      <c r="I421" s="117"/>
    </row>
    <row r="422" spans="1:9" x14ac:dyDescent="0.25">
      <c r="A422" s="117"/>
      <c r="B422" s="117"/>
      <c r="C422" s="117"/>
      <c r="D422" s="117"/>
      <c r="E422" s="117"/>
      <c r="F422" s="117"/>
      <c r="G422" s="117"/>
      <c r="H422" s="117"/>
      <c r="I422" s="117"/>
    </row>
    <row r="423" spans="1:9" x14ac:dyDescent="0.25">
      <c r="A423" s="117"/>
      <c r="B423" s="117"/>
      <c r="C423" s="117"/>
      <c r="D423" s="117"/>
      <c r="E423" s="117"/>
      <c r="F423" s="117"/>
      <c r="G423" s="117"/>
      <c r="H423" s="117"/>
      <c r="I423" s="117"/>
    </row>
    <row r="424" spans="1:9" x14ac:dyDescent="0.25">
      <c r="A424" s="117"/>
      <c r="B424" s="117"/>
      <c r="C424" s="117"/>
      <c r="D424" s="117"/>
      <c r="E424" s="117"/>
      <c r="F424" s="117"/>
      <c r="G424" s="117"/>
      <c r="H424" s="117"/>
      <c r="I424" s="117"/>
    </row>
    <row r="425" spans="1:9" x14ac:dyDescent="0.25">
      <c r="A425" s="117"/>
      <c r="B425" s="117"/>
      <c r="C425" s="117"/>
      <c r="D425" s="117"/>
      <c r="E425" s="117"/>
      <c r="F425" s="117"/>
      <c r="G425" s="117"/>
      <c r="H425" s="117"/>
      <c r="I425" s="117"/>
    </row>
    <row r="426" spans="1:9" x14ac:dyDescent="0.25">
      <c r="A426" s="117"/>
      <c r="B426" s="117"/>
      <c r="C426" s="117"/>
      <c r="D426" s="117"/>
      <c r="E426" s="117"/>
      <c r="F426" s="117"/>
      <c r="G426" s="117"/>
      <c r="H426" s="117"/>
      <c r="I426" s="117"/>
    </row>
    <row r="427" spans="1:9" x14ac:dyDescent="0.25">
      <c r="A427" s="117"/>
      <c r="B427" s="117"/>
      <c r="C427" s="117"/>
      <c r="D427" s="117"/>
      <c r="E427" s="117"/>
      <c r="F427" s="117"/>
      <c r="G427" s="117"/>
      <c r="H427" s="117"/>
      <c r="I427" s="117"/>
    </row>
    <row r="428" spans="1:9" x14ac:dyDescent="0.25">
      <c r="A428" s="117"/>
      <c r="B428" s="117"/>
      <c r="C428" s="117"/>
      <c r="D428" s="117"/>
      <c r="E428" s="117"/>
      <c r="F428" s="117"/>
      <c r="G428" s="117"/>
      <c r="H428" s="117"/>
      <c r="I428" s="117"/>
    </row>
    <row r="429" spans="1:9" x14ac:dyDescent="0.25">
      <c r="A429" s="117"/>
      <c r="B429" s="117"/>
      <c r="C429" s="117"/>
      <c r="D429" s="117"/>
      <c r="E429" s="117"/>
      <c r="F429" s="117"/>
      <c r="G429" s="117"/>
      <c r="H429" s="117"/>
      <c r="I429" s="117"/>
    </row>
    <row r="430" spans="1:9" x14ac:dyDescent="0.25">
      <c r="A430" s="117"/>
      <c r="B430" s="117"/>
      <c r="C430" s="117"/>
      <c r="D430" s="117"/>
      <c r="E430" s="117"/>
      <c r="F430" s="117"/>
      <c r="G430" s="117"/>
      <c r="H430" s="117"/>
      <c r="I430" s="117"/>
    </row>
    <row r="431" spans="1:9" x14ac:dyDescent="0.25">
      <c r="A431" s="117"/>
      <c r="B431" s="117"/>
      <c r="C431" s="117"/>
      <c r="D431" s="117"/>
      <c r="E431" s="117"/>
      <c r="F431" s="117"/>
      <c r="G431" s="117"/>
      <c r="H431" s="117"/>
      <c r="I431" s="117"/>
    </row>
    <row r="432" spans="1:9" x14ac:dyDescent="0.25">
      <c r="A432" s="117"/>
      <c r="B432" s="117"/>
      <c r="C432" s="117"/>
      <c r="D432" s="117"/>
      <c r="E432" s="117"/>
      <c r="F432" s="117"/>
      <c r="G432" s="117"/>
      <c r="H432" s="117"/>
      <c r="I432" s="117"/>
    </row>
    <row r="433" spans="1:9" x14ac:dyDescent="0.25">
      <c r="A433" s="117"/>
      <c r="B433" s="117"/>
      <c r="C433" s="117"/>
      <c r="D433" s="117"/>
      <c r="E433" s="117"/>
      <c r="F433" s="117"/>
      <c r="G433" s="117"/>
      <c r="H433" s="117"/>
      <c r="I433" s="117"/>
    </row>
    <row r="434" spans="1:9" x14ac:dyDescent="0.25">
      <c r="A434" s="117"/>
      <c r="B434" s="117"/>
      <c r="C434" s="117"/>
      <c r="D434" s="117"/>
      <c r="E434" s="117"/>
      <c r="F434" s="117"/>
      <c r="G434" s="117"/>
      <c r="H434" s="117"/>
      <c r="I434" s="117"/>
    </row>
    <row r="435" spans="1:9" x14ac:dyDescent="0.25">
      <c r="A435" s="117"/>
      <c r="B435" s="117"/>
      <c r="C435" s="117"/>
      <c r="D435" s="117"/>
      <c r="E435" s="117"/>
      <c r="F435" s="117"/>
      <c r="G435" s="117"/>
      <c r="H435" s="117"/>
      <c r="I435" s="117"/>
    </row>
    <row r="436" spans="1:9" x14ac:dyDescent="0.25">
      <c r="A436" s="117"/>
      <c r="B436" s="117"/>
      <c r="C436" s="117"/>
      <c r="D436" s="117"/>
      <c r="E436" s="117"/>
      <c r="F436" s="117"/>
      <c r="G436" s="117"/>
      <c r="H436" s="117"/>
      <c r="I436" s="117"/>
    </row>
    <row r="437" spans="1:9" x14ac:dyDescent="0.25">
      <c r="A437" s="117"/>
      <c r="B437" s="117"/>
      <c r="C437" s="117"/>
      <c r="D437" s="117"/>
      <c r="E437" s="117"/>
      <c r="F437" s="117"/>
      <c r="G437" s="117"/>
      <c r="H437" s="117"/>
      <c r="I437" s="117"/>
    </row>
    <row r="438" spans="1:9" x14ac:dyDescent="0.25">
      <c r="A438" s="117"/>
      <c r="B438" s="117"/>
      <c r="C438" s="117"/>
      <c r="D438" s="117"/>
      <c r="E438" s="117"/>
      <c r="F438" s="117"/>
      <c r="G438" s="117"/>
      <c r="H438" s="117"/>
      <c r="I438" s="117"/>
    </row>
    <row r="439" spans="1:9" x14ac:dyDescent="0.25">
      <c r="A439" s="117"/>
      <c r="B439" s="117"/>
      <c r="C439" s="117"/>
      <c r="D439" s="117"/>
      <c r="E439" s="117"/>
      <c r="F439" s="117"/>
      <c r="G439" s="117"/>
      <c r="H439" s="117"/>
      <c r="I439" s="117"/>
    </row>
    <row r="440" spans="1:9" x14ac:dyDescent="0.25">
      <c r="A440" s="117"/>
      <c r="B440" s="117"/>
      <c r="C440" s="117"/>
      <c r="D440" s="117"/>
      <c r="E440" s="117"/>
      <c r="F440" s="117"/>
      <c r="G440" s="117"/>
      <c r="H440" s="117"/>
      <c r="I440" s="117"/>
    </row>
    <row r="441" spans="1:9" x14ac:dyDescent="0.25">
      <c r="A441" s="117"/>
      <c r="B441" s="117"/>
      <c r="C441" s="117"/>
      <c r="D441" s="117"/>
      <c r="E441" s="117"/>
      <c r="F441" s="117"/>
      <c r="G441" s="117"/>
      <c r="H441" s="117"/>
      <c r="I441" s="117"/>
    </row>
    <row r="442" spans="1:9" x14ac:dyDescent="0.25">
      <c r="A442" s="117"/>
      <c r="B442" s="117"/>
      <c r="C442" s="117"/>
      <c r="D442" s="117"/>
      <c r="E442" s="117"/>
      <c r="F442" s="117"/>
      <c r="G442" s="117"/>
      <c r="H442" s="117"/>
      <c r="I442" s="117"/>
    </row>
    <row r="443" spans="1:9" x14ac:dyDescent="0.25">
      <c r="A443" s="117"/>
      <c r="B443" s="117"/>
      <c r="C443" s="117"/>
      <c r="D443" s="117"/>
      <c r="E443" s="117"/>
      <c r="F443" s="117"/>
      <c r="G443" s="117"/>
      <c r="H443" s="117"/>
      <c r="I443" s="117"/>
    </row>
    <row r="444" spans="1:9" x14ac:dyDescent="0.25">
      <c r="A444" s="117"/>
      <c r="B444" s="117"/>
      <c r="C444" s="117"/>
      <c r="D444" s="117"/>
      <c r="E444" s="117"/>
      <c r="F444" s="117"/>
      <c r="G444" s="117"/>
      <c r="H444" s="117"/>
      <c r="I444" s="117"/>
    </row>
    <row r="445" spans="1:9" x14ac:dyDescent="0.25">
      <c r="A445" s="117"/>
      <c r="B445" s="117"/>
      <c r="C445" s="117"/>
      <c r="D445" s="117"/>
      <c r="E445" s="117"/>
      <c r="F445" s="117"/>
      <c r="G445" s="117"/>
      <c r="H445" s="117"/>
      <c r="I445" s="117"/>
    </row>
    <row r="446" spans="1:9" x14ac:dyDescent="0.25">
      <c r="A446" s="117"/>
      <c r="B446" s="117"/>
      <c r="C446" s="117"/>
      <c r="D446" s="117"/>
      <c r="E446" s="117"/>
      <c r="F446" s="117"/>
      <c r="G446" s="117"/>
      <c r="H446" s="117"/>
      <c r="I446" s="117"/>
    </row>
    <row r="447" spans="1:9" x14ac:dyDescent="0.25">
      <c r="A447" s="117"/>
      <c r="B447" s="117"/>
      <c r="C447" s="117"/>
      <c r="D447" s="117"/>
      <c r="E447" s="117"/>
      <c r="F447" s="117"/>
      <c r="G447" s="117"/>
      <c r="H447" s="117"/>
      <c r="I447" s="117"/>
    </row>
    <row r="448" spans="1:9" x14ac:dyDescent="0.25">
      <c r="A448" s="117"/>
      <c r="B448" s="117"/>
      <c r="C448" s="117"/>
      <c r="D448" s="117"/>
      <c r="E448" s="117"/>
      <c r="F448" s="117"/>
      <c r="G448" s="117"/>
      <c r="H448" s="117"/>
      <c r="I448" s="117"/>
    </row>
    <row r="449" spans="1:9" x14ac:dyDescent="0.25">
      <c r="A449" s="117"/>
      <c r="B449" s="117"/>
      <c r="C449" s="117"/>
      <c r="D449" s="117"/>
      <c r="E449" s="117"/>
      <c r="F449" s="117"/>
      <c r="G449" s="117"/>
      <c r="H449" s="117"/>
      <c r="I449" s="117"/>
    </row>
    <row r="450" spans="1:9" x14ac:dyDescent="0.25">
      <c r="A450" s="117"/>
      <c r="B450" s="117"/>
      <c r="C450" s="117"/>
      <c r="D450" s="117"/>
      <c r="E450" s="117"/>
      <c r="F450" s="117"/>
      <c r="G450" s="117"/>
      <c r="H450" s="117"/>
      <c r="I450" s="117"/>
    </row>
    <row r="451" spans="1:9" x14ac:dyDescent="0.25">
      <c r="A451" s="117"/>
      <c r="B451" s="117"/>
      <c r="C451" s="117"/>
      <c r="D451" s="117"/>
      <c r="E451" s="117"/>
      <c r="F451" s="117"/>
      <c r="G451" s="117"/>
      <c r="H451" s="117"/>
      <c r="I451" s="117"/>
    </row>
    <row r="452" spans="1:9" x14ac:dyDescent="0.25">
      <c r="A452" s="117"/>
      <c r="B452" s="117"/>
      <c r="C452" s="117"/>
      <c r="D452" s="117"/>
      <c r="E452" s="117"/>
      <c r="F452" s="117"/>
      <c r="G452" s="117"/>
      <c r="H452" s="117"/>
      <c r="I452" s="117"/>
    </row>
    <row r="453" spans="1:9" x14ac:dyDescent="0.25">
      <c r="A453" s="117"/>
      <c r="B453" s="117"/>
      <c r="C453" s="117"/>
      <c r="D453" s="117"/>
      <c r="E453" s="117"/>
      <c r="F453" s="117"/>
      <c r="G453" s="117"/>
      <c r="H453" s="117"/>
      <c r="I453" s="117"/>
    </row>
    <row r="454" spans="1:9" x14ac:dyDescent="0.25">
      <c r="A454" s="117"/>
      <c r="B454" s="117"/>
      <c r="C454" s="117"/>
      <c r="D454" s="117"/>
      <c r="E454" s="117"/>
      <c r="F454" s="117"/>
      <c r="G454" s="117"/>
      <c r="H454" s="117"/>
      <c r="I454" s="117"/>
    </row>
    <row r="455" spans="1:9" x14ac:dyDescent="0.25">
      <c r="A455" s="117"/>
      <c r="B455" s="117"/>
      <c r="C455" s="117"/>
      <c r="D455" s="117"/>
      <c r="E455" s="117"/>
      <c r="F455" s="117"/>
      <c r="G455" s="117"/>
      <c r="H455" s="117"/>
      <c r="I455" s="117"/>
    </row>
    <row r="456" spans="1:9" x14ac:dyDescent="0.25">
      <c r="A456" s="117"/>
      <c r="B456" s="117"/>
      <c r="C456" s="117"/>
      <c r="D456" s="117"/>
      <c r="E456" s="117"/>
      <c r="F456" s="117"/>
      <c r="G456" s="117"/>
      <c r="H456" s="117"/>
      <c r="I456" s="117"/>
    </row>
    <row r="457" spans="1:9" x14ac:dyDescent="0.25">
      <c r="A457" s="117"/>
      <c r="B457" s="117"/>
      <c r="C457" s="117"/>
      <c r="D457" s="117"/>
      <c r="E457" s="117"/>
      <c r="F457" s="117"/>
      <c r="G457" s="117"/>
      <c r="H457" s="117"/>
      <c r="I457" s="117"/>
    </row>
    <row r="458" spans="1:9" x14ac:dyDescent="0.25">
      <c r="A458" s="117"/>
      <c r="B458" s="117"/>
      <c r="C458" s="117"/>
      <c r="D458" s="117"/>
      <c r="E458" s="117"/>
      <c r="F458" s="117"/>
      <c r="G458" s="117"/>
      <c r="H458" s="117"/>
      <c r="I458" s="117"/>
    </row>
    <row r="459" spans="1:9" x14ac:dyDescent="0.25">
      <c r="A459" s="117"/>
      <c r="B459" s="117"/>
      <c r="C459" s="117"/>
      <c r="D459" s="117"/>
      <c r="E459" s="117"/>
      <c r="F459" s="117"/>
      <c r="G459" s="117"/>
      <c r="H459" s="117"/>
      <c r="I459" s="117"/>
    </row>
    <row r="460" spans="1:9" x14ac:dyDescent="0.25">
      <c r="A460" s="117"/>
      <c r="B460" s="117"/>
      <c r="C460" s="117"/>
      <c r="D460" s="117"/>
      <c r="E460" s="117"/>
      <c r="F460" s="117"/>
      <c r="G460" s="117"/>
      <c r="H460" s="117"/>
      <c r="I460" s="117"/>
    </row>
    <row r="461" spans="1:9" x14ac:dyDescent="0.25">
      <c r="A461" s="117"/>
      <c r="B461" s="117"/>
      <c r="C461" s="117"/>
      <c r="D461" s="117"/>
      <c r="E461" s="117"/>
      <c r="F461" s="117"/>
      <c r="G461" s="117"/>
      <c r="H461" s="117"/>
      <c r="I461" s="117"/>
    </row>
    <row r="462" spans="1:9" x14ac:dyDescent="0.25">
      <c r="A462" s="117"/>
      <c r="B462" s="117"/>
      <c r="C462" s="117"/>
      <c r="D462" s="117"/>
      <c r="E462" s="117"/>
      <c r="F462" s="117"/>
      <c r="G462" s="117"/>
      <c r="H462" s="117"/>
      <c r="I462" s="117"/>
    </row>
    <row r="463" spans="1:9" x14ac:dyDescent="0.25">
      <c r="A463" s="117"/>
      <c r="B463" s="117"/>
      <c r="C463" s="117"/>
      <c r="D463" s="117"/>
      <c r="E463" s="117"/>
      <c r="F463" s="117"/>
      <c r="G463" s="117"/>
      <c r="H463" s="117"/>
      <c r="I463" s="117"/>
    </row>
    <row r="464" spans="1:9" x14ac:dyDescent="0.25">
      <c r="A464" s="117"/>
      <c r="B464" s="117"/>
      <c r="C464" s="117"/>
      <c r="D464" s="117"/>
      <c r="E464" s="117"/>
      <c r="F464" s="117"/>
      <c r="G464" s="117"/>
      <c r="H464" s="117"/>
      <c r="I464" s="117"/>
    </row>
    <row r="465" spans="1:9" x14ac:dyDescent="0.25">
      <c r="A465" s="117"/>
      <c r="B465" s="117"/>
      <c r="C465" s="117"/>
      <c r="D465" s="117"/>
      <c r="E465" s="117"/>
      <c r="F465" s="117"/>
      <c r="G465" s="117"/>
      <c r="H465" s="117"/>
      <c r="I465" s="117"/>
    </row>
    <row r="466" spans="1:9" x14ac:dyDescent="0.25">
      <c r="A466" s="117"/>
      <c r="B466" s="117"/>
      <c r="C466" s="117"/>
      <c r="D466" s="117"/>
      <c r="E466" s="117"/>
      <c r="F466" s="117"/>
      <c r="G466" s="117"/>
      <c r="H466" s="117"/>
      <c r="I466" s="117"/>
    </row>
    <row r="467" spans="1:9" x14ac:dyDescent="0.25">
      <c r="A467" s="117"/>
      <c r="B467" s="117"/>
      <c r="C467" s="117"/>
      <c r="D467" s="117"/>
      <c r="E467" s="117"/>
      <c r="F467" s="117"/>
      <c r="G467" s="117"/>
      <c r="H467" s="117"/>
      <c r="I467" s="117"/>
    </row>
    <row r="468" spans="1:9" x14ac:dyDescent="0.25">
      <c r="A468" s="117"/>
      <c r="B468" s="117"/>
      <c r="C468" s="117"/>
      <c r="D468" s="117"/>
      <c r="E468" s="117"/>
      <c r="F468" s="117"/>
      <c r="G468" s="117"/>
      <c r="H468" s="117"/>
      <c r="I468" s="117"/>
    </row>
    <row r="469" spans="1:9" x14ac:dyDescent="0.25">
      <c r="A469" s="117"/>
      <c r="B469" s="117"/>
      <c r="C469" s="117"/>
      <c r="D469" s="117"/>
      <c r="E469" s="117"/>
      <c r="F469" s="117"/>
      <c r="G469" s="117"/>
      <c r="H469" s="117"/>
      <c r="I469" s="117"/>
    </row>
    <row r="470" spans="1:9" x14ac:dyDescent="0.25">
      <c r="A470" s="117"/>
      <c r="B470" s="117"/>
      <c r="C470" s="117"/>
      <c r="D470" s="117"/>
      <c r="E470" s="117"/>
      <c r="F470" s="117"/>
      <c r="G470" s="117"/>
      <c r="H470" s="117"/>
      <c r="I470" s="117"/>
    </row>
    <row r="471" spans="1:9" x14ac:dyDescent="0.25">
      <c r="A471" s="117"/>
      <c r="B471" s="117"/>
      <c r="C471" s="117"/>
      <c r="D471" s="117"/>
      <c r="E471" s="117"/>
      <c r="F471" s="117"/>
      <c r="G471" s="117"/>
      <c r="H471" s="117"/>
      <c r="I471" s="117"/>
    </row>
    <row r="472" spans="1:9" x14ac:dyDescent="0.25">
      <c r="A472" s="117"/>
      <c r="B472" s="117"/>
      <c r="C472" s="117"/>
      <c r="D472" s="117"/>
      <c r="E472" s="117"/>
      <c r="F472" s="117"/>
      <c r="G472" s="117"/>
      <c r="H472" s="117"/>
      <c r="I472" s="117"/>
    </row>
    <row r="473" spans="1:9" x14ac:dyDescent="0.25">
      <c r="A473" s="117"/>
      <c r="B473" s="117"/>
      <c r="C473" s="117"/>
      <c r="D473" s="117"/>
      <c r="E473" s="117"/>
      <c r="F473" s="117"/>
      <c r="G473" s="117"/>
      <c r="H473" s="117"/>
      <c r="I473" s="117"/>
    </row>
    <row r="474" spans="1:9" x14ac:dyDescent="0.25">
      <c r="A474" s="117"/>
      <c r="B474" s="117"/>
      <c r="C474" s="117"/>
      <c r="D474" s="117"/>
      <c r="E474" s="117"/>
      <c r="F474" s="117"/>
      <c r="G474" s="117"/>
      <c r="H474" s="117"/>
      <c r="I474" s="117"/>
    </row>
    <row r="475" spans="1:9" x14ac:dyDescent="0.25">
      <c r="A475" s="117"/>
      <c r="B475" s="117"/>
      <c r="C475" s="117"/>
      <c r="D475" s="117"/>
      <c r="E475" s="117"/>
      <c r="F475" s="117"/>
      <c r="G475" s="117"/>
      <c r="H475" s="117"/>
      <c r="I475" s="117"/>
    </row>
    <row r="476" spans="1:9" x14ac:dyDescent="0.25">
      <c r="A476" s="117"/>
      <c r="B476" s="117"/>
      <c r="C476" s="117"/>
      <c r="D476" s="117"/>
      <c r="E476" s="117"/>
      <c r="F476" s="117"/>
      <c r="G476" s="117"/>
      <c r="H476" s="117"/>
      <c r="I476" s="117"/>
    </row>
    <row r="477" spans="1:9" x14ac:dyDescent="0.25">
      <c r="A477" s="117"/>
      <c r="B477" s="117"/>
      <c r="C477" s="117"/>
      <c r="D477" s="117"/>
      <c r="E477" s="117"/>
      <c r="F477" s="117"/>
      <c r="G477" s="117"/>
      <c r="H477" s="117"/>
      <c r="I477" s="117"/>
    </row>
    <row r="478" spans="1:9" x14ac:dyDescent="0.25">
      <c r="A478" s="117"/>
      <c r="B478" s="117"/>
      <c r="C478" s="117"/>
      <c r="D478" s="117"/>
      <c r="E478" s="117"/>
      <c r="F478" s="117"/>
      <c r="G478" s="117"/>
      <c r="H478" s="117"/>
      <c r="I478" s="117"/>
    </row>
    <row r="479" spans="1:9" x14ac:dyDescent="0.25">
      <c r="A479" s="117"/>
      <c r="B479" s="117"/>
      <c r="C479" s="117"/>
      <c r="D479" s="117"/>
      <c r="E479" s="117"/>
      <c r="F479" s="117"/>
      <c r="G479" s="117"/>
      <c r="H479" s="117"/>
      <c r="I479" s="117"/>
    </row>
    <row r="480" spans="1:9" x14ac:dyDescent="0.25">
      <c r="A480" s="117"/>
      <c r="B480" s="117"/>
      <c r="C480" s="117"/>
      <c r="D480" s="117"/>
      <c r="E480" s="117"/>
      <c r="F480" s="117"/>
      <c r="G480" s="117"/>
      <c r="H480" s="117"/>
      <c r="I480" s="117"/>
    </row>
    <row r="481" spans="1:9" x14ac:dyDescent="0.25">
      <c r="A481" s="117"/>
      <c r="B481" s="117"/>
      <c r="C481" s="117"/>
      <c r="D481" s="117"/>
      <c r="E481" s="117"/>
      <c r="F481" s="117"/>
      <c r="G481" s="117"/>
      <c r="H481" s="117"/>
      <c r="I481" s="117"/>
    </row>
    <row r="482" spans="1:9" x14ac:dyDescent="0.25">
      <c r="A482" s="117"/>
      <c r="B482" s="117"/>
      <c r="C482" s="117"/>
      <c r="D482" s="117"/>
      <c r="E482" s="117"/>
      <c r="F482" s="117"/>
      <c r="G482" s="117"/>
      <c r="H482" s="117"/>
      <c r="I482" s="117"/>
    </row>
    <row r="483" spans="1:9" x14ac:dyDescent="0.25">
      <c r="A483" s="117"/>
      <c r="B483" s="117"/>
      <c r="C483" s="117"/>
      <c r="D483" s="117"/>
      <c r="E483" s="117"/>
      <c r="F483" s="117"/>
      <c r="G483" s="117"/>
      <c r="H483" s="117"/>
      <c r="I483" s="117"/>
    </row>
    <row r="484" spans="1:9" x14ac:dyDescent="0.25">
      <c r="A484" s="117"/>
      <c r="B484" s="117"/>
      <c r="C484" s="117"/>
      <c r="D484" s="117"/>
      <c r="E484" s="117"/>
      <c r="F484" s="117"/>
      <c r="G484" s="117"/>
      <c r="H484" s="117"/>
      <c r="I484" s="117"/>
    </row>
    <row r="485" spans="1:9" x14ac:dyDescent="0.25">
      <c r="A485" s="117"/>
      <c r="B485" s="117"/>
      <c r="C485" s="117"/>
      <c r="D485" s="117"/>
      <c r="E485" s="117"/>
      <c r="F485" s="117"/>
      <c r="G485" s="117"/>
      <c r="H485" s="117"/>
      <c r="I485" s="117"/>
    </row>
    <row r="486" spans="1:9" x14ac:dyDescent="0.25">
      <c r="A486" s="117"/>
      <c r="B486" s="117"/>
      <c r="C486" s="117"/>
      <c r="D486" s="117"/>
      <c r="E486" s="117"/>
      <c r="F486" s="117"/>
      <c r="G486" s="117"/>
      <c r="H486" s="117"/>
      <c r="I486" s="117"/>
    </row>
    <row r="487" spans="1:9" x14ac:dyDescent="0.25">
      <c r="A487" s="117"/>
      <c r="B487" s="117"/>
      <c r="C487" s="117"/>
      <c r="D487" s="117"/>
      <c r="E487" s="117"/>
      <c r="F487" s="117"/>
      <c r="G487" s="117"/>
      <c r="H487" s="117"/>
      <c r="I487" s="117"/>
    </row>
    <row r="488" spans="1:9" x14ac:dyDescent="0.25">
      <c r="A488" s="117"/>
      <c r="B488" s="117"/>
      <c r="C488" s="117"/>
      <c r="D488" s="117"/>
      <c r="E488" s="117"/>
      <c r="F488" s="117"/>
      <c r="G488" s="117"/>
      <c r="H488" s="117"/>
      <c r="I488" s="117"/>
    </row>
    <row r="489" spans="1:9" x14ac:dyDescent="0.25">
      <c r="A489" s="117"/>
      <c r="B489" s="117"/>
      <c r="C489" s="117"/>
      <c r="D489" s="117"/>
      <c r="E489" s="117"/>
      <c r="F489" s="117"/>
      <c r="G489" s="117"/>
      <c r="H489" s="117"/>
      <c r="I489" s="117"/>
    </row>
    <row r="490" spans="1:9" x14ac:dyDescent="0.25">
      <c r="A490" s="117"/>
      <c r="B490" s="117"/>
      <c r="C490" s="117"/>
      <c r="D490" s="117"/>
      <c r="E490" s="117"/>
      <c r="F490" s="117"/>
      <c r="G490" s="117"/>
      <c r="H490" s="117"/>
      <c r="I490" s="117"/>
    </row>
    <row r="491" spans="1:9" x14ac:dyDescent="0.25">
      <c r="A491" s="117"/>
      <c r="B491" s="117"/>
      <c r="C491" s="117"/>
      <c r="D491" s="117"/>
      <c r="E491" s="117"/>
      <c r="F491" s="117"/>
      <c r="G491" s="117"/>
      <c r="H491" s="117"/>
      <c r="I491" s="117"/>
    </row>
    <row r="492" spans="1:9" x14ac:dyDescent="0.25">
      <c r="A492" s="117"/>
      <c r="B492" s="117"/>
      <c r="C492" s="117"/>
      <c r="D492" s="117"/>
      <c r="E492" s="117"/>
      <c r="F492" s="117"/>
      <c r="G492" s="117"/>
      <c r="H492" s="117"/>
      <c r="I492" s="117"/>
    </row>
    <row r="493" spans="1:9" x14ac:dyDescent="0.25">
      <c r="A493" s="117"/>
      <c r="B493" s="117"/>
      <c r="C493" s="117"/>
      <c r="D493" s="117"/>
      <c r="E493" s="117"/>
      <c r="F493" s="117"/>
      <c r="G493" s="117"/>
      <c r="H493" s="117"/>
      <c r="I493" s="117"/>
    </row>
    <row r="494" spans="1:9" x14ac:dyDescent="0.25">
      <c r="A494" s="117"/>
      <c r="B494" s="117"/>
      <c r="C494" s="117"/>
      <c r="D494" s="117"/>
      <c r="E494" s="117"/>
      <c r="F494" s="117"/>
      <c r="G494" s="117"/>
      <c r="H494" s="117"/>
      <c r="I494" s="117"/>
    </row>
    <row r="495" spans="1:9" x14ac:dyDescent="0.25">
      <c r="A495" s="117"/>
      <c r="B495" s="117"/>
      <c r="C495" s="117"/>
      <c r="D495" s="117"/>
      <c r="E495" s="117"/>
      <c r="F495" s="117"/>
      <c r="G495" s="117"/>
      <c r="H495" s="117"/>
      <c r="I495" s="117"/>
    </row>
    <row r="496" spans="1:9" x14ac:dyDescent="0.25">
      <c r="A496" s="117"/>
      <c r="B496" s="117"/>
      <c r="C496" s="117"/>
      <c r="D496" s="117"/>
      <c r="E496" s="117"/>
      <c r="F496" s="117"/>
      <c r="G496" s="117"/>
      <c r="H496" s="117"/>
      <c r="I496" s="117"/>
    </row>
    <row r="497" spans="1:9" x14ac:dyDescent="0.25">
      <c r="A497" s="117"/>
      <c r="B497" s="117"/>
      <c r="C497" s="117"/>
      <c r="D497" s="117"/>
      <c r="E497" s="117"/>
      <c r="F497" s="117"/>
      <c r="G497" s="117"/>
      <c r="H497" s="117"/>
      <c r="I497" s="117"/>
    </row>
    <row r="498" spans="1:9" x14ac:dyDescent="0.25">
      <c r="A498" s="117"/>
      <c r="B498" s="117"/>
      <c r="C498" s="117"/>
      <c r="D498" s="117"/>
      <c r="E498" s="117"/>
      <c r="F498" s="117"/>
      <c r="G498" s="117"/>
      <c r="H498" s="117"/>
      <c r="I498" s="117"/>
    </row>
    <row r="499" spans="1:9" x14ac:dyDescent="0.25">
      <c r="A499" s="117"/>
      <c r="B499" s="117"/>
      <c r="C499" s="117"/>
      <c r="D499" s="117"/>
      <c r="E499" s="117"/>
      <c r="F499" s="117"/>
      <c r="G499" s="117"/>
      <c r="H499" s="117"/>
      <c r="I499" s="117"/>
    </row>
    <row r="500" spans="1:9" x14ac:dyDescent="0.25">
      <c r="A500" s="117"/>
      <c r="B500" s="117"/>
      <c r="C500" s="117"/>
      <c r="D500" s="117"/>
      <c r="E500" s="117"/>
      <c r="F500" s="117"/>
      <c r="G500" s="117"/>
      <c r="H500" s="117"/>
      <c r="I500" s="117"/>
    </row>
    <row r="501" spans="1:9" x14ac:dyDescent="0.25">
      <c r="A501" s="117"/>
      <c r="B501" s="117"/>
      <c r="C501" s="117"/>
      <c r="D501" s="117"/>
      <c r="E501" s="117"/>
      <c r="F501" s="117"/>
      <c r="G501" s="117"/>
      <c r="H501" s="117"/>
      <c r="I501" s="117"/>
    </row>
    <row r="502" spans="1:9" x14ac:dyDescent="0.25">
      <c r="A502" s="117"/>
      <c r="B502" s="117"/>
      <c r="C502" s="117"/>
      <c r="D502" s="117"/>
      <c r="E502" s="117"/>
      <c r="F502" s="117"/>
      <c r="G502" s="117"/>
      <c r="H502" s="117"/>
      <c r="I502" s="117"/>
    </row>
    <row r="503" spans="1:9" x14ac:dyDescent="0.25">
      <c r="A503" s="117"/>
      <c r="B503" s="117"/>
      <c r="C503" s="117"/>
      <c r="D503" s="117"/>
      <c r="E503" s="117"/>
      <c r="F503" s="117"/>
      <c r="G503" s="117"/>
      <c r="H503" s="117"/>
      <c r="I503" s="117"/>
    </row>
    <row r="504" spans="1:9" x14ac:dyDescent="0.25">
      <c r="A504" s="117"/>
      <c r="B504" s="117"/>
      <c r="C504" s="117"/>
      <c r="D504" s="117"/>
      <c r="E504" s="117"/>
      <c r="F504" s="117"/>
      <c r="G504" s="117"/>
      <c r="H504" s="117"/>
      <c r="I504" s="117"/>
    </row>
    <row r="505" spans="1:9" x14ac:dyDescent="0.25">
      <c r="A505" s="117"/>
      <c r="B505" s="117"/>
      <c r="C505" s="117"/>
      <c r="D505" s="117"/>
      <c r="E505" s="117"/>
      <c r="F505" s="117"/>
      <c r="G505" s="117"/>
      <c r="H505" s="117"/>
      <c r="I505" s="117"/>
    </row>
    <row r="506" spans="1:9" x14ac:dyDescent="0.25">
      <c r="A506" s="117"/>
      <c r="B506" s="117"/>
      <c r="C506" s="117"/>
      <c r="D506" s="117"/>
      <c r="E506" s="117"/>
      <c r="F506" s="117"/>
      <c r="G506" s="117"/>
      <c r="H506" s="117"/>
      <c r="I506" s="117"/>
    </row>
    <row r="507" spans="1:9" x14ac:dyDescent="0.25">
      <c r="A507" s="117"/>
      <c r="B507" s="117"/>
      <c r="C507" s="117"/>
      <c r="D507" s="117"/>
      <c r="E507" s="117"/>
      <c r="F507" s="117"/>
      <c r="G507" s="117"/>
      <c r="H507" s="117"/>
      <c r="I507" s="117"/>
    </row>
    <row r="508" spans="1:9" x14ac:dyDescent="0.25">
      <c r="A508" s="117"/>
      <c r="B508" s="117"/>
      <c r="C508" s="117"/>
      <c r="D508" s="117"/>
      <c r="E508" s="117"/>
      <c r="F508" s="117"/>
      <c r="G508" s="117"/>
      <c r="H508" s="117"/>
      <c r="I508" s="117"/>
    </row>
    <row r="509" spans="1:9" x14ac:dyDescent="0.25">
      <c r="A509" s="117"/>
      <c r="B509" s="117"/>
      <c r="C509" s="117"/>
      <c r="D509" s="117"/>
      <c r="E509" s="117"/>
      <c r="F509" s="117"/>
      <c r="G509" s="117"/>
      <c r="H509" s="117"/>
      <c r="I509" s="117"/>
    </row>
    <row r="510" spans="1:9" x14ac:dyDescent="0.25">
      <c r="A510" s="117"/>
      <c r="B510" s="117"/>
      <c r="C510" s="117"/>
      <c r="D510" s="117"/>
      <c r="E510" s="117"/>
      <c r="F510" s="117"/>
      <c r="G510" s="117"/>
      <c r="H510" s="117"/>
      <c r="I510" s="117"/>
    </row>
    <row r="511" spans="1:9" x14ac:dyDescent="0.25">
      <c r="A511" s="117"/>
      <c r="B511" s="117"/>
      <c r="C511" s="117"/>
      <c r="D511" s="117"/>
      <c r="E511" s="117"/>
      <c r="F511" s="117"/>
      <c r="G511" s="117"/>
      <c r="H511" s="117"/>
      <c r="I511" s="117"/>
    </row>
    <row r="512" spans="1:9" x14ac:dyDescent="0.25">
      <c r="A512" s="117"/>
      <c r="B512" s="117"/>
      <c r="C512" s="117"/>
      <c r="D512" s="117"/>
      <c r="E512" s="117"/>
      <c r="F512" s="117"/>
      <c r="G512" s="117"/>
      <c r="H512" s="117"/>
      <c r="I512" s="117"/>
    </row>
    <row r="513" spans="1:9" x14ac:dyDescent="0.25">
      <c r="A513" s="117"/>
      <c r="B513" s="117"/>
      <c r="C513" s="117"/>
      <c r="D513" s="117"/>
      <c r="E513" s="117"/>
      <c r="F513" s="117"/>
      <c r="G513" s="117"/>
      <c r="H513" s="117"/>
      <c r="I513" s="117"/>
    </row>
    <row r="514" spans="1:9" x14ac:dyDescent="0.25">
      <c r="A514" s="117"/>
      <c r="B514" s="117"/>
      <c r="C514" s="117"/>
      <c r="D514" s="117"/>
      <c r="E514" s="117"/>
      <c r="F514" s="117"/>
      <c r="G514" s="117"/>
      <c r="H514" s="117"/>
      <c r="I514" s="117"/>
    </row>
    <row r="515" spans="1:9" x14ac:dyDescent="0.25">
      <c r="A515" s="117"/>
      <c r="B515" s="117"/>
      <c r="C515" s="117"/>
      <c r="D515" s="117"/>
      <c r="E515" s="117"/>
      <c r="F515" s="117"/>
      <c r="G515" s="117"/>
      <c r="H515" s="117"/>
      <c r="I515" s="117"/>
    </row>
    <row r="516" spans="1:9" x14ac:dyDescent="0.25">
      <c r="A516" s="117"/>
      <c r="B516" s="117"/>
      <c r="C516" s="117"/>
      <c r="D516" s="117"/>
      <c r="E516" s="117"/>
      <c r="F516" s="117"/>
      <c r="G516" s="117"/>
      <c r="H516" s="117"/>
      <c r="I516" s="117"/>
    </row>
    <row r="517" spans="1:9" x14ac:dyDescent="0.25">
      <c r="A517" s="117"/>
      <c r="B517" s="117"/>
      <c r="C517" s="117"/>
      <c r="D517" s="117"/>
      <c r="E517" s="117"/>
      <c r="F517" s="117"/>
      <c r="G517" s="117"/>
      <c r="H517" s="117"/>
      <c r="I517" s="117"/>
    </row>
    <row r="518" spans="1:9" x14ac:dyDescent="0.25">
      <c r="A518" s="117"/>
      <c r="B518" s="117"/>
      <c r="C518" s="117"/>
      <c r="D518" s="117"/>
      <c r="E518" s="117"/>
      <c r="F518" s="117"/>
      <c r="G518" s="117"/>
      <c r="H518" s="117"/>
      <c r="I518" s="117"/>
    </row>
    <row r="519" spans="1:9" x14ac:dyDescent="0.25">
      <c r="A519" s="117"/>
      <c r="B519" s="117"/>
      <c r="C519" s="117"/>
      <c r="D519" s="117"/>
      <c r="E519" s="117"/>
      <c r="F519" s="117"/>
      <c r="G519" s="117"/>
      <c r="H519" s="117"/>
      <c r="I519" s="117"/>
    </row>
    <row r="520" spans="1:9" x14ac:dyDescent="0.25">
      <c r="A520" s="117"/>
      <c r="B520" s="117"/>
      <c r="C520" s="117"/>
      <c r="D520" s="117"/>
      <c r="E520" s="117"/>
      <c r="F520" s="117"/>
      <c r="G520" s="117"/>
      <c r="H520" s="117"/>
      <c r="I520" s="117"/>
    </row>
    <row r="521" spans="1:9" x14ac:dyDescent="0.25">
      <c r="A521" s="117"/>
      <c r="B521" s="117"/>
      <c r="C521" s="117"/>
      <c r="D521" s="117"/>
      <c r="E521" s="117"/>
      <c r="F521" s="117"/>
      <c r="G521" s="117"/>
      <c r="H521" s="117"/>
      <c r="I521" s="117"/>
    </row>
    <row r="522" spans="1:9" x14ac:dyDescent="0.25">
      <c r="A522" s="117"/>
      <c r="B522" s="117"/>
      <c r="C522" s="117"/>
      <c r="D522" s="117"/>
      <c r="E522" s="117"/>
      <c r="F522" s="117"/>
      <c r="G522" s="117"/>
      <c r="H522" s="117"/>
      <c r="I522" s="117"/>
    </row>
    <row r="523" spans="1:9" x14ac:dyDescent="0.25">
      <c r="A523" s="117"/>
      <c r="B523" s="117"/>
      <c r="C523" s="117"/>
      <c r="D523" s="117"/>
      <c r="E523" s="117"/>
      <c r="F523" s="117"/>
      <c r="G523" s="117"/>
      <c r="H523" s="117"/>
      <c r="I523" s="117"/>
    </row>
    <row r="524" spans="1:9" x14ac:dyDescent="0.25">
      <c r="A524" s="117"/>
      <c r="B524" s="117"/>
      <c r="C524" s="117"/>
      <c r="D524" s="117"/>
      <c r="E524" s="117"/>
      <c r="F524" s="117"/>
      <c r="G524" s="117"/>
      <c r="H524" s="117"/>
      <c r="I524" s="117"/>
    </row>
    <row r="525" spans="1:9" x14ac:dyDescent="0.25">
      <c r="A525" s="117"/>
      <c r="B525" s="117"/>
      <c r="C525" s="117"/>
      <c r="D525" s="117"/>
      <c r="E525" s="117"/>
      <c r="F525" s="117"/>
      <c r="G525" s="117"/>
      <c r="H525" s="117"/>
      <c r="I525" s="117"/>
    </row>
    <row r="526" spans="1:9" x14ac:dyDescent="0.25">
      <c r="A526" s="117"/>
      <c r="B526" s="117"/>
      <c r="C526" s="117"/>
      <c r="D526" s="117"/>
      <c r="E526" s="117"/>
      <c r="F526" s="117"/>
      <c r="G526" s="117"/>
      <c r="H526" s="117"/>
      <c r="I526" s="117"/>
    </row>
    <row r="527" spans="1:9" x14ac:dyDescent="0.25">
      <c r="A527" s="117"/>
      <c r="B527" s="117"/>
      <c r="C527" s="117"/>
      <c r="D527" s="117"/>
      <c r="E527" s="117"/>
      <c r="F527" s="117"/>
      <c r="G527" s="117"/>
      <c r="H527" s="117"/>
      <c r="I527" s="117"/>
    </row>
    <row r="528" spans="1:9" x14ac:dyDescent="0.25">
      <c r="A528" s="117"/>
      <c r="B528" s="117"/>
      <c r="C528" s="117"/>
      <c r="D528" s="117"/>
      <c r="E528" s="117"/>
      <c r="F528" s="117"/>
      <c r="G528" s="117"/>
      <c r="H528" s="117"/>
      <c r="I528" s="117"/>
    </row>
    <row r="529" spans="1:9" x14ac:dyDescent="0.25">
      <c r="A529" s="117"/>
      <c r="B529" s="117"/>
      <c r="C529" s="117"/>
      <c r="D529" s="117"/>
      <c r="E529" s="117"/>
      <c r="F529" s="117"/>
      <c r="G529" s="117"/>
      <c r="H529" s="117"/>
      <c r="I529" s="117"/>
    </row>
    <row r="530" spans="1:9" x14ac:dyDescent="0.25">
      <c r="A530" s="117"/>
      <c r="B530" s="117"/>
      <c r="C530" s="117"/>
      <c r="D530" s="117"/>
      <c r="E530" s="117"/>
      <c r="F530" s="117"/>
      <c r="G530" s="117"/>
      <c r="H530" s="117"/>
      <c r="I530" s="117"/>
    </row>
    <row r="531" spans="1:9" x14ac:dyDescent="0.25">
      <c r="A531" s="117"/>
      <c r="B531" s="117"/>
      <c r="C531" s="117"/>
      <c r="D531" s="117"/>
      <c r="E531" s="117"/>
      <c r="F531" s="117"/>
      <c r="G531" s="117"/>
      <c r="H531" s="117"/>
      <c r="I531" s="117"/>
    </row>
    <row r="532" spans="1:9" x14ac:dyDescent="0.25">
      <c r="A532" s="117"/>
      <c r="B532" s="117"/>
      <c r="C532" s="117"/>
      <c r="D532" s="117"/>
      <c r="E532" s="117"/>
      <c r="F532" s="117"/>
      <c r="G532" s="117"/>
      <c r="H532" s="117"/>
      <c r="I532" s="117"/>
    </row>
    <row r="533" spans="1:9" x14ac:dyDescent="0.25">
      <c r="A533" s="117"/>
      <c r="B533" s="117"/>
      <c r="C533" s="117"/>
      <c r="D533" s="117"/>
      <c r="E533" s="117"/>
      <c r="F533" s="117"/>
      <c r="G533" s="117"/>
      <c r="H533" s="117"/>
      <c r="I533" s="117"/>
    </row>
    <row r="534" spans="1:9" x14ac:dyDescent="0.25">
      <c r="A534" s="117"/>
      <c r="B534" s="117"/>
      <c r="C534" s="117"/>
      <c r="D534" s="117"/>
      <c r="E534" s="117"/>
      <c r="F534" s="117"/>
      <c r="G534" s="117"/>
      <c r="H534" s="117"/>
      <c r="I534" s="117"/>
    </row>
    <row r="535" spans="1:9" x14ac:dyDescent="0.25">
      <c r="A535" s="117"/>
      <c r="B535" s="117"/>
      <c r="C535" s="117"/>
      <c r="D535" s="117"/>
      <c r="E535" s="117"/>
      <c r="F535" s="117"/>
      <c r="G535" s="117"/>
      <c r="H535" s="117"/>
      <c r="I535" s="117"/>
    </row>
    <row r="536" spans="1:9" x14ac:dyDescent="0.25">
      <c r="A536" s="117"/>
      <c r="B536" s="117"/>
      <c r="C536" s="117"/>
      <c r="D536" s="117"/>
      <c r="E536" s="117"/>
      <c r="F536" s="117"/>
      <c r="G536" s="117"/>
      <c r="H536" s="117"/>
      <c r="I536" s="117"/>
    </row>
    <row r="537" spans="1:9" x14ac:dyDescent="0.25">
      <c r="A537" s="117"/>
      <c r="B537" s="117"/>
      <c r="C537" s="117"/>
      <c r="D537" s="117"/>
      <c r="E537" s="117"/>
      <c r="F537" s="117"/>
      <c r="G537" s="117"/>
      <c r="H537" s="117"/>
      <c r="I537" s="117"/>
    </row>
    <row r="538" spans="1:9" x14ac:dyDescent="0.25">
      <c r="A538" s="117"/>
      <c r="B538" s="117"/>
      <c r="C538" s="117"/>
      <c r="D538" s="117"/>
      <c r="E538" s="117"/>
      <c r="F538" s="117"/>
      <c r="G538" s="117"/>
      <c r="H538" s="117"/>
      <c r="I538" s="117"/>
    </row>
    <row r="539" spans="1:9" x14ac:dyDescent="0.25">
      <c r="A539" s="117"/>
      <c r="B539" s="117"/>
      <c r="C539" s="117"/>
      <c r="D539" s="117"/>
      <c r="E539" s="117"/>
      <c r="F539" s="117"/>
      <c r="G539" s="117"/>
      <c r="H539" s="117"/>
      <c r="I539" s="117"/>
    </row>
    <row r="540" spans="1:9" x14ac:dyDescent="0.25">
      <c r="A540" s="117"/>
      <c r="B540" s="117"/>
      <c r="C540" s="117"/>
      <c r="D540" s="117"/>
      <c r="E540" s="117"/>
      <c r="F540" s="117"/>
      <c r="G540" s="117"/>
      <c r="H540" s="117"/>
      <c r="I540" s="117"/>
    </row>
    <row r="541" spans="1:9" x14ac:dyDescent="0.25">
      <c r="A541" s="117"/>
      <c r="B541" s="117"/>
      <c r="C541" s="117"/>
      <c r="D541" s="117"/>
      <c r="E541" s="117"/>
      <c r="F541" s="117"/>
      <c r="G541" s="117"/>
      <c r="H541" s="117"/>
      <c r="I541" s="117"/>
    </row>
    <row r="542" spans="1:9" x14ac:dyDescent="0.25">
      <c r="A542" s="117"/>
      <c r="B542" s="117"/>
      <c r="C542" s="117"/>
      <c r="D542" s="117"/>
      <c r="E542" s="117"/>
      <c r="F542" s="117"/>
      <c r="G542" s="117"/>
      <c r="H542" s="117"/>
      <c r="I542" s="117"/>
    </row>
    <row r="543" spans="1:9" x14ac:dyDescent="0.25">
      <c r="A543" s="117"/>
      <c r="B543" s="117"/>
      <c r="C543" s="117"/>
      <c r="D543" s="117"/>
      <c r="E543" s="117"/>
      <c r="F543" s="117"/>
      <c r="G543" s="117"/>
      <c r="H543" s="117"/>
      <c r="I543" s="117"/>
    </row>
    <row r="544" spans="1:9" x14ac:dyDescent="0.25">
      <c r="A544" s="117"/>
      <c r="B544" s="117"/>
      <c r="C544" s="117"/>
      <c r="D544" s="117"/>
      <c r="E544" s="117"/>
      <c r="F544" s="117"/>
      <c r="G544" s="117"/>
      <c r="H544" s="117"/>
      <c r="I544" s="117"/>
    </row>
    <row r="545" spans="1:9" x14ac:dyDescent="0.25">
      <c r="A545" s="117"/>
      <c r="B545" s="117"/>
      <c r="C545" s="117"/>
      <c r="D545" s="117"/>
      <c r="E545" s="117"/>
      <c r="F545" s="117"/>
      <c r="G545" s="117"/>
      <c r="H545" s="117"/>
      <c r="I545" s="117"/>
    </row>
    <row r="546" spans="1:9" x14ac:dyDescent="0.25">
      <c r="A546" s="117"/>
      <c r="B546" s="117"/>
      <c r="C546" s="117"/>
      <c r="D546" s="117"/>
      <c r="E546" s="117"/>
      <c r="F546" s="117"/>
      <c r="G546" s="117"/>
      <c r="H546" s="117"/>
      <c r="I546" s="117"/>
    </row>
    <row r="547" spans="1:9" x14ac:dyDescent="0.25">
      <c r="A547" s="117"/>
      <c r="B547" s="117"/>
      <c r="C547" s="117"/>
      <c r="D547" s="117"/>
      <c r="E547" s="117"/>
      <c r="F547" s="117"/>
      <c r="G547" s="117"/>
      <c r="H547" s="117"/>
      <c r="I547" s="117"/>
    </row>
    <row r="548" spans="1:9" x14ac:dyDescent="0.25">
      <c r="A548" s="117"/>
      <c r="B548" s="117"/>
      <c r="C548" s="117"/>
      <c r="D548" s="117"/>
      <c r="E548" s="117"/>
      <c r="F548" s="117"/>
      <c r="G548" s="117"/>
      <c r="H548" s="117"/>
      <c r="I548" s="117"/>
    </row>
    <row r="549" spans="1:9" x14ac:dyDescent="0.25">
      <c r="A549" s="117"/>
      <c r="B549" s="117"/>
      <c r="C549" s="117"/>
      <c r="D549" s="117"/>
      <c r="E549" s="117"/>
      <c r="F549" s="117"/>
      <c r="G549" s="117"/>
      <c r="H549" s="117"/>
      <c r="I549" s="117"/>
    </row>
    <row r="550" spans="1:9" x14ac:dyDescent="0.25">
      <c r="A550" s="117"/>
      <c r="B550" s="117"/>
      <c r="C550" s="117"/>
      <c r="D550" s="117"/>
      <c r="E550" s="117"/>
      <c r="F550" s="117"/>
      <c r="G550" s="117"/>
      <c r="H550" s="117"/>
      <c r="I550" s="117"/>
    </row>
    <row r="551" spans="1:9" x14ac:dyDescent="0.25">
      <c r="A551" s="117"/>
      <c r="B551" s="117"/>
      <c r="C551" s="117"/>
      <c r="D551" s="117"/>
      <c r="E551" s="117"/>
      <c r="F551" s="117"/>
      <c r="G551" s="117"/>
      <c r="H551" s="117"/>
      <c r="I551" s="117"/>
    </row>
    <row r="552" spans="1:9" x14ac:dyDescent="0.25">
      <c r="A552" s="117"/>
      <c r="B552" s="117"/>
      <c r="C552" s="117"/>
      <c r="D552" s="117"/>
      <c r="E552" s="117"/>
      <c r="F552" s="117"/>
      <c r="G552" s="117"/>
      <c r="H552" s="117"/>
      <c r="I552" s="117"/>
    </row>
    <row r="553" spans="1:9" x14ac:dyDescent="0.25">
      <c r="A553" s="117"/>
      <c r="B553" s="117"/>
      <c r="C553" s="117"/>
      <c r="D553" s="117"/>
      <c r="E553" s="117"/>
      <c r="F553" s="117"/>
      <c r="G553" s="117"/>
      <c r="H553" s="117"/>
      <c r="I553" s="117"/>
    </row>
    <row r="554" spans="1:9" x14ac:dyDescent="0.25">
      <c r="A554" s="117"/>
      <c r="B554" s="117"/>
      <c r="C554" s="117"/>
      <c r="D554" s="117"/>
      <c r="E554" s="117"/>
      <c r="F554" s="117"/>
      <c r="G554" s="117"/>
      <c r="H554" s="117"/>
      <c r="I554" s="117"/>
    </row>
    <row r="555" spans="1:9" x14ac:dyDescent="0.25">
      <c r="A555" s="117"/>
      <c r="B555" s="117"/>
      <c r="C555" s="117"/>
      <c r="D555" s="117"/>
      <c r="E555" s="117"/>
      <c r="F555" s="117"/>
      <c r="G555" s="117"/>
      <c r="H555" s="117"/>
      <c r="I555" s="117"/>
    </row>
    <row r="556" spans="1:9" x14ac:dyDescent="0.25">
      <c r="A556" s="117"/>
      <c r="B556" s="117"/>
      <c r="C556" s="117"/>
      <c r="D556" s="117"/>
      <c r="E556" s="117"/>
      <c r="F556" s="117"/>
      <c r="G556" s="117"/>
      <c r="H556" s="117"/>
      <c r="I556" s="117"/>
    </row>
    <row r="557" spans="1:9" x14ac:dyDescent="0.25">
      <c r="A557" s="117"/>
      <c r="B557" s="117"/>
      <c r="C557" s="117"/>
      <c r="D557" s="117"/>
      <c r="E557" s="117"/>
      <c r="F557" s="117"/>
      <c r="G557" s="117"/>
      <c r="H557" s="117"/>
      <c r="I557" s="117"/>
    </row>
    <row r="558" spans="1:9" x14ac:dyDescent="0.25">
      <c r="A558" s="117"/>
      <c r="B558" s="117"/>
      <c r="C558" s="117"/>
      <c r="D558" s="117"/>
      <c r="E558" s="117"/>
      <c r="F558" s="117"/>
      <c r="G558" s="117"/>
      <c r="H558" s="117"/>
      <c r="I558" s="117"/>
    </row>
    <row r="559" spans="1:9" x14ac:dyDescent="0.25">
      <c r="A559" s="117"/>
      <c r="B559" s="117"/>
      <c r="C559" s="117"/>
      <c r="D559" s="117"/>
      <c r="E559" s="117"/>
      <c r="F559" s="117"/>
      <c r="G559" s="117"/>
      <c r="H559" s="117"/>
      <c r="I559" s="117"/>
    </row>
    <row r="560" spans="1:9" x14ac:dyDescent="0.25">
      <c r="A560" s="117"/>
      <c r="B560" s="117"/>
      <c r="C560" s="117"/>
      <c r="D560" s="117"/>
      <c r="E560" s="117"/>
      <c r="F560" s="117"/>
      <c r="G560" s="117"/>
      <c r="H560" s="117"/>
      <c r="I560" s="117"/>
    </row>
    <row r="561" spans="1:9" x14ac:dyDescent="0.25">
      <c r="A561" s="117"/>
      <c r="B561" s="117"/>
      <c r="C561" s="117"/>
      <c r="D561" s="117"/>
      <c r="E561" s="117"/>
      <c r="F561" s="117"/>
      <c r="G561" s="117"/>
      <c r="H561" s="117"/>
      <c r="I561" s="117"/>
    </row>
    <row r="562" spans="1:9" x14ac:dyDescent="0.25">
      <c r="A562" s="117"/>
      <c r="B562" s="117"/>
      <c r="C562" s="117"/>
      <c r="D562" s="117"/>
      <c r="E562" s="117"/>
      <c r="F562" s="117"/>
      <c r="G562" s="117"/>
      <c r="H562" s="117"/>
      <c r="I562" s="117"/>
    </row>
    <row r="563" spans="1:9" x14ac:dyDescent="0.25">
      <c r="A563" s="117"/>
      <c r="B563" s="117"/>
      <c r="C563" s="117"/>
      <c r="D563" s="117"/>
      <c r="E563" s="117"/>
      <c r="F563" s="117"/>
      <c r="G563" s="117"/>
      <c r="H563" s="117"/>
      <c r="I563" s="117"/>
    </row>
    <row r="564" spans="1:9" x14ac:dyDescent="0.25">
      <c r="A564" s="117"/>
      <c r="B564" s="117"/>
      <c r="C564" s="117"/>
      <c r="D564" s="117"/>
      <c r="E564" s="117"/>
      <c r="F564" s="117"/>
      <c r="G564" s="117"/>
      <c r="H564" s="117"/>
      <c r="I564" s="117"/>
    </row>
    <row r="565" spans="1:9" x14ac:dyDescent="0.25">
      <c r="A565" s="117"/>
      <c r="B565" s="117"/>
      <c r="C565" s="117"/>
      <c r="D565" s="117"/>
      <c r="E565" s="117"/>
      <c r="F565" s="117"/>
      <c r="G565" s="117"/>
      <c r="H565" s="117"/>
      <c r="I565" s="117"/>
    </row>
    <row r="566" spans="1:9" x14ac:dyDescent="0.25">
      <c r="A566" s="117"/>
      <c r="B566" s="117"/>
      <c r="C566" s="117"/>
      <c r="D566" s="117"/>
      <c r="E566" s="117"/>
      <c r="F566" s="117"/>
      <c r="G566" s="117"/>
      <c r="H566" s="117"/>
      <c r="I566" s="117"/>
    </row>
    <row r="567" spans="1:9" x14ac:dyDescent="0.25">
      <c r="A567" s="117"/>
      <c r="B567" s="117"/>
      <c r="C567" s="117"/>
      <c r="D567" s="117"/>
      <c r="E567" s="117"/>
      <c r="F567" s="117"/>
      <c r="G567" s="117"/>
      <c r="H567" s="117"/>
      <c r="I567" s="117"/>
    </row>
    <row r="568" spans="1:9" x14ac:dyDescent="0.25">
      <c r="A568" s="117"/>
      <c r="B568" s="117"/>
      <c r="C568" s="117"/>
      <c r="D568" s="117"/>
      <c r="E568" s="117"/>
      <c r="F568" s="117"/>
      <c r="G568" s="117"/>
      <c r="H568" s="117"/>
      <c r="I568" s="117"/>
    </row>
    <row r="569" spans="1:9" x14ac:dyDescent="0.25">
      <c r="A569" s="117"/>
      <c r="B569" s="117"/>
      <c r="C569" s="117"/>
      <c r="D569" s="117"/>
      <c r="E569" s="117"/>
      <c r="F569" s="117"/>
      <c r="G569" s="117"/>
      <c r="H569" s="117"/>
      <c r="I569" s="117"/>
    </row>
    <row r="570" spans="1:9" x14ac:dyDescent="0.25">
      <c r="A570" s="117"/>
      <c r="B570" s="117"/>
      <c r="C570" s="117"/>
      <c r="D570" s="117"/>
      <c r="E570" s="117"/>
      <c r="F570" s="117"/>
      <c r="G570" s="117"/>
      <c r="H570" s="117"/>
      <c r="I570" s="117"/>
    </row>
    <row r="571" spans="1:9" x14ac:dyDescent="0.25">
      <c r="A571" s="117"/>
      <c r="B571" s="117"/>
      <c r="C571" s="117"/>
      <c r="D571" s="117"/>
      <c r="E571" s="117"/>
      <c r="F571" s="117"/>
      <c r="G571" s="117"/>
      <c r="H571" s="117"/>
      <c r="I571" s="117"/>
    </row>
    <row r="572" spans="1:9" x14ac:dyDescent="0.25">
      <c r="A572" s="117"/>
      <c r="B572" s="117"/>
      <c r="C572" s="117"/>
      <c r="D572" s="117"/>
      <c r="E572" s="117"/>
      <c r="F572" s="117"/>
      <c r="G572" s="117"/>
      <c r="H572" s="117"/>
      <c r="I572" s="117"/>
    </row>
    <row r="573" spans="1:9" x14ac:dyDescent="0.25">
      <c r="A573" s="117"/>
      <c r="B573" s="117"/>
      <c r="C573" s="117"/>
      <c r="D573" s="117"/>
      <c r="E573" s="117"/>
      <c r="F573" s="117"/>
      <c r="G573" s="117"/>
      <c r="H573" s="117"/>
      <c r="I573" s="117"/>
    </row>
    <row r="574" spans="1:9" x14ac:dyDescent="0.25">
      <c r="A574" s="117"/>
      <c r="B574" s="117"/>
      <c r="C574" s="117"/>
      <c r="D574" s="117"/>
      <c r="E574" s="117"/>
      <c r="F574" s="117"/>
      <c r="G574" s="117"/>
      <c r="H574" s="117"/>
      <c r="I574" s="117"/>
    </row>
    <row r="575" spans="1:9" x14ac:dyDescent="0.25">
      <c r="A575" s="117"/>
      <c r="B575" s="117"/>
      <c r="C575" s="117"/>
      <c r="D575" s="117"/>
      <c r="E575" s="117"/>
      <c r="F575" s="117"/>
      <c r="G575" s="117"/>
      <c r="H575" s="117"/>
      <c r="I575" s="117"/>
    </row>
    <row r="576" spans="1:9" x14ac:dyDescent="0.25">
      <c r="A576" s="117"/>
      <c r="B576" s="117"/>
      <c r="C576" s="117"/>
      <c r="D576" s="117"/>
      <c r="E576" s="117"/>
      <c r="F576" s="117"/>
      <c r="G576" s="117"/>
      <c r="H576" s="117"/>
      <c r="I576" s="117"/>
    </row>
    <row r="577" spans="1:9" x14ac:dyDescent="0.25">
      <c r="A577" s="117"/>
      <c r="B577" s="117"/>
      <c r="C577" s="117"/>
      <c r="D577" s="117"/>
      <c r="E577" s="117"/>
      <c r="F577" s="117"/>
      <c r="G577" s="117"/>
      <c r="H577" s="117"/>
      <c r="I577" s="117"/>
    </row>
    <row r="578" spans="1:9" x14ac:dyDescent="0.25">
      <c r="A578" s="117"/>
      <c r="B578" s="117"/>
      <c r="C578" s="117"/>
      <c r="D578" s="117"/>
      <c r="E578" s="117"/>
      <c r="F578" s="117"/>
      <c r="G578" s="117"/>
      <c r="H578" s="117"/>
      <c r="I578" s="117"/>
    </row>
    <row r="579" spans="1:9" x14ac:dyDescent="0.25">
      <c r="A579" s="117"/>
      <c r="B579" s="117"/>
      <c r="C579" s="117"/>
      <c r="D579" s="117"/>
      <c r="E579" s="117"/>
      <c r="F579" s="117"/>
      <c r="G579" s="117"/>
      <c r="H579" s="117"/>
      <c r="I579" s="117"/>
    </row>
    <row r="580" spans="1:9" x14ac:dyDescent="0.25">
      <c r="A580" s="117"/>
      <c r="B580" s="117"/>
      <c r="C580" s="117"/>
      <c r="D580" s="117"/>
      <c r="E580" s="117"/>
      <c r="F580" s="117"/>
      <c r="G580" s="117"/>
      <c r="H580" s="117"/>
      <c r="I580" s="117"/>
    </row>
    <row r="581" spans="1:9" x14ac:dyDescent="0.25">
      <c r="A581" s="117"/>
      <c r="B581" s="117"/>
      <c r="C581" s="117"/>
      <c r="D581" s="117"/>
      <c r="E581" s="117"/>
      <c r="F581" s="117"/>
      <c r="G581" s="117"/>
      <c r="H581" s="117"/>
      <c r="I581" s="117"/>
    </row>
    <row r="582" spans="1:9" x14ac:dyDescent="0.25">
      <c r="A582" s="117"/>
      <c r="B582" s="117"/>
      <c r="C582" s="117"/>
      <c r="D582" s="117"/>
      <c r="E582" s="117"/>
      <c r="F582" s="117"/>
      <c r="G582" s="117"/>
      <c r="H582" s="117"/>
      <c r="I582" s="117"/>
    </row>
    <row r="583" spans="1:9" x14ac:dyDescent="0.25">
      <c r="A583" s="117"/>
      <c r="B583" s="117"/>
      <c r="C583" s="117"/>
      <c r="D583" s="117"/>
      <c r="E583" s="117"/>
      <c r="F583" s="117"/>
      <c r="G583" s="117"/>
      <c r="H583" s="117"/>
      <c r="I583" s="117"/>
    </row>
    <row r="584" spans="1:9" x14ac:dyDescent="0.25">
      <c r="A584" s="117"/>
      <c r="B584" s="117"/>
      <c r="C584" s="117"/>
      <c r="D584" s="117"/>
      <c r="E584" s="117"/>
      <c r="F584" s="117"/>
      <c r="G584" s="117"/>
      <c r="H584" s="117"/>
      <c r="I584" s="117"/>
    </row>
    <row r="585" spans="1:9" x14ac:dyDescent="0.25">
      <c r="A585" s="117"/>
      <c r="B585" s="117"/>
      <c r="C585" s="117"/>
      <c r="D585" s="117"/>
      <c r="E585" s="117"/>
      <c r="F585" s="117"/>
      <c r="G585" s="117"/>
      <c r="H585" s="117"/>
      <c r="I585" s="117"/>
    </row>
    <row r="586" spans="1:9" x14ac:dyDescent="0.25">
      <c r="A586" s="117"/>
      <c r="B586" s="117"/>
      <c r="C586" s="117"/>
      <c r="D586" s="117"/>
      <c r="E586" s="117"/>
      <c r="F586" s="117"/>
      <c r="G586" s="117"/>
      <c r="H586" s="117"/>
      <c r="I586" s="117"/>
    </row>
    <row r="587" spans="1:9" x14ac:dyDescent="0.25">
      <c r="A587" s="117"/>
      <c r="B587" s="117"/>
      <c r="C587" s="117"/>
      <c r="D587" s="117"/>
      <c r="E587" s="117"/>
      <c r="F587" s="117"/>
      <c r="G587" s="117"/>
      <c r="H587" s="117"/>
      <c r="I587" s="117"/>
    </row>
    <row r="588" spans="1:9" x14ac:dyDescent="0.25">
      <c r="A588" s="117"/>
      <c r="B588" s="117"/>
      <c r="C588" s="117"/>
      <c r="D588" s="117"/>
      <c r="E588" s="117"/>
      <c r="F588" s="117"/>
      <c r="G588" s="117"/>
      <c r="H588" s="117"/>
      <c r="I588" s="117"/>
    </row>
    <row r="589" spans="1:9" x14ac:dyDescent="0.25">
      <c r="A589" s="117"/>
      <c r="B589" s="117"/>
      <c r="C589" s="117"/>
      <c r="D589" s="117"/>
      <c r="E589" s="117"/>
      <c r="F589" s="117"/>
      <c r="G589" s="117"/>
      <c r="H589" s="117"/>
      <c r="I589" s="117"/>
    </row>
    <row r="590" spans="1:9" x14ac:dyDescent="0.25">
      <c r="A590" s="117"/>
      <c r="B590" s="117"/>
      <c r="C590" s="117"/>
      <c r="D590" s="117"/>
      <c r="E590" s="117"/>
      <c r="F590" s="117"/>
      <c r="G590" s="117"/>
      <c r="H590" s="117"/>
      <c r="I590" s="117"/>
    </row>
    <row r="591" spans="1:9" x14ac:dyDescent="0.25">
      <c r="A591" s="117"/>
      <c r="B591" s="117"/>
      <c r="C591" s="117"/>
      <c r="D591" s="117"/>
      <c r="E591" s="117"/>
      <c r="F591" s="117"/>
      <c r="G591" s="117"/>
      <c r="H591" s="117"/>
      <c r="I591" s="117"/>
    </row>
    <row r="592" spans="1:9" x14ac:dyDescent="0.25">
      <c r="A592" s="117"/>
      <c r="B592" s="117"/>
      <c r="C592" s="117"/>
      <c r="D592" s="117"/>
      <c r="E592" s="117"/>
      <c r="F592" s="117"/>
      <c r="G592" s="117"/>
      <c r="H592" s="117"/>
      <c r="I592" s="117"/>
    </row>
    <row r="593" spans="1:9" x14ac:dyDescent="0.25">
      <c r="A593" s="117"/>
      <c r="B593" s="117"/>
      <c r="C593" s="117"/>
      <c r="D593" s="117"/>
      <c r="E593" s="117"/>
      <c r="F593" s="117"/>
      <c r="G593" s="117"/>
      <c r="H593" s="117"/>
      <c r="I593" s="117"/>
    </row>
    <row r="594" spans="1:9" x14ac:dyDescent="0.25">
      <c r="A594" s="117"/>
      <c r="B594" s="117"/>
      <c r="C594" s="117"/>
      <c r="D594" s="117"/>
      <c r="E594" s="117"/>
      <c r="F594" s="117"/>
      <c r="G594" s="117"/>
      <c r="H594" s="117"/>
      <c r="I594" s="117"/>
    </row>
    <row r="595" spans="1:9" x14ac:dyDescent="0.25">
      <c r="A595" s="117"/>
      <c r="B595" s="117"/>
      <c r="C595" s="117"/>
      <c r="D595" s="117"/>
      <c r="E595" s="117"/>
      <c r="F595" s="117"/>
      <c r="G595" s="117"/>
      <c r="H595" s="117"/>
      <c r="I595" s="117"/>
    </row>
    <row r="596" spans="1:9" x14ac:dyDescent="0.25">
      <c r="A596" s="117"/>
      <c r="B596" s="117"/>
      <c r="C596" s="117"/>
      <c r="D596" s="117"/>
      <c r="E596" s="117"/>
      <c r="F596" s="117"/>
      <c r="G596" s="117"/>
      <c r="H596" s="117"/>
      <c r="I596" s="117"/>
    </row>
    <row r="597" spans="1:9" x14ac:dyDescent="0.25">
      <c r="A597" s="117"/>
      <c r="B597" s="117"/>
      <c r="C597" s="117"/>
      <c r="D597" s="117"/>
      <c r="E597" s="117"/>
      <c r="F597" s="117"/>
      <c r="G597" s="117"/>
      <c r="H597" s="117"/>
      <c r="I597" s="117"/>
    </row>
    <row r="598" spans="1:9" x14ac:dyDescent="0.25">
      <c r="A598" s="117"/>
      <c r="B598" s="117"/>
      <c r="C598" s="117"/>
      <c r="D598" s="117"/>
      <c r="E598" s="117"/>
      <c r="F598" s="117"/>
      <c r="G598" s="117"/>
      <c r="H598" s="117"/>
      <c r="I598" s="117"/>
    </row>
    <row r="599" spans="1:9" x14ac:dyDescent="0.25">
      <c r="A599" s="117"/>
      <c r="B599" s="117"/>
      <c r="C599" s="117"/>
      <c r="D599" s="117"/>
      <c r="E599" s="117"/>
      <c r="F599" s="117"/>
      <c r="G599" s="117"/>
      <c r="H599" s="117"/>
      <c r="I599" s="117"/>
    </row>
    <row r="600" spans="1:9" x14ac:dyDescent="0.25">
      <c r="A600" s="117"/>
      <c r="B600" s="117"/>
      <c r="C600" s="117"/>
      <c r="D600" s="117"/>
      <c r="E600" s="117"/>
      <c r="F600" s="117"/>
      <c r="G600" s="117"/>
      <c r="H600" s="117"/>
      <c r="I600" s="117"/>
    </row>
    <row r="601" spans="1:9" x14ac:dyDescent="0.25">
      <c r="A601" s="117"/>
      <c r="B601" s="117"/>
      <c r="C601" s="117"/>
      <c r="D601" s="117"/>
      <c r="E601" s="117"/>
      <c r="F601" s="117"/>
      <c r="G601" s="117"/>
      <c r="H601" s="117"/>
      <c r="I601" s="117"/>
    </row>
    <row r="602" spans="1:9" x14ac:dyDescent="0.25">
      <c r="A602" s="117"/>
      <c r="B602" s="117"/>
      <c r="C602" s="117"/>
      <c r="D602" s="117"/>
      <c r="E602" s="117"/>
      <c r="F602" s="117"/>
      <c r="G602" s="117"/>
      <c r="H602" s="117"/>
      <c r="I602" s="117"/>
    </row>
    <row r="603" spans="1:9" x14ac:dyDescent="0.25">
      <c r="A603" s="117"/>
      <c r="B603" s="117"/>
      <c r="C603" s="117"/>
      <c r="D603" s="117"/>
      <c r="E603" s="117"/>
      <c r="F603" s="117"/>
      <c r="G603" s="117"/>
      <c r="H603" s="117"/>
      <c r="I603" s="117"/>
    </row>
    <row r="604" spans="1:9" x14ac:dyDescent="0.25">
      <c r="A604" s="117"/>
      <c r="B604" s="117"/>
      <c r="C604" s="117"/>
      <c r="D604" s="117"/>
      <c r="E604" s="117"/>
      <c r="F604" s="117"/>
      <c r="G604" s="117"/>
      <c r="H604" s="117"/>
      <c r="I604" s="117"/>
    </row>
    <row r="605" spans="1:9" x14ac:dyDescent="0.25">
      <c r="A605" s="117"/>
      <c r="B605" s="117"/>
      <c r="C605" s="117"/>
      <c r="D605" s="117"/>
      <c r="E605" s="117"/>
      <c r="F605" s="117"/>
      <c r="G605" s="117"/>
      <c r="H605" s="117"/>
      <c r="I605" s="117"/>
    </row>
    <row r="606" spans="1:9" x14ac:dyDescent="0.25">
      <c r="A606" s="117"/>
      <c r="B606" s="117"/>
      <c r="C606" s="117"/>
      <c r="D606" s="117"/>
      <c r="E606" s="117"/>
      <c r="F606" s="117"/>
      <c r="G606" s="117"/>
      <c r="H606" s="117"/>
      <c r="I606" s="117"/>
    </row>
    <row r="607" spans="1:9" x14ac:dyDescent="0.25">
      <c r="A607" s="117"/>
      <c r="B607" s="117"/>
      <c r="C607" s="117"/>
      <c r="D607" s="117"/>
      <c r="E607" s="117"/>
      <c r="F607" s="117"/>
      <c r="G607" s="117"/>
      <c r="H607" s="117"/>
      <c r="I607" s="117"/>
    </row>
    <row r="608" spans="1:9" x14ac:dyDescent="0.25">
      <c r="A608" s="117"/>
      <c r="B608" s="117"/>
      <c r="C608" s="117"/>
      <c r="D608" s="117"/>
      <c r="E608" s="117"/>
      <c r="F608" s="117"/>
      <c r="G608" s="117"/>
      <c r="H608" s="117"/>
      <c r="I608" s="117"/>
    </row>
    <row r="609" spans="1:9" x14ac:dyDescent="0.25">
      <c r="A609" s="117"/>
      <c r="B609" s="117"/>
      <c r="C609" s="117"/>
      <c r="D609" s="117"/>
      <c r="E609" s="117"/>
      <c r="F609" s="117"/>
      <c r="G609" s="117"/>
      <c r="H609" s="117"/>
      <c r="I609" s="117"/>
    </row>
    <row r="610" spans="1:9" x14ac:dyDescent="0.25">
      <c r="A610" s="117"/>
      <c r="B610" s="117"/>
      <c r="C610" s="117"/>
      <c r="D610" s="117"/>
      <c r="E610" s="117"/>
      <c r="F610" s="117"/>
      <c r="G610" s="117"/>
      <c r="H610" s="117"/>
      <c r="I610" s="117"/>
    </row>
    <row r="611" spans="1:9" x14ac:dyDescent="0.25">
      <c r="A611" s="117"/>
      <c r="B611" s="117"/>
      <c r="C611" s="117"/>
      <c r="D611" s="117"/>
      <c r="E611" s="117"/>
      <c r="F611" s="117"/>
      <c r="G611" s="117"/>
      <c r="H611" s="117"/>
      <c r="I611" s="117"/>
    </row>
    <row r="612" spans="1:9" x14ac:dyDescent="0.25">
      <c r="A612" s="117"/>
      <c r="B612" s="117"/>
      <c r="C612" s="117"/>
      <c r="D612" s="117"/>
      <c r="E612" s="117"/>
      <c r="F612" s="117"/>
      <c r="G612" s="117"/>
      <c r="H612" s="117"/>
      <c r="I612" s="117"/>
    </row>
    <row r="613" spans="1:9" x14ac:dyDescent="0.25">
      <c r="A613" s="117"/>
      <c r="B613" s="117"/>
      <c r="C613" s="117"/>
      <c r="D613" s="117"/>
      <c r="E613" s="117"/>
      <c r="F613" s="117"/>
      <c r="G613" s="117"/>
      <c r="H613" s="117"/>
      <c r="I613" s="117"/>
    </row>
    <row r="614" spans="1:9" x14ac:dyDescent="0.25">
      <c r="A614" s="117"/>
      <c r="B614" s="117"/>
      <c r="C614" s="117"/>
      <c r="D614" s="117"/>
      <c r="E614" s="117"/>
      <c r="F614" s="117"/>
      <c r="G614" s="117"/>
      <c r="H614" s="117"/>
      <c r="I614" s="117"/>
    </row>
    <row r="615" spans="1:9" x14ac:dyDescent="0.25">
      <c r="A615" s="117"/>
      <c r="B615" s="117"/>
      <c r="C615" s="117"/>
      <c r="D615" s="117"/>
      <c r="E615" s="117"/>
      <c r="F615" s="117"/>
      <c r="G615" s="117"/>
      <c r="H615" s="117"/>
      <c r="I615" s="117"/>
    </row>
    <row r="616" spans="1:9" x14ac:dyDescent="0.25">
      <c r="A616" s="117"/>
      <c r="B616" s="117"/>
      <c r="C616" s="117"/>
      <c r="D616" s="117"/>
      <c r="E616" s="117"/>
      <c r="F616" s="117"/>
      <c r="G616" s="117"/>
      <c r="H616" s="117"/>
      <c r="I616" s="117"/>
    </row>
    <row r="617" spans="1:9" x14ac:dyDescent="0.25">
      <c r="A617" s="117"/>
      <c r="B617" s="117"/>
      <c r="C617" s="117"/>
      <c r="D617" s="117"/>
      <c r="E617" s="117"/>
      <c r="F617" s="117"/>
      <c r="G617" s="117"/>
      <c r="H617" s="117"/>
      <c r="I617" s="117"/>
    </row>
    <row r="618" spans="1:9" x14ac:dyDescent="0.25">
      <c r="A618" s="117"/>
      <c r="B618" s="117"/>
      <c r="C618" s="117"/>
      <c r="D618" s="117"/>
      <c r="E618" s="117"/>
      <c r="F618" s="117"/>
      <c r="G618" s="117"/>
      <c r="H618" s="117"/>
      <c r="I618" s="117"/>
    </row>
    <row r="619" spans="1:9" x14ac:dyDescent="0.25">
      <c r="A619" s="117"/>
      <c r="B619" s="117"/>
      <c r="C619" s="117"/>
      <c r="D619" s="117"/>
      <c r="E619" s="117"/>
      <c r="F619" s="117"/>
      <c r="G619" s="117"/>
      <c r="H619" s="117"/>
      <c r="I619" s="117"/>
    </row>
    <row r="620" spans="1:9" x14ac:dyDescent="0.25">
      <c r="A620" s="117"/>
      <c r="B620" s="117"/>
      <c r="C620" s="117"/>
      <c r="D620" s="117"/>
      <c r="E620" s="117"/>
      <c r="F620" s="117"/>
      <c r="G620" s="117"/>
      <c r="H620" s="117"/>
      <c r="I620" s="117"/>
    </row>
    <row r="621" spans="1:9" x14ac:dyDescent="0.25">
      <c r="A621" s="117"/>
      <c r="B621" s="117"/>
      <c r="C621" s="117"/>
      <c r="D621" s="117"/>
      <c r="E621" s="117"/>
      <c r="F621" s="117"/>
      <c r="G621" s="117"/>
      <c r="H621" s="117"/>
      <c r="I621" s="117"/>
    </row>
    <row r="622" spans="1:9" x14ac:dyDescent="0.25">
      <c r="A622" s="117"/>
      <c r="B622" s="117"/>
      <c r="C622" s="117"/>
      <c r="D622" s="117"/>
      <c r="E622" s="117"/>
      <c r="F622" s="117"/>
      <c r="G622" s="117"/>
      <c r="H622" s="117"/>
      <c r="I622" s="117"/>
    </row>
    <row r="623" spans="1:9" x14ac:dyDescent="0.25">
      <c r="A623" s="117"/>
      <c r="B623" s="117"/>
      <c r="C623" s="117"/>
      <c r="D623" s="117"/>
      <c r="E623" s="117"/>
      <c r="F623" s="117"/>
      <c r="G623" s="117"/>
      <c r="H623" s="117"/>
      <c r="I623" s="117"/>
    </row>
    <row r="624" spans="1:9" x14ac:dyDescent="0.25">
      <c r="A624" s="117"/>
      <c r="B624" s="117"/>
      <c r="C624" s="117"/>
      <c r="D624" s="117"/>
      <c r="E624" s="117"/>
      <c r="F624" s="117"/>
      <c r="G624" s="117"/>
      <c r="H624" s="117"/>
      <c r="I624" s="117"/>
    </row>
    <row r="625" spans="1:9" x14ac:dyDescent="0.25">
      <c r="A625" s="117"/>
      <c r="B625" s="117"/>
      <c r="C625" s="117"/>
      <c r="D625" s="117"/>
      <c r="E625" s="117"/>
      <c r="F625" s="117"/>
      <c r="G625" s="117"/>
      <c r="H625" s="117"/>
      <c r="I625" s="117"/>
    </row>
    <row r="626" spans="1:9" x14ac:dyDescent="0.25">
      <c r="A626" s="117"/>
      <c r="B626" s="117"/>
      <c r="C626" s="117"/>
      <c r="D626" s="117"/>
      <c r="E626" s="117"/>
      <c r="F626" s="117"/>
      <c r="G626" s="117"/>
      <c r="H626" s="117"/>
      <c r="I626" s="117"/>
    </row>
    <row r="627" spans="1:9" x14ac:dyDescent="0.25">
      <c r="A627" s="117"/>
      <c r="B627" s="117"/>
      <c r="C627" s="117"/>
      <c r="D627" s="117"/>
      <c r="E627" s="117"/>
      <c r="F627" s="117"/>
      <c r="G627" s="117"/>
      <c r="H627" s="117"/>
      <c r="I627" s="117"/>
    </row>
    <row r="628" spans="1:9" x14ac:dyDescent="0.25">
      <c r="A628" s="117"/>
      <c r="B628" s="117"/>
      <c r="C628" s="117"/>
      <c r="D628" s="117"/>
      <c r="E628" s="117"/>
      <c r="F628" s="117"/>
      <c r="G628" s="117"/>
      <c r="H628" s="117"/>
      <c r="I628" s="117"/>
    </row>
    <row r="629" spans="1:9" x14ac:dyDescent="0.25">
      <c r="A629" s="117"/>
      <c r="B629" s="117"/>
      <c r="C629" s="117"/>
      <c r="D629" s="117"/>
      <c r="E629" s="117"/>
      <c r="F629" s="117"/>
      <c r="G629" s="117"/>
      <c r="H629" s="117"/>
      <c r="I629" s="117"/>
    </row>
    <row r="630" spans="1:9" x14ac:dyDescent="0.25">
      <c r="A630" s="117"/>
      <c r="B630" s="117"/>
      <c r="C630" s="117"/>
      <c r="D630" s="117"/>
      <c r="E630" s="117"/>
      <c r="F630" s="117"/>
      <c r="G630" s="117"/>
      <c r="H630" s="117"/>
      <c r="I630" s="117"/>
    </row>
    <row r="631" spans="1:9" x14ac:dyDescent="0.25">
      <c r="A631" s="117"/>
      <c r="B631" s="117"/>
      <c r="C631" s="117"/>
      <c r="D631" s="117"/>
      <c r="E631" s="117"/>
      <c r="F631" s="117"/>
      <c r="G631" s="117"/>
      <c r="H631" s="117"/>
      <c r="I631" s="117"/>
    </row>
    <row r="632" spans="1:9" x14ac:dyDescent="0.25">
      <c r="A632" s="117"/>
      <c r="B632" s="117"/>
      <c r="C632" s="117"/>
      <c r="D632" s="117"/>
      <c r="E632" s="117"/>
      <c r="F632" s="117"/>
      <c r="G632" s="117"/>
      <c r="H632" s="117"/>
      <c r="I632" s="117"/>
    </row>
    <row r="633" spans="1:9" x14ac:dyDescent="0.25">
      <c r="A633" s="117"/>
      <c r="B633" s="117"/>
      <c r="C633" s="117"/>
      <c r="D633" s="117"/>
      <c r="E633" s="117"/>
      <c r="F633" s="117"/>
      <c r="G633" s="117"/>
      <c r="H633" s="117"/>
      <c r="I633" s="117"/>
    </row>
    <row r="634" spans="1:9" x14ac:dyDescent="0.25">
      <c r="A634" s="117"/>
      <c r="B634" s="117"/>
      <c r="C634" s="117"/>
      <c r="D634" s="117"/>
      <c r="E634" s="117"/>
      <c r="F634" s="117"/>
      <c r="G634" s="117"/>
      <c r="H634" s="117"/>
      <c r="I634" s="117"/>
    </row>
    <row r="635" spans="1:9" x14ac:dyDescent="0.25">
      <c r="A635" s="117"/>
      <c r="B635" s="117"/>
      <c r="C635" s="117"/>
      <c r="D635" s="117"/>
      <c r="E635" s="117"/>
      <c r="F635" s="117"/>
      <c r="G635" s="117"/>
      <c r="H635" s="117"/>
      <c r="I635" s="117"/>
    </row>
    <row r="636" spans="1:9" x14ac:dyDescent="0.25">
      <c r="A636" s="117"/>
      <c r="B636" s="117"/>
      <c r="C636" s="117"/>
      <c r="D636" s="117"/>
      <c r="E636" s="117"/>
      <c r="F636" s="117"/>
      <c r="G636" s="117"/>
      <c r="H636" s="117"/>
      <c r="I636" s="117"/>
    </row>
    <row r="637" spans="1:9" x14ac:dyDescent="0.25">
      <c r="A637" s="117"/>
      <c r="B637" s="117"/>
      <c r="C637" s="117"/>
      <c r="D637" s="117"/>
      <c r="E637" s="117"/>
      <c r="F637" s="117"/>
      <c r="G637" s="117"/>
      <c r="H637" s="117"/>
      <c r="I637" s="117"/>
    </row>
    <row r="638" spans="1:9" x14ac:dyDescent="0.25">
      <c r="A638" s="117"/>
      <c r="B638" s="117"/>
      <c r="C638" s="117"/>
      <c r="D638" s="117"/>
      <c r="E638" s="117"/>
      <c r="F638" s="117"/>
      <c r="G638" s="117"/>
      <c r="H638" s="117"/>
      <c r="I638" s="117"/>
    </row>
    <row r="639" spans="1:9" x14ac:dyDescent="0.25">
      <c r="A639" s="117"/>
      <c r="B639" s="117"/>
      <c r="C639" s="117"/>
      <c r="D639" s="117"/>
      <c r="E639" s="117"/>
      <c r="F639" s="117"/>
      <c r="G639" s="117"/>
      <c r="H639" s="117"/>
      <c r="I639" s="117"/>
    </row>
    <row r="640" spans="1:9" x14ac:dyDescent="0.25">
      <c r="A640" s="117"/>
      <c r="B640" s="117"/>
      <c r="C640" s="117"/>
      <c r="D640" s="117"/>
      <c r="E640" s="117"/>
      <c r="F640" s="117"/>
      <c r="G640" s="117"/>
      <c r="H640" s="117"/>
      <c r="I640" s="117"/>
    </row>
    <row r="641" spans="1:9" x14ac:dyDescent="0.25">
      <c r="A641" s="117"/>
      <c r="B641" s="117"/>
      <c r="C641" s="117"/>
      <c r="D641" s="117"/>
      <c r="E641" s="117"/>
      <c r="F641" s="117"/>
      <c r="G641" s="117"/>
      <c r="H641" s="117"/>
      <c r="I641" s="117"/>
    </row>
    <row r="642" spans="1:9" x14ac:dyDescent="0.25">
      <c r="A642" s="117"/>
      <c r="B642" s="117"/>
      <c r="C642" s="117"/>
      <c r="D642" s="117"/>
      <c r="E642" s="117"/>
      <c r="F642" s="117"/>
      <c r="G642" s="117"/>
      <c r="H642" s="117"/>
      <c r="I642" s="117"/>
    </row>
    <row r="643" spans="1:9" x14ac:dyDescent="0.25">
      <c r="A643" s="117"/>
      <c r="B643" s="117"/>
      <c r="C643" s="117"/>
      <c r="D643" s="117"/>
      <c r="E643" s="117"/>
      <c r="F643" s="117"/>
      <c r="G643" s="117"/>
      <c r="H643" s="117"/>
      <c r="I643" s="117"/>
    </row>
    <row r="644" spans="1:9" x14ac:dyDescent="0.25">
      <c r="A644" s="117"/>
      <c r="B644" s="117"/>
      <c r="C644" s="117"/>
      <c r="D644" s="117"/>
      <c r="E644" s="117"/>
      <c r="F644" s="117"/>
      <c r="G644" s="117"/>
      <c r="H644" s="117"/>
      <c r="I644" s="117"/>
    </row>
    <row r="645" spans="1:9" x14ac:dyDescent="0.25">
      <c r="A645" s="117"/>
      <c r="B645" s="117"/>
      <c r="C645" s="117"/>
      <c r="D645" s="117"/>
      <c r="E645" s="117"/>
      <c r="F645" s="117"/>
      <c r="G645" s="117"/>
      <c r="H645" s="117"/>
      <c r="I645" s="117"/>
    </row>
    <row r="646" spans="1:9" x14ac:dyDescent="0.25">
      <c r="A646" s="117"/>
      <c r="B646" s="117"/>
      <c r="C646" s="117"/>
      <c r="D646" s="117"/>
      <c r="E646" s="117"/>
      <c r="F646" s="117"/>
      <c r="G646" s="117"/>
      <c r="H646" s="117"/>
      <c r="I646" s="117"/>
    </row>
    <row r="647" spans="1:9" x14ac:dyDescent="0.25">
      <c r="A647" s="117"/>
      <c r="B647" s="117"/>
      <c r="C647" s="117"/>
      <c r="D647" s="117"/>
      <c r="E647" s="117"/>
      <c r="F647" s="117"/>
      <c r="G647" s="117"/>
      <c r="H647" s="117"/>
      <c r="I647" s="117"/>
    </row>
    <row r="648" spans="1:9" x14ac:dyDescent="0.25">
      <c r="A648" s="117"/>
      <c r="B648" s="117"/>
      <c r="C648" s="117"/>
      <c r="D648" s="117"/>
      <c r="E648" s="117"/>
      <c r="F648" s="117"/>
      <c r="G648" s="117"/>
      <c r="H648" s="117"/>
      <c r="I648" s="117"/>
    </row>
    <row r="649" spans="1:9" x14ac:dyDescent="0.25">
      <c r="A649" s="117"/>
      <c r="B649" s="117"/>
      <c r="C649" s="117"/>
      <c r="D649" s="117"/>
      <c r="E649" s="117"/>
      <c r="F649" s="117"/>
      <c r="G649" s="117"/>
      <c r="H649" s="117"/>
      <c r="I649" s="117"/>
    </row>
    <row r="650" spans="1:9" x14ac:dyDescent="0.25">
      <c r="A650" s="117"/>
      <c r="B650" s="117"/>
      <c r="C650" s="117"/>
      <c r="D650" s="117"/>
      <c r="E650" s="117"/>
      <c r="F650" s="117"/>
      <c r="G650" s="117"/>
      <c r="H650" s="117"/>
      <c r="I650" s="117"/>
    </row>
    <row r="651" spans="1:9" x14ac:dyDescent="0.25">
      <c r="A651" s="117"/>
      <c r="B651" s="117"/>
      <c r="C651" s="117"/>
      <c r="D651" s="117"/>
      <c r="E651" s="117"/>
      <c r="F651" s="117"/>
      <c r="G651" s="117"/>
      <c r="H651" s="117"/>
      <c r="I651" s="117"/>
    </row>
    <row r="652" spans="1:9" x14ac:dyDescent="0.25">
      <c r="A652" s="117"/>
      <c r="B652" s="117"/>
      <c r="C652" s="117"/>
      <c r="D652" s="117"/>
      <c r="E652" s="117"/>
      <c r="F652" s="117"/>
      <c r="G652" s="117"/>
      <c r="H652" s="117"/>
      <c r="I652" s="117"/>
    </row>
    <row r="653" spans="1:9" x14ac:dyDescent="0.25">
      <c r="A653" s="117"/>
      <c r="B653" s="117"/>
      <c r="C653" s="117"/>
      <c r="D653" s="117"/>
      <c r="E653" s="117"/>
      <c r="F653" s="117"/>
      <c r="G653" s="117"/>
      <c r="H653" s="117"/>
      <c r="I653" s="117"/>
    </row>
    <row r="654" spans="1:9" x14ac:dyDescent="0.25">
      <c r="A654" s="117"/>
      <c r="B654" s="117"/>
      <c r="C654" s="117"/>
      <c r="D654" s="117"/>
      <c r="E654" s="117"/>
      <c r="F654" s="117"/>
      <c r="G654" s="117"/>
      <c r="H654" s="117"/>
      <c r="I654" s="117"/>
    </row>
    <row r="655" spans="1:9" x14ac:dyDescent="0.25">
      <c r="A655" s="117"/>
      <c r="B655" s="117"/>
      <c r="C655" s="117"/>
      <c r="D655" s="117"/>
      <c r="E655" s="117"/>
      <c r="F655" s="117"/>
      <c r="G655" s="117"/>
      <c r="H655" s="117"/>
      <c r="I655" s="117"/>
    </row>
    <row r="656" spans="1:9" x14ac:dyDescent="0.25">
      <c r="A656" s="117"/>
      <c r="B656" s="117"/>
      <c r="C656" s="117"/>
      <c r="D656" s="117"/>
      <c r="E656" s="117"/>
      <c r="F656" s="117"/>
      <c r="G656" s="117"/>
      <c r="H656" s="117"/>
      <c r="I656" s="117"/>
    </row>
    <row r="657" spans="1:9" x14ac:dyDescent="0.25">
      <c r="A657" s="117"/>
      <c r="B657" s="117"/>
      <c r="C657" s="117"/>
      <c r="D657" s="117"/>
      <c r="E657" s="117"/>
      <c r="F657" s="117"/>
      <c r="G657" s="117"/>
      <c r="H657" s="117"/>
      <c r="I657" s="117"/>
    </row>
    <row r="658" spans="1:9" x14ac:dyDescent="0.25">
      <c r="A658" s="117"/>
      <c r="B658" s="117"/>
      <c r="C658" s="117"/>
      <c r="D658" s="117"/>
      <c r="E658" s="117"/>
      <c r="F658" s="117"/>
      <c r="G658" s="117"/>
      <c r="H658" s="117"/>
      <c r="I658" s="117"/>
    </row>
    <row r="659" spans="1:9" x14ac:dyDescent="0.25">
      <c r="A659" s="117"/>
      <c r="B659" s="117"/>
      <c r="C659" s="117"/>
      <c r="D659" s="117"/>
      <c r="E659" s="117"/>
      <c r="F659" s="117"/>
      <c r="G659" s="117"/>
      <c r="H659" s="117"/>
      <c r="I659" s="117"/>
    </row>
    <row r="660" spans="1:9" x14ac:dyDescent="0.25">
      <c r="A660" s="117"/>
      <c r="B660" s="117"/>
      <c r="C660" s="117"/>
      <c r="D660" s="117"/>
      <c r="E660" s="117"/>
      <c r="F660" s="117"/>
      <c r="G660" s="117"/>
      <c r="H660" s="117"/>
      <c r="I660" s="117"/>
    </row>
    <row r="661" spans="1:9" x14ac:dyDescent="0.25">
      <c r="A661" s="117"/>
      <c r="B661" s="117"/>
      <c r="C661" s="117"/>
      <c r="D661" s="117"/>
      <c r="E661" s="117"/>
      <c r="F661" s="117"/>
      <c r="G661" s="117"/>
      <c r="H661" s="117"/>
      <c r="I661" s="117"/>
    </row>
    <row r="662" spans="1:9" x14ac:dyDescent="0.25">
      <c r="A662" s="117"/>
      <c r="B662" s="117"/>
      <c r="C662" s="117"/>
      <c r="D662" s="117"/>
      <c r="E662" s="117"/>
      <c r="F662" s="117"/>
      <c r="G662" s="117"/>
      <c r="H662" s="117"/>
      <c r="I662" s="117"/>
    </row>
    <row r="663" spans="1:9" x14ac:dyDescent="0.25">
      <c r="A663" s="117"/>
      <c r="B663" s="117"/>
      <c r="C663" s="117"/>
      <c r="D663" s="117"/>
      <c r="E663" s="117"/>
      <c r="F663" s="117"/>
      <c r="G663" s="117"/>
      <c r="H663" s="117"/>
      <c r="I663" s="117"/>
    </row>
    <row r="664" spans="1:9" x14ac:dyDescent="0.25">
      <c r="A664" s="117"/>
      <c r="B664" s="117"/>
      <c r="C664" s="117"/>
      <c r="D664" s="117"/>
      <c r="E664" s="117"/>
      <c r="F664" s="117"/>
      <c r="G664" s="117"/>
      <c r="H664" s="117"/>
      <c r="I664" s="117"/>
    </row>
    <row r="665" spans="1:9" x14ac:dyDescent="0.25">
      <c r="A665" s="117"/>
      <c r="B665" s="117"/>
      <c r="C665" s="117"/>
      <c r="D665" s="117"/>
      <c r="E665" s="117"/>
      <c r="F665" s="117"/>
      <c r="G665" s="117"/>
      <c r="H665" s="117"/>
      <c r="I665" s="117"/>
    </row>
    <row r="666" spans="1:9" x14ac:dyDescent="0.25">
      <c r="A666" s="117"/>
      <c r="B666" s="117"/>
      <c r="C666" s="117"/>
      <c r="D666" s="117"/>
      <c r="E666" s="117"/>
      <c r="F666" s="117"/>
      <c r="G666" s="117"/>
      <c r="H666" s="117"/>
      <c r="I666" s="117"/>
    </row>
    <row r="667" spans="1:9" x14ac:dyDescent="0.25">
      <c r="A667" s="117"/>
      <c r="B667" s="117"/>
      <c r="C667" s="117"/>
      <c r="D667" s="117"/>
      <c r="E667" s="117"/>
      <c r="F667" s="117"/>
      <c r="G667" s="117"/>
      <c r="H667" s="117"/>
      <c r="I667" s="117"/>
    </row>
    <row r="668" spans="1:9" x14ac:dyDescent="0.25">
      <c r="A668" s="117"/>
      <c r="B668" s="117"/>
      <c r="C668" s="117"/>
      <c r="D668" s="117"/>
      <c r="E668" s="117"/>
      <c r="F668" s="117"/>
      <c r="G668" s="117"/>
      <c r="H668" s="117"/>
      <c r="I668" s="117"/>
    </row>
    <row r="669" spans="1:9" x14ac:dyDescent="0.25">
      <c r="A669" s="117"/>
      <c r="B669" s="117"/>
      <c r="C669" s="117"/>
      <c r="D669" s="117"/>
      <c r="E669" s="117"/>
      <c r="F669" s="117"/>
      <c r="G669" s="117"/>
      <c r="H669" s="117"/>
      <c r="I669" s="117"/>
    </row>
    <row r="670" spans="1:9" x14ac:dyDescent="0.25">
      <c r="A670" s="117"/>
      <c r="B670" s="117"/>
      <c r="C670" s="117"/>
      <c r="D670" s="117"/>
      <c r="E670" s="117"/>
      <c r="F670" s="117"/>
      <c r="G670" s="117"/>
      <c r="H670" s="117"/>
      <c r="I670" s="117"/>
    </row>
    <row r="671" spans="1:9" x14ac:dyDescent="0.25">
      <c r="A671" s="117"/>
      <c r="B671" s="117"/>
      <c r="C671" s="117"/>
      <c r="D671" s="117"/>
      <c r="E671" s="117"/>
      <c r="F671" s="117"/>
      <c r="G671" s="117"/>
      <c r="H671" s="117"/>
      <c r="I671" s="117"/>
    </row>
    <row r="672" spans="1:9" x14ac:dyDescent="0.25">
      <c r="A672" s="117"/>
      <c r="B672" s="117"/>
      <c r="C672" s="117"/>
      <c r="D672" s="117"/>
      <c r="E672" s="117"/>
      <c r="F672" s="117"/>
      <c r="G672" s="117"/>
      <c r="H672" s="117"/>
      <c r="I672" s="117"/>
    </row>
    <row r="673" spans="1:9" x14ac:dyDescent="0.25">
      <c r="A673" s="117"/>
      <c r="B673" s="117"/>
      <c r="C673" s="117"/>
      <c r="D673" s="117"/>
      <c r="E673" s="117"/>
      <c r="F673" s="117"/>
      <c r="G673" s="117"/>
      <c r="H673" s="117"/>
      <c r="I673" s="117"/>
    </row>
    <row r="674" spans="1:9" x14ac:dyDescent="0.25">
      <c r="A674" s="117"/>
      <c r="B674" s="117"/>
      <c r="C674" s="117"/>
      <c r="D674" s="117"/>
      <c r="E674" s="117"/>
      <c r="F674" s="117"/>
      <c r="G674" s="117"/>
      <c r="H674" s="117"/>
      <c r="I674" s="117"/>
    </row>
    <row r="675" spans="1:9" x14ac:dyDescent="0.25">
      <c r="A675" s="117"/>
      <c r="B675" s="117"/>
      <c r="C675" s="117"/>
      <c r="D675" s="117"/>
      <c r="E675" s="117"/>
      <c r="F675" s="117"/>
      <c r="G675" s="117"/>
      <c r="H675" s="117"/>
      <c r="I675" s="117"/>
    </row>
    <row r="676" spans="1:9" x14ac:dyDescent="0.25">
      <c r="A676" s="117"/>
      <c r="B676" s="117"/>
      <c r="C676" s="117"/>
      <c r="D676" s="117"/>
      <c r="E676" s="117"/>
      <c r="F676" s="117"/>
      <c r="G676" s="117"/>
      <c r="H676" s="117"/>
      <c r="I676" s="117"/>
    </row>
    <row r="677" spans="1:9" x14ac:dyDescent="0.25">
      <c r="A677" s="117"/>
      <c r="B677" s="117"/>
      <c r="C677" s="117"/>
      <c r="D677" s="117"/>
      <c r="E677" s="117"/>
      <c r="F677" s="117"/>
      <c r="G677" s="117"/>
      <c r="H677" s="117"/>
      <c r="I677" s="117"/>
    </row>
    <row r="678" spans="1:9" x14ac:dyDescent="0.25">
      <c r="A678" s="117"/>
      <c r="B678" s="117"/>
      <c r="C678" s="117"/>
      <c r="D678" s="117"/>
      <c r="E678" s="117"/>
      <c r="F678" s="117"/>
      <c r="G678" s="117"/>
      <c r="H678" s="117"/>
      <c r="I678" s="117"/>
    </row>
    <row r="679" spans="1:9" x14ac:dyDescent="0.25">
      <c r="A679" s="117"/>
      <c r="B679" s="117"/>
      <c r="C679" s="117"/>
      <c r="D679" s="117"/>
      <c r="E679" s="117"/>
      <c r="F679" s="117"/>
      <c r="G679" s="117"/>
      <c r="H679" s="117"/>
      <c r="I679" s="117"/>
    </row>
    <row r="680" spans="1:9" x14ac:dyDescent="0.25">
      <c r="A680" s="117"/>
      <c r="B680" s="117"/>
      <c r="C680" s="117"/>
      <c r="D680" s="117"/>
      <c r="E680" s="117"/>
      <c r="F680" s="117"/>
      <c r="G680" s="117"/>
      <c r="H680" s="117"/>
      <c r="I680" s="117"/>
    </row>
    <row r="681" spans="1:9" x14ac:dyDescent="0.25">
      <c r="A681" s="117"/>
      <c r="B681" s="117"/>
      <c r="C681" s="117"/>
      <c r="D681" s="117"/>
      <c r="E681" s="117"/>
      <c r="F681" s="117"/>
      <c r="G681" s="117"/>
      <c r="H681" s="117"/>
      <c r="I681" s="117"/>
    </row>
    <row r="682" spans="1:9" x14ac:dyDescent="0.25">
      <c r="A682" s="117"/>
      <c r="B682" s="117"/>
      <c r="C682" s="117"/>
      <c r="D682" s="117"/>
      <c r="E682" s="117"/>
      <c r="F682" s="117"/>
      <c r="G682" s="117"/>
      <c r="H682" s="117"/>
      <c r="I682" s="117"/>
    </row>
    <row r="683" spans="1:9" x14ac:dyDescent="0.25">
      <c r="A683" s="117"/>
      <c r="B683" s="117"/>
      <c r="C683" s="117"/>
      <c r="D683" s="117"/>
      <c r="E683" s="117"/>
      <c r="F683" s="117"/>
      <c r="G683" s="117"/>
      <c r="H683" s="117"/>
      <c r="I683" s="117"/>
    </row>
    <row r="684" spans="1:9" x14ac:dyDescent="0.25">
      <c r="A684" s="117"/>
      <c r="B684" s="117"/>
      <c r="C684" s="117"/>
      <c r="D684" s="117"/>
      <c r="E684" s="117"/>
      <c r="F684" s="117"/>
      <c r="G684" s="117"/>
      <c r="H684" s="117"/>
      <c r="I684" s="117"/>
    </row>
    <row r="685" spans="1:9" x14ac:dyDescent="0.25">
      <c r="A685" s="117"/>
      <c r="B685" s="117"/>
      <c r="C685" s="117"/>
      <c r="D685" s="117"/>
      <c r="E685" s="117"/>
      <c r="F685" s="117"/>
      <c r="G685" s="117"/>
      <c r="H685" s="117"/>
      <c r="I685" s="117"/>
    </row>
    <row r="686" spans="1:9" x14ac:dyDescent="0.25">
      <c r="A686" s="117"/>
      <c r="B686" s="117"/>
      <c r="C686" s="117"/>
      <c r="D686" s="117"/>
      <c r="E686" s="117"/>
      <c r="F686" s="117"/>
      <c r="G686" s="117"/>
      <c r="H686" s="117"/>
      <c r="I686" s="117"/>
    </row>
    <row r="687" spans="1:9" x14ac:dyDescent="0.25">
      <c r="A687" s="117"/>
      <c r="B687" s="117"/>
      <c r="C687" s="117"/>
      <c r="D687" s="117"/>
      <c r="E687" s="117"/>
      <c r="F687" s="117"/>
      <c r="G687" s="117"/>
      <c r="H687" s="117"/>
      <c r="I687" s="117"/>
    </row>
    <row r="688" spans="1:9" x14ac:dyDescent="0.25">
      <c r="A688" s="117"/>
      <c r="B688" s="117"/>
      <c r="C688" s="117"/>
      <c r="D688" s="117"/>
      <c r="E688" s="117"/>
      <c r="F688" s="117"/>
      <c r="G688" s="117"/>
      <c r="H688" s="117"/>
      <c r="I688" s="117"/>
    </row>
    <row r="689" spans="1:9" x14ac:dyDescent="0.25">
      <c r="A689" s="117"/>
      <c r="B689" s="117"/>
      <c r="C689" s="117"/>
      <c r="D689" s="117"/>
      <c r="E689" s="117"/>
      <c r="F689" s="117"/>
      <c r="G689" s="117"/>
      <c r="H689" s="117"/>
      <c r="I689" s="117"/>
    </row>
    <row r="690" spans="1:9" x14ac:dyDescent="0.25">
      <c r="A690" s="117"/>
      <c r="B690" s="117"/>
      <c r="C690" s="117"/>
      <c r="D690" s="117"/>
      <c r="E690" s="117"/>
      <c r="F690" s="117"/>
      <c r="G690" s="117"/>
      <c r="H690" s="117"/>
      <c r="I690" s="117"/>
    </row>
    <row r="691" spans="1:9" x14ac:dyDescent="0.25">
      <c r="A691" s="117"/>
      <c r="B691" s="117"/>
      <c r="C691" s="117"/>
      <c r="D691" s="117"/>
      <c r="E691" s="117"/>
      <c r="F691" s="117"/>
      <c r="G691" s="117"/>
      <c r="H691" s="117"/>
      <c r="I691" s="117"/>
    </row>
    <row r="692" spans="1:9" x14ac:dyDescent="0.25">
      <c r="A692" s="117"/>
      <c r="B692" s="117"/>
      <c r="C692" s="117"/>
      <c r="D692" s="117"/>
      <c r="E692" s="117"/>
      <c r="F692" s="117"/>
      <c r="G692" s="117"/>
      <c r="H692" s="117"/>
      <c r="I692" s="117"/>
    </row>
    <row r="693" spans="1:9" x14ac:dyDescent="0.25">
      <c r="A693" s="117"/>
      <c r="B693" s="117"/>
      <c r="C693" s="117"/>
      <c r="D693" s="117"/>
      <c r="E693" s="117"/>
      <c r="F693" s="117"/>
      <c r="G693" s="117"/>
      <c r="H693" s="117"/>
      <c r="I693" s="117"/>
    </row>
    <row r="694" spans="1:9" x14ac:dyDescent="0.25">
      <c r="A694" s="117"/>
      <c r="B694" s="117"/>
      <c r="C694" s="117"/>
      <c r="D694" s="117"/>
      <c r="E694" s="117"/>
      <c r="F694" s="117"/>
      <c r="G694" s="117"/>
      <c r="H694" s="117"/>
      <c r="I694" s="117"/>
    </row>
    <row r="695" spans="1:9" x14ac:dyDescent="0.25">
      <c r="A695" s="117"/>
      <c r="B695" s="117"/>
      <c r="C695" s="117"/>
      <c r="D695" s="117"/>
      <c r="E695" s="117"/>
      <c r="F695" s="117"/>
      <c r="G695" s="117"/>
      <c r="H695" s="117"/>
      <c r="I695" s="117"/>
    </row>
    <row r="696" spans="1:9" x14ac:dyDescent="0.25">
      <c r="A696" s="117"/>
      <c r="B696" s="117"/>
      <c r="C696" s="117"/>
      <c r="D696" s="117"/>
      <c r="E696" s="117"/>
      <c r="F696" s="117"/>
      <c r="G696" s="117"/>
      <c r="H696" s="117"/>
      <c r="I696" s="117"/>
    </row>
    <row r="697" spans="1:9" x14ac:dyDescent="0.25">
      <c r="A697" s="117"/>
      <c r="B697" s="117"/>
      <c r="C697" s="117"/>
      <c r="D697" s="117"/>
      <c r="E697" s="117"/>
      <c r="F697" s="117"/>
      <c r="G697" s="117"/>
      <c r="H697" s="117"/>
      <c r="I697" s="117"/>
    </row>
    <row r="698" spans="1:9" x14ac:dyDescent="0.25">
      <c r="A698" s="117"/>
      <c r="B698" s="117"/>
      <c r="C698" s="117"/>
      <c r="D698" s="117"/>
      <c r="E698" s="117"/>
      <c r="F698" s="117"/>
      <c r="G698" s="117"/>
      <c r="H698" s="117"/>
      <c r="I698" s="117"/>
    </row>
    <row r="699" spans="1:9" x14ac:dyDescent="0.25">
      <c r="A699" s="117"/>
      <c r="B699" s="117"/>
      <c r="C699" s="117"/>
      <c r="D699" s="117"/>
      <c r="E699" s="117"/>
      <c r="F699" s="117"/>
      <c r="G699" s="117"/>
      <c r="H699" s="117"/>
      <c r="I699" s="117"/>
    </row>
    <row r="700" spans="1:9" x14ac:dyDescent="0.25">
      <c r="A700" s="117"/>
      <c r="B700" s="117"/>
      <c r="C700" s="117"/>
      <c r="D700" s="117"/>
      <c r="E700" s="117"/>
      <c r="F700" s="117"/>
      <c r="G700" s="117"/>
      <c r="H700" s="117"/>
      <c r="I700" s="117"/>
    </row>
    <row r="701" spans="1:9" x14ac:dyDescent="0.25">
      <c r="A701" s="117"/>
      <c r="B701" s="117"/>
      <c r="C701" s="117"/>
      <c r="D701" s="117"/>
      <c r="E701" s="117"/>
      <c r="F701" s="117"/>
      <c r="G701" s="117"/>
      <c r="H701" s="117"/>
      <c r="I701" s="117"/>
    </row>
    <row r="702" spans="1:9" x14ac:dyDescent="0.25">
      <c r="A702" s="117"/>
      <c r="B702" s="117"/>
      <c r="C702" s="117"/>
      <c r="D702" s="117"/>
      <c r="E702" s="117"/>
      <c r="F702" s="117"/>
      <c r="G702" s="117"/>
      <c r="H702" s="117"/>
      <c r="I702" s="117"/>
    </row>
    <row r="703" spans="1:9" x14ac:dyDescent="0.25">
      <c r="A703" s="117"/>
      <c r="B703" s="117"/>
      <c r="C703" s="117"/>
      <c r="D703" s="117"/>
      <c r="E703" s="117"/>
      <c r="F703" s="117"/>
      <c r="G703" s="117"/>
      <c r="H703" s="117"/>
      <c r="I703" s="117"/>
    </row>
    <row r="704" spans="1:9" x14ac:dyDescent="0.25">
      <c r="A704" s="117"/>
      <c r="B704" s="117"/>
      <c r="C704" s="117"/>
      <c r="D704" s="117"/>
      <c r="E704" s="117"/>
      <c r="F704" s="117"/>
      <c r="G704" s="117"/>
      <c r="H704" s="117"/>
      <c r="I704" s="117"/>
    </row>
    <row r="705" spans="1:9" x14ac:dyDescent="0.25">
      <c r="A705" s="117"/>
      <c r="B705" s="117"/>
      <c r="C705" s="117"/>
      <c r="D705" s="117"/>
      <c r="E705" s="117"/>
      <c r="F705" s="117"/>
      <c r="G705" s="117"/>
      <c r="H705" s="117"/>
      <c r="I705" s="117"/>
    </row>
    <row r="706" spans="1:9" x14ac:dyDescent="0.25">
      <c r="A706" s="117"/>
      <c r="B706" s="117"/>
      <c r="C706" s="117"/>
      <c r="D706" s="117"/>
      <c r="E706" s="117"/>
      <c r="F706" s="117"/>
      <c r="G706" s="117"/>
      <c r="H706" s="117"/>
      <c r="I706" s="117"/>
    </row>
    <row r="707" spans="1:9" x14ac:dyDescent="0.25">
      <c r="A707" s="117"/>
      <c r="B707" s="117"/>
      <c r="C707" s="117"/>
      <c r="D707" s="117"/>
      <c r="E707" s="117"/>
      <c r="F707" s="117"/>
      <c r="G707" s="117"/>
      <c r="H707" s="117"/>
      <c r="I707" s="117"/>
    </row>
    <row r="708" spans="1:9" x14ac:dyDescent="0.25">
      <c r="A708" s="117"/>
      <c r="B708" s="117"/>
      <c r="C708" s="117"/>
      <c r="D708" s="117"/>
      <c r="E708" s="117"/>
      <c r="F708" s="117"/>
      <c r="G708" s="117"/>
      <c r="H708" s="117"/>
      <c r="I708" s="117"/>
    </row>
    <row r="709" spans="1:9" x14ac:dyDescent="0.25">
      <c r="A709" s="117"/>
      <c r="B709" s="117"/>
      <c r="C709" s="117"/>
      <c r="D709" s="117"/>
      <c r="E709" s="117"/>
      <c r="F709" s="117"/>
      <c r="G709" s="117"/>
      <c r="H709" s="117"/>
      <c r="I709" s="117"/>
    </row>
    <row r="710" spans="1:9" x14ac:dyDescent="0.25">
      <c r="A710" s="117"/>
      <c r="B710" s="117"/>
      <c r="C710" s="117"/>
      <c r="D710" s="117"/>
      <c r="E710" s="117"/>
      <c r="F710" s="117"/>
      <c r="G710" s="117"/>
      <c r="H710" s="117"/>
      <c r="I710" s="117"/>
    </row>
    <row r="711" spans="1:9" x14ac:dyDescent="0.25">
      <c r="A711" s="117"/>
      <c r="B711" s="117"/>
      <c r="C711" s="117"/>
      <c r="D711" s="117"/>
      <c r="E711" s="117"/>
      <c r="F711" s="117"/>
      <c r="G711" s="117"/>
      <c r="H711" s="117"/>
      <c r="I711" s="117"/>
    </row>
    <row r="712" spans="1:9" x14ac:dyDescent="0.25">
      <c r="A712" s="117"/>
      <c r="B712" s="117"/>
      <c r="C712" s="117"/>
      <c r="D712" s="117"/>
      <c r="E712" s="117"/>
      <c r="F712" s="117"/>
      <c r="G712" s="117"/>
      <c r="H712" s="117"/>
      <c r="I712" s="117"/>
    </row>
    <row r="713" spans="1:9" x14ac:dyDescent="0.25">
      <c r="A713" s="117"/>
      <c r="B713" s="117"/>
      <c r="C713" s="117"/>
      <c r="D713" s="117"/>
      <c r="E713" s="117"/>
      <c r="F713" s="117"/>
      <c r="G713" s="117"/>
      <c r="H713" s="117"/>
      <c r="I713" s="117"/>
    </row>
    <row r="714" spans="1:9" x14ac:dyDescent="0.25">
      <c r="A714" s="117"/>
      <c r="B714" s="117"/>
      <c r="C714" s="117"/>
      <c r="D714" s="117"/>
      <c r="E714" s="117"/>
      <c r="F714" s="117"/>
      <c r="G714" s="117"/>
      <c r="H714" s="117"/>
      <c r="I714" s="117"/>
    </row>
    <row r="715" spans="1:9" x14ac:dyDescent="0.25">
      <c r="A715" s="117"/>
      <c r="B715" s="117"/>
      <c r="C715" s="117"/>
      <c r="D715" s="117"/>
      <c r="E715" s="117"/>
      <c r="F715" s="117"/>
      <c r="G715" s="117"/>
      <c r="H715" s="117"/>
      <c r="I715" s="117"/>
    </row>
    <row r="716" spans="1:9" x14ac:dyDescent="0.25">
      <c r="A716" s="117"/>
      <c r="B716" s="117"/>
      <c r="C716" s="117"/>
      <c r="D716" s="117"/>
      <c r="E716" s="117"/>
      <c r="F716" s="117"/>
      <c r="G716" s="117"/>
      <c r="H716" s="117"/>
      <c r="I716" s="117"/>
    </row>
    <row r="717" spans="1:9" x14ac:dyDescent="0.25">
      <c r="A717" s="117"/>
      <c r="B717" s="117"/>
      <c r="C717" s="117"/>
      <c r="D717" s="117"/>
      <c r="E717" s="117"/>
      <c r="F717" s="117"/>
      <c r="G717" s="117"/>
      <c r="H717" s="117"/>
      <c r="I717" s="117"/>
    </row>
    <row r="718" spans="1:9" x14ac:dyDescent="0.25">
      <c r="A718" s="117"/>
      <c r="B718" s="117"/>
      <c r="C718" s="117"/>
      <c r="D718" s="117"/>
      <c r="E718" s="117"/>
      <c r="F718" s="117"/>
      <c r="G718" s="117"/>
      <c r="H718" s="117"/>
      <c r="I718" s="117"/>
    </row>
    <row r="719" spans="1:9" x14ac:dyDescent="0.25">
      <c r="A719" s="117"/>
      <c r="B719" s="117"/>
      <c r="C719" s="117"/>
      <c r="D719" s="117"/>
      <c r="E719" s="117"/>
      <c r="F719" s="117"/>
      <c r="G719" s="117"/>
      <c r="H719" s="117"/>
      <c r="I719" s="117"/>
    </row>
    <row r="720" spans="1:9" x14ac:dyDescent="0.25">
      <c r="A720" s="117"/>
      <c r="B720" s="117"/>
      <c r="C720" s="117"/>
      <c r="D720" s="117"/>
      <c r="E720" s="117"/>
      <c r="F720" s="117"/>
      <c r="G720" s="117"/>
      <c r="H720" s="117"/>
      <c r="I720" s="117"/>
    </row>
    <row r="721" spans="1:9" x14ac:dyDescent="0.25">
      <c r="A721" s="117"/>
      <c r="B721" s="117"/>
      <c r="C721" s="117"/>
      <c r="D721" s="117"/>
      <c r="E721" s="117"/>
      <c r="F721" s="117"/>
      <c r="G721" s="117"/>
      <c r="H721" s="117"/>
      <c r="I721" s="117"/>
    </row>
    <row r="722" spans="1:9" x14ac:dyDescent="0.25">
      <c r="A722" s="117"/>
      <c r="B722" s="117"/>
      <c r="C722" s="117"/>
      <c r="D722" s="117"/>
      <c r="E722" s="117"/>
      <c r="F722" s="117"/>
      <c r="G722" s="117"/>
      <c r="H722" s="117"/>
      <c r="I722" s="117"/>
    </row>
    <row r="723" spans="1:9" x14ac:dyDescent="0.25">
      <c r="A723" s="117"/>
      <c r="B723" s="117"/>
      <c r="C723" s="117"/>
      <c r="D723" s="117"/>
      <c r="E723" s="117"/>
      <c r="F723" s="117"/>
      <c r="G723" s="117"/>
      <c r="H723" s="117"/>
      <c r="I723" s="117"/>
    </row>
    <row r="724" spans="1:9" x14ac:dyDescent="0.25">
      <c r="A724" s="117"/>
      <c r="B724" s="117"/>
      <c r="C724" s="117"/>
      <c r="D724" s="117"/>
      <c r="E724" s="117"/>
      <c r="F724" s="117"/>
      <c r="G724" s="117"/>
      <c r="H724" s="117"/>
      <c r="I724" s="117"/>
    </row>
    <row r="725" spans="1:9" x14ac:dyDescent="0.25">
      <c r="A725" s="117"/>
      <c r="B725" s="117"/>
      <c r="C725" s="117"/>
      <c r="D725" s="117"/>
      <c r="E725" s="117"/>
      <c r="F725" s="117"/>
      <c r="G725" s="117"/>
      <c r="H725" s="117"/>
      <c r="I725" s="117"/>
    </row>
    <row r="726" spans="1:9" x14ac:dyDescent="0.25">
      <c r="A726" s="117"/>
      <c r="B726" s="117"/>
      <c r="C726" s="117"/>
      <c r="D726" s="117"/>
      <c r="E726" s="117"/>
      <c r="F726" s="117"/>
      <c r="G726" s="117"/>
      <c r="H726" s="117"/>
      <c r="I726" s="117"/>
    </row>
    <row r="727" spans="1:9" x14ac:dyDescent="0.25">
      <c r="A727" s="117"/>
      <c r="B727" s="117"/>
      <c r="C727" s="117"/>
      <c r="D727" s="117"/>
      <c r="E727" s="117"/>
      <c r="F727" s="117"/>
      <c r="G727" s="117"/>
      <c r="H727" s="117"/>
      <c r="I727" s="117"/>
    </row>
    <row r="728" spans="1:9" x14ac:dyDescent="0.25">
      <c r="A728" s="117"/>
      <c r="B728" s="117"/>
      <c r="C728" s="117"/>
      <c r="D728" s="117"/>
      <c r="E728" s="117"/>
      <c r="F728" s="117"/>
      <c r="G728" s="117"/>
      <c r="H728" s="117"/>
      <c r="I728" s="117"/>
    </row>
    <row r="729" spans="1:9" x14ac:dyDescent="0.25">
      <c r="A729" s="117"/>
      <c r="B729" s="117"/>
      <c r="C729" s="117"/>
      <c r="D729" s="117"/>
      <c r="E729" s="117"/>
      <c r="F729" s="117"/>
      <c r="G729" s="117"/>
      <c r="H729" s="117"/>
      <c r="I729" s="117"/>
    </row>
    <row r="730" spans="1:9" x14ac:dyDescent="0.25">
      <c r="A730" s="117"/>
      <c r="B730" s="117"/>
      <c r="C730" s="117"/>
      <c r="D730" s="117"/>
      <c r="E730" s="117"/>
      <c r="F730" s="117"/>
      <c r="G730" s="117"/>
      <c r="H730" s="117"/>
      <c r="I730" s="117"/>
    </row>
    <row r="731" spans="1:9" x14ac:dyDescent="0.25">
      <c r="A731" s="117"/>
      <c r="B731" s="117"/>
      <c r="C731" s="117"/>
      <c r="D731" s="117"/>
      <c r="E731" s="117"/>
      <c r="F731" s="117"/>
      <c r="G731" s="117"/>
      <c r="H731" s="117"/>
      <c r="I731" s="117"/>
    </row>
    <row r="732" spans="1:9" x14ac:dyDescent="0.25">
      <c r="A732" s="117"/>
      <c r="B732" s="117"/>
      <c r="C732" s="117"/>
      <c r="D732" s="117"/>
      <c r="E732" s="117"/>
      <c r="F732" s="117"/>
      <c r="G732" s="117"/>
      <c r="H732" s="117"/>
      <c r="I732" s="117"/>
    </row>
    <row r="733" spans="1:9" x14ac:dyDescent="0.25">
      <c r="A733" s="117"/>
      <c r="B733" s="117"/>
      <c r="C733" s="117"/>
      <c r="D733" s="117"/>
      <c r="E733" s="117"/>
      <c r="F733" s="117"/>
      <c r="G733" s="117"/>
      <c r="H733" s="117"/>
      <c r="I733" s="117"/>
    </row>
    <row r="734" spans="1:9" x14ac:dyDescent="0.25">
      <c r="A734" s="117"/>
      <c r="B734" s="117"/>
      <c r="C734" s="117"/>
      <c r="D734" s="117"/>
      <c r="E734" s="117"/>
      <c r="F734" s="117"/>
      <c r="G734" s="117"/>
      <c r="H734" s="117"/>
      <c r="I734" s="117"/>
    </row>
    <row r="735" spans="1:9" x14ac:dyDescent="0.25">
      <c r="A735" s="117"/>
      <c r="B735" s="117"/>
      <c r="C735" s="117"/>
      <c r="D735" s="117"/>
      <c r="E735" s="117"/>
      <c r="F735" s="117"/>
      <c r="G735" s="117"/>
      <c r="H735" s="117"/>
      <c r="I735" s="117"/>
    </row>
    <row r="736" spans="1:9" x14ac:dyDescent="0.25">
      <c r="A736" s="117"/>
      <c r="B736" s="117"/>
      <c r="C736" s="117"/>
      <c r="D736" s="117"/>
      <c r="E736" s="117"/>
      <c r="F736" s="117"/>
      <c r="G736" s="117"/>
      <c r="H736" s="117"/>
      <c r="I736" s="117"/>
    </row>
    <row r="737" spans="1:9" x14ac:dyDescent="0.25">
      <c r="A737" s="117"/>
      <c r="B737" s="117"/>
      <c r="C737" s="117"/>
      <c r="D737" s="117"/>
      <c r="E737" s="117"/>
      <c r="F737" s="117"/>
      <c r="G737" s="117"/>
      <c r="H737" s="117"/>
      <c r="I737" s="117"/>
    </row>
    <row r="738" spans="1:9" x14ac:dyDescent="0.25">
      <c r="A738" s="117"/>
      <c r="B738" s="117"/>
      <c r="C738" s="117"/>
      <c r="D738" s="117"/>
      <c r="E738" s="117"/>
      <c r="F738" s="117"/>
      <c r="G738" s="117"/>
      <c r="H738" s="117"/>
      <c r="I738" s="117"/>
    </row>
    <row r="739" spans="1:9" x14ac:dyDescent="0.25">
      <c r="A739" s="117"/>
      <c r="B739" s="117"/>
      <c r="C739" s="117"/>
      <c r="D739" s="117"/>
      <c r="E739" s="117"/>
      <c r="F739" s="117"/>
      <c r="G739" s="117"/>
      <c r="H739" s="117"/>
      <c r="I739" s="117"/>
    </row>
    <row r="740" spans="1:9" x14ac:dyDescent="0.25">
      <c r="A740" s="117"/>
      <c r="B740" s="117"/>
      <c r="C740" s="117"/>
      <c r="D740" s="117"/>
      <c r="E740" s="117"/>
      <c r="F740" s="117"/>
      <c r="G740" s="117"/>
      <c r="H740" s="117"/>
      <c r="I740" s="117"/>
    </row>
    <row r="741" spans="1:9" x14ac:dyDescent="0.25">
      <c r="A741" s="117"/>
      <c r="B741" s="117"/>
      <c r="C741" s="117"/>
      <c r="D741" s="117"/>
      <c r="E741" s="117"/>
      <c r="F741" s="117"/>
      <c r="G741" s="117"/>
      <c r="H741" s="117"/>
      <c r="I741" s="117"/>
    </row>
    <row r="742" spans="1:9" x14ac:dyDescent="0.25">
      <c r="A742" s="117"/>
      <c r="B742" s="117"/>
      <c r="C742" s="117"/>
      <c r="D742" s="117"/>
      <c r="E742" s="117"/>
      <c r="F742" s="117"/>
      <c r="G742" s="117"/>
      <c r="H742" s="117"/>
      <c r="I742" s="117"/>
    </row>
    <row r="743" spans="1:9" x14ac:dyDescent="0.25">
      <c r="A743" s="117"/>
      <c r="B743" s="117"/>
      <c r="C743" s="117"/>
      <c r="D743" s="117"/>
      <c r="E743" s="117"/>
      <c r="F743" s="117"/>
      <c r="G743" s="117"/>
      <c r="H743" s="117"/>
      <c r="I743" s="117"/>
    </row>
    <row r="744" spans="1:9" x14ac:dyDescent="0.25">
      <c r="A744" s="117"/>
      <c r="B744" s="117"/>
      <c r="C744" s="117"/>
      <c r="D744" s="117"/>
      <c r="E744" s="117"/>
      <c r="F744" s="117"/>
      <c r="G744" s="117"/>
      <c r="H744" s="117"/>
      <c r="I744" s="117"/>
    </row>
    <row r="745" spans="1:9" x14ac:dyDescent="0.25">
      <c r="A745" s="117"/>
      <c r="B745" s="117"/>
      <c r="C745" s="117"/>
      <c r="D745" s="117"/>
      <c r="E745" s="117"/>
      <c r="F745" s="117"/>
      <c r="G745" s="117"/>
      <c r="H745" s="117"/>
      <c r="I745" s="117"/>
    </row>
    <row r="746" spans="1:9" x14ac:dyDescent="0.25">
      <c r="A746" s="117"/>
      <c r="B746" s="117"/>
      <c r="C746" s="117"/>
      <c r="D746" s="117"/>
      <c r="E746" s="117"/>
      <c r="F746" s="117"/>
      <c r="G746" s="117"/>
      <c r="H746" s="117"/>
      <c r="I746" s="117"/>
    </row>
    <row r="747" spans="1:9" x14ac:dyDescent="0.25">
      <c r="A747" s="117"/>
      <c r="B747" s="117"/>
      <c r="C747" s="117"/>
      <c r="D747" s="117"/>
      <c r="E747" s="117"/>
      <c r="F747" s="117"/>
      <c r="G747" s="117"/>
      <c r="H747" s="117"/>
      <c r="I747" s="117"/>
    </row>
    <row r="748" spans="1:9" x14ac:dyDescent="0.25">
      <c r="A748" s="117"/>
      <c r="B748" s="117"/>
      <c r="C748" s="117"/>
      <c r="D748" s="117"/>
      <c r="E748" s="117"/>
      <c r="F748" s="117"/>
      <c r="G748" s="117"/>
      <c r="H748" s="117"/>
      <c r="I748" s="117"/>
    </row>
    <row r="749" spans="1:9" x14ac:dyDescent="0.25">
      <c r="A749" s="117"/>
      <c r="B749" s="117"/>
      <c r="C749" s="117"/>
      <c r="D749" s="117"/>
      <c r="E749" s="117"/>
      <c r="F749" s="117"/>
      <c r="G749" s="117"/>
      <c r="H749" s="117"/>
      <c r="I749" s="117"/>
    </row>
    <row r="750" spans="1:9" x14ac:dyDescent="0.25">
      <c r="A750" s="117"/>
      <c r="B750" s="117"/>
      <c r="C750" s="117"/>
      <c r="D750" s="117"/>
      <c r="E750" s="117"/>
      <c r="F750" s="117"/>
      <c r="G750" s="117"/>
      <c r="H750" s="117"/>
      <c r="I750" s="117"/>
    </row>
    <row r="751" spans="1:9" x14ac:dyDescent="0.25">
      <c r="A751" s="117"/>
      <c r="B751" s="117"/>
      <c r="C751" s="117"/>
      <c r="D751" s="117"/>
      <c r="E751" s="117"/>
      <c r="F751" s="117"/>
      <c r="G751" s="117"/>
      <c r="H751" s="117"/>
      <c r="I751" s="117"/>
    </row>
    <row r="752" spans="1:9" x14ac:dyDescent="0.25">
      <c r="A752" s="117"/>
      <c r="B752" s="117"/>
      <c r="C752" s="117"/>
      <c r="D752" s="117"/>
      <c r="E752" s="117"/>
      <c r="F752" s="117"/>
      <c r="G752" s="117"/>
      <c r="H752" s="117"/>
      <c r="I752" s="117"/>
    </row>
    <row r="753" spans="1:9" x14ac:dyDescent="0.25">
      <c r="A753" s="117"/>
      <c r="B753" s="117"/>
      <c r="C753" s="117"/>
      <c r="D753" s="117"/>
      <c r="E753" s="117"/>
      <c r="F753" s="117"/>
      <c r="G753" s="117"/>
      <c r="H753" s="117"/>
      <c r="I753" s="117"/>
    </row>
    <row r="754" spans="1:9" x14ac:dyDescent="0.25">
      <c r="A754" s="117"/>
      <c r="B754" s="117"/>
      <c r="C754" s="117"/>
      <c r="D754" s="117"/>
      <c r="E754" s="117"/>
      <c r="F754" s="117"/>
      <c r="G754" s="117"/>
      <c r="H754" s="117"/>
      <c r="I754" s="117"/>
    </row>
    <row r="755" spans="1:9" x14ac:dyDescent="0.25">
      <c r="A755" s="117"/>
      <c r="B755" s="117"/>
      <c r="C755" s="117"/>
      <c r="D755" s="117"/>
      <c r="E755" s="117"/>
      <c r="F755" s="117"/>
      <c r="G755" s="117"/>
      <c r="H755" s="117"/>
      <c r="I755" s="117"/>
    </row>
    <row r="756" spans="1:9" x14ac:dyDescent="0.25">
      <c r="A756" s="117"/>
      <c r="B756" s="117"/>
      <c r="C756" s="117"/>
      <c r="D756" s="117"/>
      <c r="E756" s="117"/>
      <c r="F756" s="117"/>
      <c r="G756" s="117"/>
      <c r="H756" s="117"/>
      <c r="I756" s="117"/>
    </row>
    <row r="757" spans="1:9" x14ac:dyDescent="0.25">
      <c r="A757" s="117"/>
      <c r="B757" s="117"/>
      <c r="C757" s="117"/>
      <c r="D757" s="117"/>
      <c r="E757" s="117"/>
      <c r="F757" s="117"/>
      <c r="G757" s="117"/>
      <c r="H757" s="117"/>
      <c r="I757" s="117"/>
    </row>
    <row r="758" spans="1:9" x14ac:dyDescent="0.25">
      <c r="A758" s="117"/>
      <c r="B758" s="117"/>
      <c r="C758" s="117"/>
      <c r="D758" s="117"/>
      <c r="E758" s="117"/>
      <c r="F758" s="117"/>
      <c r="G758" s="117"/>
      <c r="H758" s="117"/>
      <c r="I758" s="117"/>
    </row>
    <row r="759" spans="1:9" x14ac:dyDescent="0.25">
      <c r="A759" s="117"/>
      <c r="B759" s="117"/>
      <c r="C759" s="117"/>
      <c r="D759" s="117"/>
      <c r="E759" s="117"/>
      <c r="F759" s="117"/>
      <c r="G759" s="117"/>
      <c r="H759" s="117"/>
      <c r="I759" s="117"/>
    </row>
    <row r="760" spans="1:9" x14ac:dyDescent="0.25">
      <c r="A760" s="117"/>
      <c r="B760" s="117"/>
      <c r="C760" s="117"/>
      <c r="D760" s="117"/>
      <c r="E760" s="117"/>
      <c r="F760" s="117"/>
      <c r="G760" s="117"/>
      <c r="H760" s="117"/>
      <c r="I760" s="117"/>
    </row>
    <row r="761" spans="1:9" x14ac:dyDescent="0.25">
      <c r="A761" s="117"/>
      <c r="B761" s="117"/>
      <c r="C761" s="117"/>
      <c r="D761" s="117"/>
      <c r="E761" s="117"/>
      <c r="F761" s="117"/>
      <c r="G761" s="117"/>
      <c r="H761" s="117"/>
      <c r="I761" s="117"/>
    </row>
    <row r="762" spans="1:9" x14ac:dyDescent="0.25">
      <c r="A762" s="117"/>
      <c r="B762" s="117"/>
      <c r="C762" s="117"/>
      <c r="D762" s="117"/>
      <c r="E762" s="117"/>
      <c r="F762" s="117"/>
      <c r="G762" s="117"/>
      <c r="H762" s="117"/>
      <c r="I762" s="117"/>
    </row>
    <row r="763" spans="1:9" x14ac:dyDescent="0.25">
      <c r="A763" s="117"/>
      <c r="B763" s="117"/>
      <c r="C763" s="117"/>
      <c r="D763" s="117"/>
      <c r="E763" s="117"/>
      <c r="F763" s="117"/>
      <c r="G763" s="117"/>
      <c r="H763" s="117"/>
      <c r="I763" s="117"/>
    </row>
    <row r="764" spans="1:9" x14ac:dyDescent="0.25">
      <c r="A764" s="117"/>
      <c r="B764" s="117"/>
      <c r="C764" s="117"/>
      <c r="D764" s="117"/>
      <c r="E764" s="117"/>
      <c r="F764" s="117"/>
      <c r="G764" s="117"/>
      <c r="H764" s="117"/>
      <c r="I764" s="117"/>
    </row>
    <row r="765" spans="1:9" x14ac:dyDescent="0.25">
      <c r="A765" s="117"/>
      <c r="B765" s="117"/>
      <c r="C765" s="117"/>
      <c r="D765" s="117"/>
      <c r="E765" s="117"/>
      <c r="F765" s="117"/>
      <c r="G765" s="117"/>
      <c r="H765" s="117"/>
      <c r="I765" s="117"/>
    </row>
    <row r="766" spans="1:9" x14ac:dyDescent="0.25">
      <c r="A766" s="117"/>
      <c r="B766" s="117"/>
      <c r="C766" s="117"/>
      <c r="D766" s="117"/>
      <c r="E766" s="117"/>
      <c r="F766" s="117"/>
      <c r="G766" s="117"/>
      <c r="H766" s="117"/>
      <c r="I766" s="117"/>
    </row>
    <row r="767" spans="1:9" x14ac:dyDescent="0.25">
      <c r="A767" s="117"/>
      <c r="B767" s="117"/>
      <c r="C767" s="117"/>
      <c r="D767" s="117"/>
      <c r="E767" s="117"/>
      <c r="F767" s="117"/>
      <c r="G767" s="117"/>
      <c r="H767" s="117"/>
      <c r="I767" s="117"/>
    </row>
    <row r="768" spans="1:9" x14ac:dyDescent="0.25">
      <c r="A768" s="117"/>
      <c r="B768" s="117"/>
      <c r="C768" s="117"/>
      <c r="D768" s="117"/>
      <c r="E768" s="117"/>
      <c r="F768" s="117"/>
      <c r="G768" s="117"/>
      <c r="H768" s="117"/>
      <c r="I768" s="117"/>
    </row>
    <row r="769" spans="1:9" x14ac:dyDescent="0.25">
      <c r="A769" s="117"/>
      <c r="B769" s="117"/>
      <c r="C769" s="117"/>
      <c r="D769" s="117"/>
      <c r="E769" s="117"/>
      <c r="F769" s="117"/>
      <c r="G769" s="117"/>
      <c r="H769" s="117"/>
      <c r="I769" s="117"/>
    </row>
    <row r="770" spans="1:9" x14ac:dyDescent="0.25">
      <c r="A770" s="117"/>
      <c r="B770" s="117"/>
      <c r="C770" s="117"/>
      <c r="D770" s="117"/>
      <c r="E770" s="117"/>
      <c r="F770" s="117"/>
      <c r="G770" s="117"/>
      <c r="H770" s="117"/>
      <c r="I770" s="117"/>
    </row>
    <row r="771" spans="1:9" x14ac:dyDescent="0.25">
      <c r="A771" s="117"/>
      <c r="B771" s="117"/>
      <c r="C771" s="117"/>
      <c r="D771" s="117"/>
      <c r="E771" s="117"/>
      <c r="F771" s="117"/>
      <c r="G771" s="117"/>
      <c r="H771" s="117"/>
      <c r="I771" s="117"/>
    </row>
    <row r="772" spans="1:9" x14ac:dyDescent="0.25">
      <c r="A772" s="117"/>
      <c r="B772" s="117"/>
      <c r="C772" s="117"/>
      <c r="D772" s="117"/>
      <c r="E772" s="117"/>
      <c r="F772" s="117"/>
      <c r="G772" s="117"/>
      <c r="H772" s="117"/>
      <c r="I772" s="117"/>
    </row>
    <row r="773" spans="1:9" x14ac:dyDescent="0.25">
      <c r="A773" s="117"/>
      <c r="B773" s="117"/>
      <c r="C773" s="117"/>
      <c r="D773" s="117"/>
      <c r="E773" s="117"/>
      <c r="F773" s="117"/>
      <c r="G773" s="117"/>
      <c r="H773" s="117"/>
      <c r="I773" s="117"/>
    </row>
    <row r="774" spans="1:9" x14ac:dyDescent="0.25">
      <c r="A774" s="117"/>
      <c r="B774" s="117"/>
      <c r="C774" s="117"/>
      <c r="D774" s="117"/>
      <c r="E774" s="117"/>
      <c r="F774" s="117"/>
      <c r="G774" s="117"/>
      <c r="H774" s="117"/>
      <c r="I774" s="117"/>
    </row>
    <row r="775" spans="1:9" x14ac:dyDescent="0.25">
      <c r="A775" s="117"/>
      <c r="B775" s="117"/>
      <c r="C775" s="117"/>
      <c r="D775" s="117"/>
      <c r="E775" s="117"/>
      <c r="F775" s="117"/>
      <c r="G775" s="117"/>
      <c r="H775" s="117"/>
      <c r="I775" s="117"/>
    </row>
    <row r="776" spans="1:9" x14ac:dyDescent="0.25">
      <c r="A776" s="117"/>
      <c r="B776" s="117"/>
      <c r="C776" s="117"/>
      <c r="D776" s="117"/>
      <c r="E776" s="117"/>
      <c r="F776" s="117"/>
      <c r="G776" s="117"/>
      <c r="H776" s="117"/>
      <c r="I776" s="117"/>
    </row>
    <row r="777" spans="1:9" x14ac:dyDescent="0.25">
      <c r="A777" s="117"/>
      <c r="B777" s="117"/>
      <c r="C777" s="117"/>
      <c r="D777" s="117"/>
      <c r="E777" s="117"/>
      <c r="F777" s="117"/>
      <c r="G777" s="117"/>
      <c r="H777" s="117"/>
      <c r="I777" s="117"/>
    </row>
    <row r="778" spans="1:9" x14ac:dyDescent="0.25">
      <c r="A778" s="117"/>
      <c r="B778" s="117"/>
      <c r="C778" s="117"/>
      <c r="D778" s="117"/>
      <c r="E778" s="117"/>
      <c r="F778" s="117"/>
      <c r="G778" s="117"/>
      <c r="H778" s="117"/>
      <c r="I778" s="117"/>
    </row>
    <row r="779" spans="1:9" x14ac:dyDescent="0.25">
      <c r="A779" s="117"/>
      <c r="B779" s="117"/>
      <c r="C779" s="117"/>
      <c r="D779" s="117"/>
      <c r="E779" s="117"/>
      <c r="F779" s="117"/>
      <c r="G779" s="117"/>
      <c r="H779" s="117"/>
      <c r="I779" s="117"/>
    </row>
    <row r="780" spans="1:9" x14ac:dyDescent="0.25">
      <c r="A780" s="117"/>
      <c r="B780" s="117"/>
      <c r="C780" s="117"/>
      <c r="D780" s="117"/>
      <c r="E780" s="117"/>
      <c r="F780" s="117"/>
      <c r="G780" s="117"/>
      <c r="H780" s="117"/>
      <c r="I780" s="117"/>
    </row>
    <row r="781" spans="1:9" x14ac:dyDescent="0.25">
      <c r="A781" s="117"/>
      <c r="B781" s="117"/>
      <c r="C781" s="117"/>
      <c r="D781" s="117"/>
      <c r="E781" s="117"/>
      <c r="F781" s="117"/>
      <c r="G781" s="117"/>
      <c r="H781" s="117"/>
      <c r="I781" s="117"/>
    </row>
    <row r="782" spans="1:9" x14ac:dyDescent="0.25">
      <c r="A782" s="117"/>
      <c r="B782" s="117"/>
      <c r="C782" s="117"/>
      <c r="D782" s="117"/>
      <c r="E782" s="117"/>
      <c r="F782" s="117"/>
      <c r="G782" s="117"/>
      <c r="H782" s="117"/>
      <c r="I782" s="117"/>
    </row>
    <row r="783" spans="1:9" x14ac:dyDescent="0.25">
      <c r="A783" s="117"/>
      <c r="B783" s="117"/>
      <c r="C783" s="117"/>
      <c r="D783" s="117"/>
      <c r="E783" s="117"/>
      <c r="F783" s="117"/>
      <c r="G783" s="117"/>
      <c r="H783" s="117"/>
      <c r="I783" s="117"/>
    </row>
    <row r="784" spans="1:9" x14ac:dyDescent="0.25">
      <c r="A784" s="117"/>
      <c r="B784" s="117"/>
      <c r="C784" s="117"/>
      <c r="D784" s="117"/>
      <c r="E784" s="117"/>
      <c r="F784" s="117"/>
      <c r="G784" s="117"/>
      <c r="H784" s="117"/>
      <c r="I784" s="117"/>
    </row>
    <row r="785" spans="1:9" x14ac:dyDescent="0.25">
      <c r="A785" s="117"/>
      <c r="B785" s="117"/>
      <c r="C785" s="117"/>
      <c r="D785" s="117"/>
      <c r="E785" s="117"/>
      <c r="F785" s="117"/>
      <c r="G785" s="117"/>
      <c r="H785" s="117"/>
      <c r="I785" s="117"/>
    </row>
    <row r="786" spans="1:9" x14ac:dyDescent="0.25">
      <c r="A786" s="117"/>
      <c r="B786" s="117"/>
      <c r="C786" s="117"/>
      <c r="D786" s="117"/>
      <c r="E786" s="117"/>
      <c r="F786" s="117"/>
      <c r="G786" s="117"/>
      <c r="H786" s="117"/>
      <c r="I786" s="117"/>
    </row>
    <row r="787" spans="1:9" x14ac:dyDescent="0.25">
      <c r="A787" s="117"/>
      <c r="B787" s="117"/>
      <c r="C787" s="117"/>
      <c r="D787" s="117"/>
      <c r="E787" s="117"/>
      <c r="F787" s="117"/>
      <c r="G787" s="117"/>
      <c r="H787" s="117"/>
      <c r="I787" s="117"/>
    </row>
    <row r="788" spans="1:9" x14ac:dyDescent="0.25">
      <c r="A788" s="117"/>
      <c r="B788" s="117"/>
      <c r="C788" s="117"/>
      <c r="D788" s="117"/>
      <c r="E788" s="117"/>
      <c r="F788" s="117"/>
      <c r="G788" s="117"/>
      <c r="H788" s="117"/>
      <c r="I788" s="117"/>
    </row>
    <row r="789" spans="1:9" x14ac:dyDescent="0.25">
      <c r="A789" s="117"/>
      <c r="B789" s="117"/>
      <c r="C789" s="117"/>
      <c r="D789" s="117"/>
      <c r="E789" s="117"/>
      <c r="F789" s="117"/>
      <c r="G789" s="117"/>
      <c r="H789" s="117"/>
      <c r="I789" s="117"/>
    </row>
    <row r="790" spans="1:9" x14ac:dyDescent="0.25">
      <c r="A790" s="117"/>
      <c r="B790" s="117"/>
      <c r="C790" s="117"/>
      <c r="D790" s="117"/>
      <c r="E790" s="117"/>
      <c r="F790" s="117"/>
      <c r="G790" s="117"/>
      <c r="H790" s="117"/>
      <c r="I790" s="117"/>
    </row>
    <row r="791" spans="1:9" x14ac:dyDescent="0.25">
      <c r="A791" s="117"/>
      <c r="B791" s="117"/>
      <c r="C791" s="117"/>
      <c r="D791" s="117"/>
      <c r="E791" s="117"/>
      <c r="F791" s="117"/>
      <c r="G791" s="117"/>
      <c r="H791" s="117"/>
      <c r="I791" s="117"/>
    </row>
    <row r="792" spans="1:9" x14ac:dyDescent="0.25">
      <c r="A792" s="117"/>
      <c r="B792" s="117"/>
      <c r="C792" s="117"/>
      <c r="D792" s="117"/>
      <c r="E792" s="117"/>
      <c r="F792" s="117"/>
      <c r="G792" s="117"/>
      <c r="H792" s="117"/>
      <c r="I792" s="117"/>
    </row>
    <row r="793" spans="1:9" x14ac:dyDescent="0.25">
      <c r="A793" s="117"/>
      <c r="B793" s="117"/>
      <c r="C793" s="117"/>
      <c r="D793" s="117"/>
      <c r="E793" s="117"/>
      <c r="F793" s="117"/>
      <c r="G793" s="117"/>
      <c r="H793" s="117"/>
      <c r="I793" s="117"/>
    </row>
    <row r="794" spans="1:9" x14ac:dyDescent="0.25">
      <c r="A794" s="117"/>
      <c r="B794" s="117"/>
      <c r="C794" s="117"/>
      <c r="D794" s="117"/>
      <c r="E794" s="117"/>
      <c r="F794" s="117"/>
      <c r="G794" s="117"/>
      <c r="H794" s="117"/>
      <c r="I794" s="117"/>
    </row>
    <row r="795" spans="1:9" x14ac:dyDescent="0.25">
      <c r="A795" s="117"/>
      <c r="B795" s="117"/>
      <c r="C795" s="117"/>
      <c r="D795" s="117"/>
      <c r="E795" s="117"/>
      <c r="F795" s="117"/>
      <c r="G795" s="117"/>
      <c r="H795" s="117"/>
      <c r="I795" s="117"/>
    </row>
    <row r="796" spans="1:9" x14ac:dyDescent="0.25">
      <c r="A796" s="117"/>
      <c r="B796" s="117"/>
      <c r="C796" s="117"/>
      <c r="D796" s="117"/>
      <c r="E796" s="117"/>
      <c r="F796" s="117"/>
      <c r="G796" s="117"/>
      <c r="H796" s="117"/>
      <c r="I796" s="117"/>
    </row>
    <row r="797" spans="1:9" x14ac:dyDescent="0.25">
      <c r="A797" s="117"/>
      <c r="B797" s="117"/>
      <c r="C797" s="117"/>
      <c r="D797" s="117"/>
      <c r="E797" s="117"/>
      <c r="F797" s="117"/>
      <c r="G797" s="117"/>
      <c r="H797" s="117"/>
      <c r="I797" s="117"/>
    </row>
    <row r="798" spans="1:9" x14ac:dyDescent="0.25">
      <c r="A798" s="117"/>
      <c r="B798" s="117"/>
      <c r="C798" s="117"/>
      <c r="D798" s="117"/>
      <c r="E798" s="117"/>
      <c r="F798" s="117"/>
      <c r="G798" s="117"/>
      <c r="H798" s="117"/>
      <c r="I798" s="117"/>
    </row>
    <row r="799" spans="1:9" x14ac:dyDescent="0.25">
      <c r="A799" s="117"/>
      <c r="B799" s="117"/>
      <c r="C799" s="117"/>
      <c r="D799" s="117"/>
      <c r="E799" s="117"/>
      <c r="F799" s="117"/>
      <c r="G799" s="117"/>
      <c r="H799" s="117"/>
      <c r="I799" s="117"/>
    </row>
    <row r="800" spans="1:9" x14ac:dyDescent="0.25">
      <c r="A800" s="117"/>
      <c r="B800" s="117"/>
      <c r="C800" s="117"/>
      <c r="D800" s="117"/>
      <c r="E800" s="117"/>
      <c r="F800" s="117"/>
      <c r="G800" s="117"/>
      <c r="H800" s="117"/>
      <c r="I800" s="117"/>
    </row>
    <row r="801" spans="1:9" x14ac:dyDescent="0.25">
      <c r="A801" s="117"/>
      <c r="B801" s="117"/>
      <c r="C801" s="117"/>
      <c r="D801" s="117"/>
      <c r="E801" s="117"/>
      <c r="F801" s="117"/>
      <c r="G801" s="117"/>
      <c r="H801" s="117"/>
      <c r="I801" s="117"/>
    </row>
    <row r="802" spans="1:9" x14ac:dyDescent="0.25">
      <c r="A802" s="117"/>
      <c r="B802" s="117"/>
      <c r="C802" s="117"/>
      <c r="D802" s="117"/>
      <c r="E802" s="117"/>
      <c r="F802" s="117"/>
      <c r="G802" s="117"/>
      <c r="H802" s="117"/>
      <c r="I802" s="117"/>
    </row>
    <row r="803" spans="1:9" x14ac:dyDescent="0.25">
      <c r="A803" s="117"/>
      <c r="B803" s="117"/>
      <c r="C803" s="117"/>
      <c r="D803" s="117"/>
      <c r="E803" s="117"/>
      <c r="F803" s="117"/>
      <c r="G803" s="117"/>
      <c r="H803" s="117"/>
      <c r="I803" s="117"/>
    </row>
    <row r="804" spans="1:9" x14ac:dyDescent="0.25">
      <c r="A804" s="117"/>
      <c r="B804" s="117"/>
      <c r="C804" s="117"/>
      <c r="D804" s="117"/>
      <c r="E804" s="117"/>
      <c r="F804" s="117"/>
      <c r="G804" s="117"/>
      <c r="H804" s="117"/>
      <c r="I804" s="117"/>
    </row>
    <row r="805" spans="1:9" x14ac:dyDescent="0.25">
      <c r="A805" s="117"/>
      <c r="B805" s="117"/>
      <c r="C805" s="117"/>
      <c r="D805" s="117"/>
      <c r="E805" s="117"/>
      <c r="F805" s="117"/>
      <c r="G805" s="117"/>
      <c r="H805" s="117"/>
      <c r="I805" s="117"/>
    </row>
    <row r="806" spans="1:9" x14ac:dyDescent="0.25">
      <c r="A806" s="117"/>
      <c r="B806" s="117"/>
      <c r="C806" s="117"/>
      <c r="D806" s="117"/>
      <c r="E806" s="117"/>
      <c r="F806" s="117"/>
      <c r="G806" s="117"/>
      <c r="H806" s="117"/>
      <c r="I806" s="117"/>
    </row>
    <row r="807" spans="1:9" x14ac:dyDescent="0.25">
      <c r="A807" s="117"/>
      <c r="B807" s="117"/>
      <c r="C807" s="117"/>
      <c r="D807" s="117"/>
      <c r="E807" s="117"/>
      <c r="F807" s="117"/>
      <c r="G807" s="117"/>
      <c r="H807" s="117"/>
      <c r="I807" s="117"/>
    </row>
    <row r="808" spans="1:9" x14ac:dyDescent="0.25">
      <c r="A808" s="117"/>
      <c r="B808" s="117"/>
      <c r="C808" s="117"/>
      <c r="D808" s="117"/>
      <c r="E808" s="117"/>
      <c r="F808" s="117"/>
      <c r="G808" s="117"/>
      <c r="H808" s="117"/>
      <c r="I808" s="117"/>
    </row>
    <row r="809" spans="1:9" x14ac:dyDescent="0.25">
      <c r="A809" s="117"/>
      <c r="B809" s="117"/>
      <c r="C809" s="117"/>
      <c r="D809" s="117"/>
      <c r="E809" s="117"/>
      <c r="F809" s="117"/>
      <c r="G809" s="117"/>
      <c r="H809" s="117"/>
      <c r="I809" s="117"/>
    </row>
    <row r="810" spans="1:9" x14ac:dyDescent="0.25">
      <c r="A810" s="117"/>
      <c r="B810" s="117"/>
      <c r="C810" s="117"/>
      <c r="D810" s="117"/>
      <c r="E810" s="117"/>
      <c r="F810" s="117"/>
      <c r="G810" s="117"/>
      <c r="H810" s="117"/>
      <c r="I810" s="117"/>
    </row>
    <row r="811" spans="1:9" x14ac:dyDescent="0.25">
      <c r="A811" s="117"/>
      <c r="B811" s="117"/>
      <c r="C811" s="117"/>
      <c r="D811" s="117"/>
      <c r="E811" s="117"/>
      <c r="F811" s="117"/>
      <c r="G811" s="117"/>
      <c r="H811" s="117"/>
      <c r="I811" s="117"/>
    </row>
    <row r="812" spans="1:9" x14ac:dyDescent="0.25">
      <c r="A812" s="117"/>
      <c r="B812" s="117"/>
      <c r="C812" s="117"/>
      <c r="D812" s="117"/>
      <c r="E812" s="117"/>
      <c r="F812" s="117"/>
      <c r="G812" s="117"/>
      <c r="H812" s="117"/>
      <c r="I812" s="117"/>
    </row>
    <row r="813" spans="1:9" x14ac:dyDescent="0.25">
      <c r="A813" s="117"/>
      <c r="B813" s="117"/>
      <c r="C813" s="117"/>
      <c r="D813" s="117"/>
      <c r="E813" s="117"/>
      <c r="F813" s="117"/>
      <c r="G813" s="117"/>
      <c r="H813" s="117"/>
      <c r="I813" s="117"/>
    </row>
    <row r="814" spans="1:9" x14ac:dyDescent="0.25">
      <c r="A814" s="117"/>
      <c r="B814" s="117"/>
      <c r="C814" s="117"/>
      <c r="D814" s="117"/>
      <c r="E814" s="117"/>
      <c r="F814" s="117"/>
      <c r="G814" s="117"/>
      <c r="H814" s="117"/>
      <c r="I814" s="117"/>
    </row>
    <row r="815" spans="1:9" x14ac:dyDescent="0.25">
      <c r="A815" s="117"/>
      <c r="B815" s="117"/>
      <c r="C815" s="117"/>
      <c r="D815" s="117"/>
      <c r="E815" s="117"/>
      <c r="F815" s="117"/>
      <c r="G815" s="117"/>
      <c r="H815" s="117"/>
      <c r="I815" s="117"/>
    </row>
    <row r="816" spans="1:9" x14ac:dyDescent="0.25">
      <c r="A816" s="117"/>
      <c r="B816" s="117"/>
      <c r="C816" s="117"/>
      <c r="D816" s="117"/>
      <c r="E816" s="117"/>
      <c r="F816" s="117"/>
      <c r="G816" s="117"/>
      <c r="H816" s="117"/>
      <c r="I816" s="117"/>
    </row>
    <row r="817" spans="1:9" x14ac:dyDescent="0.25">
      <c r="A817" s="117"/>
      <c r="B817" s="117"/>
      <c r="C817" s="117"/>
      <c r="D817" s="117"/>
      <c r="E817" s="117"/>
      <c r="F817" s="117"/>
      <c r="G817" s="117"/>
      <c r="H817" s="117"/>
      <c r="I817" s="117"/>
    </row>
    <row r="818" spans="1:9" x14ac:dyDescent="0.25">
      <c r="A818" s="117"/>
      <c r="B818" s="117"/>
      <c r="C818" s="117"/>
      <c r="D818" s="117"/>
      <c r="E818" s="117"/>
      <c r="F818" s="117"/>
      <c r="G818" s="117"/>
      <c r="H818" s="117"/>
      <c r="I818" s="117"/>
    </row>
    <row r="819" spans="1:9" x14ac:dyDescent="0.25">
      <c r="A819" s="117"/>
      <c r="B819" s="117"/>
      <c r="C819" s="117"/>
      <c r="D819" s="117"/>
      <c r="E819" s="117"/>
      <c r="F819" s="117"/>
      <c r="G819" s="117"/>
      <c r="H819" s="117"/>
      <c r="I819" s="117"/>
    </row>
    <row r="820" spans="1:9" x14ac:dyDescent="0.25">
      <c r="A820" s="117"/>
      <c r="B820" s="117"/>
      <c r="C820" s="117"/>
      <c r="D820" s="117"/>
      <c r="E820" s="117"/>
      <c r="F820" s="117"/>
      <c r="G820" s="117"/>
      <c r="H820" s="117"/>
      <c r="I820" s="117"/>
    </row>
    <row r="821" spans="1:9" x14ac:dyDescent="0.25">
      <c r="A821" s="117"/>
      <c r="B821" s="117"/>
      <c r="C821" s="117"/>
      <c r="D821" s="117"/>
      <c r="E821" s="117"/>
      <c r="F821" s="117"/>
      <c r="G821" s="117"/>
      <c r="H821" s="117"/>
      <c r="I821" s="117"/>
    </row>
    <row r="822" spans="1:9" x14ac:dyDescent="0.25">
      <c r="A822" s="117"/>
      <c r="B822" s="117"/>
      <c r="C822" s="117"/>
      <c r="D822" s="117"/>
      <c r="E822" s="117"/>
      <c r="F822" s="117"/>
      <c r="G822" s="117"/>
      <c r="H822" s="117"/>
      <c r="I822" s="117"/>
    </row>
    <row r="823" spans="1:9" x14ac:dyDescent="0.25">
      <c r="A823" s="117"/>
      <c r="B823" s="117"/>
      <c r="C823" s="117"/>
      <c r="D823" s="117"/>
      <c r="E823" s="117"/>
      <c r="F823" s="117"/>
      <c r="G823" s="117"/>
      <c r="H823" s="117"/>
      <c r="I823" s="117"/>
    </row>
    <row r="824" spans="1:9" x14ac:dyDescent="0.25">
      <c r="A824" s="117"/>
      <c r="B824" s="117"/>
      <c r="C824" s="117"/>
      <c r="D824" s="117"/>
      <c r="E824" s="117"/>
      <c r="F824" s="117"/>
      <c r="G824" s="117"/>
      <c r="H824" s="117"/>
      <c r="I824" s="117"/>
    </row>
    <row r="825" spans="1:9" x14ac:dyDescent="0.25">
      <c r="A825" s="117"/>
      <c r="B825" s="117"/>
      <c r="C825" s="117"/>
      <c r="D825" s="117"/>
      <c r="E825" s="117"/>
      <c r="F825" s="117"/>
      <c r="G825" s="117"/>
      <c r="H825" s="117"/>
      <c r="I825" s="117"/>
    </row>
    <row r="826" spans="1:9" x14ac:dyDescent="0.25">
      <c r="A826" s="117"/>
      <c r="B826" s="117"/>
      <c r="C826" s="117"/>
      <c r="D826" s="117"/>
      <c r="E826" s="117"/>
      <c r="F826" s="117"/>
      <c r="G826" s="117"/>
      <c r="H826" s="117"/>
      <c r="I826" s="117"/>
    </row>
    <row r="827" spans="1:9" x14ac:dyDescent="0.25">
      <c r="A827" s="117"/>
      <c r="B827" s="117"/>
      <c r="C827" s="117"/>
      <c r="D827" s="117"/>
      <c r="E827" s="117"/>
      <c r="F827" s="117"/>
      <c r="G827" s="117"/>
      <c r="H827" s="117"/>
      <c r="I827" s="117"/>
    </row>
    <row r="828" spans="1:9" x14ac:dyDescent="0.25">
      <c r="A828" s="117"/>
      <c r="B828" s="117"/>
      <c r="C828" s="117"/>
      <c r="D828" s="117"/>
      <c r="E828" s="117"/>
      <c r="F828" s="117"/>
      <c r="G828" s="117"/>
      <c r="H828" s="117"/>
      <c r="I828" s="117"/>
    </row>
    <row r="829" spans="1:9" x14ac:dyDescent="0.25">
      <c r="A829" s="117"/>
      <c r="B829" s="117"/>
      <c r="C829" s="117"/>
      <c r="D829" s="117"/>
      <c r="E829" s="117"/>
      <c r="F829" s="117"/>
      <c r="G829" s="117"/>
      <c r="H829" s="117"/>
      <c r="I829" s="117"/>
    </row>
    <row r="830" spans="1:9" x14ac:dyDescent="0.25">
      <c r="A830" s="117"/>
      <c r="B830" s="117"/>
      <c r="C830" s="117"/>
      <c r="D830" s="117"/>
      <c r="E830" s="117"/>
      <c r="F830" s="117"/>
      <c r="G830" s="117"/>
      <c r="H830" s="117"/>
      <c r="I830" s="117"/>
    </row>
    <row r="831" spans="1:9" x14ac:dyDescent="0.25">
      <c r="A831" s="117"/>
      <c r="B831" s="117"/>
      <c r="C831" s="117"/>
      <c r="D831" s="117"/>
      <c r="E831" s="117"/>
      <c r="F831" s="117"/>
      <c r="G831" s="117"/>
      <c r="H831" s="117"/>
      <c r="I831" s="117"/>
    </row>
    <row r="832" spans="1:9" x14ac:dyDescent="0.25">
      <c r="A832" s="117"/>
      <c r="B832" s="117"/>
      <c r="C832" s="117"/>
      <c r="D832" s="117"/>
      <c r="E832" s="117"/>
      <c r="F832" s="117"/>
      <c r="G832" s="117"/>
      <c r="H832" s="117"/>
      <c r="I832" s="117"/>
    </row>
    <row r="833" spans="1:9" x14ac:dyDescent="0.25">
      <c r="A833" s="117"/>
      <c r="B833" s="117"/>
      <c r="C833" s="117"/>
      <c r="D833" s="117"/>
      <c r="E833" s="117"/>
      <c r="F833" s="117"/>
      <c r="G833" s="117"/>
      <c r="H833" s="117"/>
      <c r="I833" s="117"/>
    </row>
    <row r="834" spans="1:9" x14ac:dyDescent="0.25">
      <c r="A834" s="117"/>
      <c r="B834" s="117"/>
      <c r="C834" s="117"/>
      <c r="D834" s="117"/>
      <c r="E834" s="117"/>
      <c r="F834" s="117"/>
      <c r="G834" s="117"/>
      <c r="H834" s="117"/>
      <c r="I834" s="117"/>
    </row>
    <row r="835" spans="1:9" x14ac:dyDescent="0.25">
      <c r="A835" s="117"/>
      <c r="B835" s="117"/>
      <c r="C835" s="117"/>
      <c r="D835" s="117"/>
      <c r="E835" s="117"/>
      <c r="F835" s="117"/>
      <c r="G835" s="117"/>
      <c r="H835" s="117"/>
      <c r="I835" s="117"/>
    </row>
    <row r="836" spans="1:9" x14ac:dyDescent="0.25">
      <c r="A836" s="117"/>
      <c r="B836" s="117"/>
      <c r="C836" s="117"/>
      <c r="D836" s="117"/>
      <c r="E836" s="117"/>
      <c r="F836" s="117"/>
      <c r="G836" s="117"/>
      <c r="H836" s="117"/>
      <c r="I836" s="117"/>
    </row>
    <row r="837" spans="1:9" x14ac:dyDescent="0.25">
      <c r="A837" s="117"/>
      <c r="B837" s="117"/>
      <c r="C837" s="117"/>
      <c r="D837" s="117"/>
      <c r="E837" s="117"/>
      <c r="F837" s="117"/>
      <c r="G837" s="117"/>
      <c r="H837" s="117"/>
      <c r="I837" s="117"/>
    </row>
    <row r="838" spans="1:9" x14ac:dyDescent="0.25">
      <c r="A838" s="117"/>
      <c r="B838" s="117"/>
      <c r="C838" s="117"/>
      <c r="D838" s="117"/>
      <c r="E838" s="117"/>
      <c r="F838" s="117"/>
      <c r="G838" s="117"/>
      <c r="H838" s="117"/>
      <c r="I838" s="117"/>
    </row>
    <row r="839" spans="1:9" x14ac:dyDescent="0.25">
      <c r="A839" s="117"/>
      <c r="B839" s="117"/>
      <c r="C839" s="117"/>
      <c r="D839" s="117"/>
      <c r="E839" s="117"/>
      <c r="F839" s="117"/>
      <c r="G839" s="117"/>
      <c r="H839" s="117"/>
      <c r="I839" s="117"/>
    </row>
    <row r="840" spans="1:9" x14ac:dyDescent="0.25">
      <c r="A840" s="117"/>
      <c r="B840" s="117"/>
      <c r="C840" s="117"/>
      <c r="D840" s="117"/>
      <c r="E840" s="117"/>
      <c r="F840" s="117"/>
      <c r="G840" s="117"/>
      <c r="H840" s="117"/>
      <c r="I840" s="117"/>
    </row>
    <row r="841" spans="1:9" x14ac:dyDescent="0.25">
      <c r="A841" s="117"/>
      <c r="B841" s="117"/>
      <c r="C841" s="117"/>
      <c r="D841" s="117"/>
      <c r="E841" s="117"/>
      <c r="F841" s="117"/>
      <c r="G841" s="117"/>
      <c r="H841" s="117"/>
      <c r="I841" s="117"/>
    </row>
    <row r="842" spans="1:9" x14ac:dyDescent="0.25">
      <c r="A842" s="117"/>
      <c r="B842" s="117"/>
      <c r="C842" s="117"/>
      <c r="D842" s="117"/>
      <c r="E842" s="117"/>
      <c r="F842" s="117"/>
      <c r="G842" s="117"/>
      <c r="H842" s="117"/>
      <c r="I842" s="117"/>
    </row>
    <row r="843" spans="1:9" x14ac:dyDescent="0.25">
      <c r="A843" s="117"/>
      <c r="B843" s="117"/>
      <c r="C843" s="117"/>
      <c r="D843" s="117"/>
      <c r="E843" s="117"/>
      <c r="F843" s="117"/>
      <c r="G843" s="117"/>
      <c r="H843" s="117"/>
      <c r="I843" s="117"/>
    </row>
    <row r="844" spans="1:9" x14ac:dyDescent="0.25">
      <c r="A844" s="117"/>
      <c r="B844" s="117"/>
      <c r="C844" s="117"/>
      <c r="D844" s="117"/>
      <c r="E844" s="117"/>
      <c r="F844" s="117"/>
      <c r="G844" s="117"/>
      <c r="H844" s="117"/>
      <c r="I844" s="117"/>
    </row>
    <row r="845" spans="1:9" x14ac:dyDescent="0.25">
      <c r="A845" s="117"/>
      <c r="B845" s="117"/>
      <c r="C845" s="117"/>
      <c r="D845" s="117"/>
      <c r="E845" s="117"/>
      <c r="F845" s="117"/>
      <c r="G845" s="117"/>
      <c r="H845" s="117"/>
      <c r="I845" s="117"/>
    </row>
    <row r="846" spans="1:9" x14ac:dyDescent="0.25">
      <c r="A846" s="117"/>
      <c r="B846" s="117"/>
      <c r="C846" s="117"/>
      <c r="D846" s="117"/>
      <c r="E846" s="117"/>
      <c r="F846" s="117"/>
      <c r="G846" s="117"/>
      <c r="H846" s="117"/>
      <c r="I846" s="117"/>
    </row>
    <row r="847" spans="1:9" x14ac:dyDescent="0.25">
      <c r="A847" s="117"/>
      <c r="B847" s="117"/>
      <c r="C847" s="117"/>
      <c r="D847" s="117"/>
      <c r="E847" s="117"/>
      <c r="F847" s="117"/>
      <c r="G847" s="117"/>
      <c r="H847" s="117"/>
      <c r="I847" s="117"/>
    </row>
    <row r="848" spans="1:9" x14ac:dyDescent="0.25">
      <c r="A848" s="117"/>
      <c r="B848" s="117"/>
      <c r="C848" s="117"/>
      <c r="D848" s="117"/>
      <c r="E848" s="117"/>
      <c r="F848" s="117"/>
      <c r="G848" s="117"/>
      <c r="H848" s="117"/>
      <c r="I848" s="117"/>
    </row>
    <row r="849" spans="1:9" x14ac:dyDescent="0.25">
      <c r="A849" s="117"/>
      <c r="B849" s="117"/>
      <c r="C849" s="117"/>
      <c r="D849" s="117"/>
      <c r="E849" s="117"/>
      <c r="F849" s="117"/>
      <c r="G849" s="117"/>
      <c r="H849" s="117"/>
      <c r="I849" s="117"/>
    </row>
    <row r="850" spans="1:9" x14ac:dyDescent="0.25">
      <c r="A850" s="117"/>
      <c r="B850" s="117"/>
      <c r="C850" s="117"/>
      <c r="D850" s="117"/>
      <c r="E850" s="117"/>
      <c r="F850" s="117"/>
      <c r="G850" s="117"/>
      <c r="H850" s="117"/>
      <c r="I850" s="117"/>
    </row>
    <row r="851" spans="1:9" x14ac:dyDescent="0.25">
      <c r="A851" s="117"/>
      <c r="B851" s="117"/>
      <c r="C851" s="117"/>
      <c r="D851" s="117"/>
      <c r="E851" s="117"/>
      <c r="F851" s="117"/>
      <c r="G851" s="117"/>
      <c r="H851" s="117"/>
      <c r="I851" s="117"/>
    </row>
    <row r="852" spans="1:9" x14ac:dyDescent="0.25">
      <c r="A852" s="117"/>
      <c r="B852" s="117"/>
      <c r="C852" s="117"/>
      <c r="D852" s="117"/>
      <c r="E852" s="117"/>
      <c r="F852" s="117"/>
      <c r="G852" s="117"/>
      <c r="H852" s="117"/>
      <c r="I852" s="117"/>
    </row>
    <row r="853" spans="1:9" x14ac:dyDescent="0.25">
      <c r="A853" s="117"/>
      <c r="B853" s="117"/>
      <c r="C853" s="117"/>
      <c r="D853" s="117"/>
      <c r="E853" s="117"/>
      <c r="F853" s="117"/>
      <c r="G853" s="117"/>
      <c r="H853" s="117"/>
      <c r="I853" s="117"/>
    </row>
    <row r="854" spans="1:9" x14ac:dyDescent="0.25">
      <c r="A854" s="117"/>
      <c r="B854" s="117"/>
      <c r="C854" s="117"/>
      <c r="D854" s="117"/>
      <c r="E854" s="117"/>
      <c r="F854" s="117"/>
      <c r="G854" s="117"/>
      <c r="H854" s="117"/>
      <c r="I854" s="117"/>
    </row>
    <row r="855" spans="1:9" x14ac:dyDescent="0.25">
      <c r="A855" s="117"/>
      <c r="B855" s="117"/>
      <c r="C855" s="117"/>
      <c r="D855" s="117"/>
      <c r="E855" s="117"/>
      <c r="F855" s="117"/>
      <c r="G855" s="117"/>
      <c r="H855" s="117"/>
      <c r="I855" s="117"/>
    </row>
    <row r="856" spans="1:9" x14ac:dyDescent="0.25">
      <c r="A856" s="117"/>
      <c r="B856" s="117"/>
      <c r="C856" s="117"/>
      <c r="D856" s="117"/>
      <c r="E856" s="117"/>
      <c r="F856" s="117"/>
      <c r="G856" s="117"/>
      <c r="H856" s="117"/>
      <c r="I856" s="117"/>
    </row>
    <row r="857" spans="1:9" x14ac:dyDescent="0.25">
      <c r="A857" s="117"/>
      <c r="B857" s="117"/>
      <c r="C857" s="117"/>
      <c r="D857" s="117"/>
      <c r="E857" s="117"/>
      <c r="F857" s="117"/>
      <c r="G857" s="117"/>
      <c r="H857" s="117"/>
      <c r="I857" s="117"/>
    </row>
    <row r="858" spans="1:9" x14ac:dyDescent="0.25">
      <c r="A858" s="117"/>
      <c r="B858" s="117"/>
      <c r="C858" s="117"/>
      <c r="D858" s="117"/>
      <c r="E858" s="117"/>
      <c r="F858" s="117"/>
      <c r="G858" s="117"/>
      <c r="H858" s="117"/>
      <c r="I858" s="117"/>
    </row>
    <row r="859" spans="1:9" x14ac:dyDescent="0.25">
      <c r="A859" s="117"/>
      <c r="B859" s="117"/>
      <c r="C859" s="117"/>
      <c r="D859" s="117"/>
      <c r="E859" s="117"/>
      <c r="F859" s="117"/>
      <c r="G859" s="117"/>
      <c r="H859" s="117"/>
      <c r="I859" s="117"/>
    </row>
    <row r="860" spans="1:9" x14ac:dyDescent="0.25">
      <c r="A860" s="117"/>
      <c r="B860" s="117"/>
      <c r="C860" s="117"/>
      <c r="D860" s="117"/>
      <c r="E860" s="117"/>
      <c r="F860" s="117"/>
      <c r="G860" s="117"/>
      <c r="H860" s="117"/>
      <c r="I860" s="117"/>
    </row>
    <row r="861" spans="1:9" x14ac:dyDescent="0.25">
      <c r="A861" s="117"/>
      <c r="B861" s="117"/>
      <c r="C861" s="117"/>
      <c r="D861" s="117"/>
      <c r="E861" s="117"/>
      <c r="F861" s="117"/>
      <c r="G861" s="117"/>
      <c r="H861" s="117"/>
      <c r="I861" s="117"/>
    </row>
    <row r="862" spans="1:9" x14ac:dyDescent="0.25">
      <c r="A862" s="117"/>
      <c r="B862" s="117"/>
      <c r="C862" s="117"/>
      <c r="D862" s="117"/>
      <c r="E862" s="117"/>
      <c r="F862" s="117"/>
      <c r="G862" s="117"/>
      <c r="H862" s="117"/>
      <c r="I862" s="117"/>
    </row>
    <row r="863" spans="1:9" x14ac:dyDescent="0.25">
      <c r="A863" s="117"/>
      <c r="B863" s="117"/>
      <c r="C863" s="117"/>
      <c r="D863" s="117"/>
      <c r="E863" s="117"/>
      <c r="F863" s="117"/>
      <c r="G863" s="117"/>
      <c r="H863" s="117"/>
      <c r="I863" s="117"/>
    </row>
    <row r="864" spans="1:9" x14ac:dyDescent="0.25">
      <c r="A864" s="117"/>
      <c r="B864" s="117"/>
      <c r="C864" s="117"/>
      <c r="D864" s="117"/>
      <c r="E864" s="117"/>
      <c r="F864" s="117"/>
      <c r="G864" s="117"/>
      <c r="H864" s="117"/>
      <c r="I864" s="117"/>
    </row>
    <row r="865" spans="1:9" x14ac:dyDescent="0.25">
      <c r="A865" s="117"/>
      <c r="B865" s="117"/>
      <c r="C865" s="117"/>
      <c r="D865" s="117"/>
      <c r="E865" s="117"/>
      <c r="F865" s="117"/>
      <c r="G865" s="117"/>
      <c r="H865" s="117"/>
      <c r="I865" s="117"/>
    </row>
    <row r="866" spans="1:9" x14ac:dyDescent="0.25">
      <c r="A866" s="117"/>
      <c r="B866" s="117"/>
      <c r="C866" s="117"/>
      <c r="D866" s="117"/>
      <c r="E866" s="117"/>
      <c r="F866" s="117"/>
      <c r="G866" s="117"/>
      <c r="H866" s="117"/>
      <c r="I866" s="117"/>
    </row>
    <row r="867" spans="1:9" x14ac:dyDescent="0.25">
      <c r="A867" s="117"/>
      <c r="B867" s="117"/>
      <c r="C867" s="117"/>
      <c r="D867" s="117"/>
      <c r="E867" s="117"/>
      <c r="F867" s="117"/>
      <c r="G867" s="117"/>
      <c r="H867" s="117"/>
      <c r="I867" s="117"/>
    </row>
    <row r="868" spans="1:9" x14ac:dyDescent="0.25">
      <c r="A868" s="117"/>
      <c r="B868" s="117"/>
      <c r="C868" s="117"/>
      <c r="D868" s="117"/>
      <c r="E868" s="117"/>
      <c r="F868" s="117"/>
      <c r="G868" s="117"/>
      <c r="H868" s="117"/>
      <c r="I868" s="117"/>
    </row>
    <row r="869" spans="1:9" x14ac:dyDescent="0.25">
      <c r="A869" s="117"/>
      <c r="B869" s="117"/>
      <c r="C869" s="117"/>
      <c r="D869" s="117"/>
      <c r="E869" s="117"/>
      <c r="F869" s="117"/>
      <c r="G869" s="117"/>
      <c r="H869" s="117"/>
      <c r="I869" s="117"/>
    </row>
    <row r="870" spans="1:9" x14ac:dyDescent="0.25">
      <c r="A870" s="117"/>
      <c r="B870" s="117"/>
      <c r="C870" s="117"/>
      <c r="D870" s="117"/>
      <c r="E870" s="117"/>
      <c r="F870" s="117"/>
      <c r="G870" s="117"/>
      <c r="H870" s="117"/>
      <c r="I870" s="117"/>
    </row>
    <row r="871" spans="1:9" x14ac:dyDescent="0.25">
      <c r="A871" s="117"/>
      <c r="B871" s="117"/>
      <c r="C871" s="117"/>
      <c r="D871" s="117"/>
      <c r="E871" s="117"/>
      <c r="F871" s="117"/>
      <c r="G871" s="117"/>
      <c r="H871" s="117"/>
      <c r="I871" s="117"/>
    </row>
    <row r="872" spans="1:9" x14ac:dyDescent="0.25">
      <c r="A872" s="117"/>
      <c r="B872" s="117"/>
      <c r="C872" s="117"/>
      <c r="D872" s="117"/>
      <c r="E872" s="117"/>
      <c r="F872" s="117"/>
      <c r="G872" s="117"/>
      <c r="H872" s="117"/>
      <c r="I872" s="117"/>
    </row>
    <row r="873" spans="1:9" x14ac:dyDescent="0.25">
      <c r="A873" s="117"/>
      <c r="B873" s="117"/>
      <c r="C873" s="117"/>
      <c r="D873" s="117"/>
      <c r="E873" s="117"/>
      <c r="F873" s="117"/>
      <c r="G873" s="117"/>
      <c r="H873" s="117"/>
      <c r="I873" s="117"/>
    </row>
    <row r="874" spans="1:9" x14ac:dyDescent="0.25">
      <c r="A874" s="117"/>
      <c r="B874" s="117"/>
      <c r="C874" s="117"/>
      <c r="D874" s="117"/>
      <c r="E874" s="117"/>
      <c r="F874" s="117"/>
      <c r="G874" s="117"/>
      <c r="H874" s="117"/>
      <c r="I874" s="117"/>
    </row>
    <row r="875" spans="1:9" x14ac:dyDescent="0.25">
      <c r="A875" s="117"/>
      <c r="B875" s="117"/>
      <c r="C875" s="117"/>
      <c r="D875" s="117"/>
      <c r="E875" s="117"/>
      <c r="F875" s="117"/>
      <c r="G875" s="117"/>
      <c r="H875" s="117"/>
      <c r="I875" s="117"/>
    </row>
    <row r="876" spans="1:9" x14ac:dyDescent="0.25">
      <c r="A876" s="117"/>
      <c r="B876" s="117"/>
      <c r="C876" s="117"/>
      <c r="D876" s="117"/>
      <c r="E876" s="117"/>
      <c r="F876" s="117"/>
      <c r="G876" s="117"/>
      <c r="H876" s="117"/>
      <c r="I876" s="117"/>
    </row>
    <row r="877" spans="1:9" x14ac:dyDescent="0.25">
      <c r="A877" s="117"/>
      <c r="B877" s="117"/>
      <c r="C877" s="117"/>
      <c r="D877" s="117"/>
      <c r="E877" s="117"/>
      <c r="F877" s="117"/>
      <c r="G877" s="117"/>
      <c r="H877" s="117"/>
      <c r="I877" s="117"/>
    </row>
    <row r="878" spans="1:9" x14ac:dyDescent="0.25">
      <c r="A878" s="117"/>
      <c r="B878" s="117"/>
      <c r="C878" s="117"/>
      <c r="D878" s="117"/>
      <c r="E878" s="117"/>
      <c r="F878" s="117"/>
      <c r="G878" s="117"/>
      <c r="H878" s="117"/>
      <c r="I878" s="117"/>
    </row>
    <row r="879" spans="1:9" x14ac:dyDescent="0.25">
      <c r="A879" s="117"/>
      <c r="B879" s="117"/>
      <c r="C879" s="117"/>
      <c r="D879" s="117"/>
      <c r="E879" s="117"/>
      <c r="F879" s="117"/>
      <c r="G879" s="117"/>
      <c r="H879" s="117"/>
      <c r="I879" s="117"/>
    </row>
    <row r="880" spans="1:9" x14ac:dyDescent="0.25">
      <c r="A880" s="117"/>
      <c r="B880" s="117"/>
      <c r="C880" s="117"/>
      <c r="D880" s="117"/>
      <c r="E880" s="117"/>
      <c r="F880" s="117"/>
      <c r="G880" s="117"/>
      <c r="H880" s="117"/>
      <c r="I880" s="117"/>
    </row>
    <row r="881" spans="1:9" x14ac:dyDescent="0.25">
      <c r="A881" s="117"/>
      <c r="B881" s="117"/>
      <c r="C881" s="117"/>
      <c r="D881" s="117"/>
      <c r="E881" s="117"/>
      <c r="F881" s="117"/>
      <c r="G881" s="117"/>
      <c r="H881" s="117"/>
      <c r="I881" s="117"/>
    </row>
    <row r="882" spans="1:9" x14ac:dyDescent="0.25">
      <c r="A882" s="117"/>
      <c r="B882" s="117"/>
      <c r="C882" s="117"/>
      <c r="D882" s="117"/>
      <c r="E882" s="117"/>
      <c r="F882" s="117"/>
      <c r="G882" s="117"/>
      <c r="H882" s="117"/>
      <c r="I882" s="117"/>
    </row>
    <row r="883" spans="1:9" x14ac:dyDescent="0.25">
      <c r="A883" s="117"/>
      <c r="B883" s="117"/>
      <c r="C883" s="117"/>
      <c r="D883" s="117"/>
      <c r="E883" s="117"/>
      <c r="F883" s="117"/>
      <c r="G883" s="117"/>
      <c r="H883" s="117"/>
      <c r="I883" s="117"/>
    </row>
    <row r="884" spans="1:9" x14ac:dyDescent="0.25">
      <c r="A884" s="117"/>
      <c r="B884" s="117"/>
      <c r="C884" s="117"/>
      <c r="D884" s="117"/>
      <c r="E884" s="117"/>
      <c r="F884" s="117"/>
      <c r="G884" s="117"/>
      <c r="H884" s="117"/>
      <c r="I884" s="117"/>
    </row>
    <row r="885" spans="1:9" x14ac:dyDescent="0.25">
      <c r="A885" s="117"/>
      <c r="B885" s="117"/>
      <c r="C885" s="117"/>
      <c r="D885" s="117"/>
      <c r="E885" s="117"/>
      <c r="F885" s="117"/>
      <c r="G885" s="117"/>
      <c r="H885" s="117"/>
      <c r="I885" s="117"/>
    </row>
    <row r="886" spans="1:9" x14ac:dyDescent="0.25">
      <c r="A886" s="117"/>
      <c r="B886" s="117"/>
      <c r="C886" s="117"/>
      <c r="D886" s="117"/>
      <c r="E886" s="117"/>
      <c r="F886" s="117"/>
      <c r="G886" s="117"/>
      <c r="H886" s="117"/>
      <c r="I886" s="117"/>
    </row>
    <row r="887" spans="1:9" x14ac:dyDescent="0.25">
      <c r="A887" s="117"/>
      <c r="B887" s="117"/>
      <c r="C887" s="117"/>
      <c r="D887" s="117"/>
      <c r="E887" s="117"/>
      <c r="F887" s="117"/>
      <c r="G887" s="117"/>
      <c r="H887" s="117"/>
      <c r="I887" s="117"/>
    </row>
    <row r="888" spans="1:9" x14ac:dyDescent="0.25">
      <c r="A888" s="117"/>
      <c r="B888" s="117"/>
      <c r="C888" s="117"/>
      <c r="D888" s="117"/>
      <c r="E888" s="117"/>
      <c r="F888" s="117"/>
      <c r="G888" s="117"/>
      <c r="H888" s="117"/>
      <c r="I888" s="117"/>
    </row>
    <row r="889" spans="1:9" x14ac:dyDescent="0.25">
      <c r="A889" s="117"/>
      <c r="B889" s="117"/>
      <c r="C889" s="117"/>
      <c r="D889" s="117"/>
      <c r="E889" s="117"/>
      <c r="F889" s="117"/>
      <c r="G889" s="117"/>
      <c r="H889" s="117"/>
      <c r="I889" s="117"/>
    </row>
    <row r="890" spans="1:9" x14ac:dyDescent="0.25">
      <c r="A890" s="117"/>
      <c r="B890" s="117"/>
      <c r="C890" s="117"/>
      <c r="D890" s="117"/>
      <c r="E890" s="117"/>
      <c r="F890" s="117"/>
      <c r="G890" s="117"/>
      <c r="H890" s="117"/>
      <c r="I890" s="117"/>
    </row>
    <row r="891" spans="1:9" x14ac:dyDescent="0.25">
      <c r="A891" s="117"/>
      <c r="B891" s="117"/>
      <c r="C891" s="117"/>
      <c r="D891" s="117"/>
      <c r="E891" s="117"/>
      <c r="F891" s="117"/>
      <c r="G891" s="117"/>
      <c r="H891" s="117"/>
      <c r="I891" s="117"/>
    </row>
    <row r="892" spans="1:9" x14ac:dyDescent="0.25">
      <c r="A892" s="117"/>
      <c r="B892" s="117"/>
      <c r="C892" s="117"/>
      <c r="D892" s="117"/>
      <c r="E892" s="117"/>
      <c r="F892" s="117"/>
      <c r="G892" s="117"/>
      <c r="H892" s="117"/>
      <c r="I892" s="117"/>
    </row>
    <row r="893" spans="1:9" x14ac:dyDescent="0.25">
      <c r="A893" s="117"/>
      <c r="B893" s="117"/>
      <c r="C893" s="117"/>
      <c r="D893" s="117"/>
      <c r="E893" s="117"/>
      <c r="F893" s="117"/>
      <c r="G893" s="117"/>
      <c r="H893" s="117"/>
      <c r="I893" s="117"/>
    </row>
    <row r="894" spans="1:9" x14ac:dyDescent="0.25">
      <c r="A894" s="117"/>
      <c r="B894" s="117"/>
      <c r="C894" s="117"/>
      <c r="D894" s="117"/>
      <c r="E894" s="117"/>
      <c r="F894" s="117"/>
      <c r="G894" s="117"/>
      <c r="H894" s="117"/>
      <c r="I894" s="117"/>
    </row>
    <row r="895" spans="1:9" x14ac:dyDescent="0.25">
      <c r="A895" s="117"/>
      <c r="B895" s="117"/>
      <c r="C895" s="117"/>
      <c r="D895" s="117"/>
      <c r="E895" s="117"/>
      <c r="F895" s="117"/>
      <c r="G895" s="117"/>
      <c r="H895" s="117"/>
      <c r="I895" s="117"/>
    </row>
    <row r="896" spans="1:9" x14ac:dyDescent="0.25">
      <c r="A896" s="117"/>
      <c r="B896" s="117"/>
      <c r="C896" s="117"/>
      <c r="D896" s="117"/>
      <c r="E896" s="117"/>
      <c r="F896" s="117"/>
      <c r="G896" s="117"/>
      <c r="H896" s="117"/>
      <c r="I896" s="117"/>
    </row>
    <row r="897" spans="1:9" x14ac:dyDescent="0.25">
      <c r="A897" s="117"/>
      <c r="B897" s="117"/>
      <c r="C897" s="117"/>
      <c r="D897" s="117"/>
      <c r="E897" s="117"/>
      <c r="F897" s="117"/>
      <c r="G897" s="117"/>
      <c r="H897" s="117"/>
      <c r="I897" s="117"/>
    </row>
    <row r="898" spans="1:9" x14ac:dyDescent="0.25">
      <c r="A898" s="117"/>
      <c r="B898" s="117"/>
      <c r="C898" s="117"/>
      <c r="D898" s="117"/>
      <c r="E898" s="117"/>
      <c r="F898" s="117"/>
      <c r="G898" s="117"/>
      <c r="H898" s="117"/>
      <c r="I898" s="117"/>
    </row>
    <row r="899" spans="1:9" x14ac:dyDescent="0.25">
      <c r="A899" s="117"/>
      <c r="B899" s="117"/>
      <c r="C899" s="117"/>
      <c r="D899" s="117"/>
      <c r="E899" s="117"/>
      <c r="F899" s="117"/>
      <c r="G899" s="117"/>
      <c r="H899" s="117"/>
      <c r="I899" s="117"/>
    </row>
    <row r="900" spans="1:9" x14ac:dyDescent="0.25">
      <c r="A900" s="117"/>
      <c r="B900" s="117"/>
      <c r="C900" s="117"/>
      <c r="D900" s="117"/>
      <c r="E900" s="117"/>
      <c r="F900" s="117"/>
      <c r="G900" s="117"/>
      <c r="H900" s="117"/>
      <c r="I900" s="117"/>
    </row>
    <row r="901" spans="1:9" x14ac:dyDescent="0.25">
      <c r="A901" s="117"/>
      <c r="B901" s="117"/>
      <c r="C901" s="117"/>
      <c r="D901" s="117"/>
      <c r="E901" s="117"/>
      <c r="F901" s="117"/>
      <c r="G901" s="117"/>
      <c r="H901" s="117"/>
      <c r="I901" s="117"/>
    </row>
    <row r="902" spans="1:9" x14ac:dyDescent="0.25">
      <c r="A902" s="117"/>
      <c r="B902" s="117"/>
      <c r="C902" s="117"/>
      <c r="D902" s="117"/>
      <c r="E902" s="117"/>
      <c r="F902" s="117"/>
      <c r="G902" s="117"/>
      <c r="H902" s="117"/>
      <c r="I902" s="117"/>
    </row>
    <row r="903" spans="1:9" x14ac:dyDescent="0.25">
      <c r="A903" s="117"/>
      <c r="B903" s="117"/>
      <c r="C903" s="117"/>
      <c r="D903" s="117"/>
      <c r="E903" s="117"/>
      <c r="F903" s="117"/>
      <c r="G903" s="117"/>
      <c r="H903" s="117"/>
      <c r="I903" s="117"/>
    </row>
    <row r="904" spans="1:9" x14ac:dyDescent="0.25">
      <c r="A904" s="117"/>
      <c r="B904" s="117"/>
      <c r="C904" s="117"/>
      <c r="D904" s="117"/>
      <c r="E904" s="117"/>
      <c r="F904" s="117"/>
      <c r="G904" s="117"/>
      <c r="H904" s="117"/>
      <c r="I904" s="117"/>
    </row>
    <row r="905" spans="1:9" x14ac:dyDescent="0.25">
      <c r="A905" s="117"/>
      <c r="B905" s="117"/>
      <c r="C905" s="117"/>
      <c r="D905" s="117"/>
      <c r="E905" s="117"/>
      <c r="F905" s="117"/>
      <c r="G905" s="117"/>
      <c r="H905" s="117"/>
      <c r="I905" s="117"/>
    </row>
    <row r="906" spans="1:9" x14ac:dyDescent="0.25">
      <c r="A906" s="117"/>
      <c r="B906" s="117"/>
      <c r="C906" s="117"/>
      <c r="D906" s="117"/>
      <c r="E906" s="117"/>
      <c r="F906" s="117"/>
      <c r="G906" s="117"/>
      <c r="H906" s="117"/>
      <c r="I906" s="117"/>
    </row>
    <row r="907" spans="1:9" x14ac:dyDescent="0.25">
      <c r="A907" s="117"/>
      <c r="B907" s="117"/>
      <c r="C907" s="117"/>
      <c r="D907" s="117"/>
      <c r="E907" s="117"/>
      <c r="F907" s="117"/>
      <c r="G907" s="117"/>
      <c r="H907" s="117"/>
      <c r="I907" s="117"/>
    </row>
    <row r="908" spans="1:9" x14ac:dyDescent="0.25">
      <c r="A908" s="117"/>
      <c r="B908" s="117"/>
      <c r="C908" s="117"/>
      <c r="D908" s="117"/>
      <c r="E908" s="117"/>
      <c r="F908" s="117"/>
      <c r="G908" s="117"/>
      <c r="H908" s="117"/>
      <c r="I908" s="117"/>
    </row>
    <row r="909" spans="1:9" x14ac:dyDescent="0.25">
      <c r="A909" s="117"/>
      <c r="B909" s="117"/>
      <c r="C909" s="117"/>
      <c r="D909" s="117"/>
      <c r="E909" s="117"/>
      <c r="F909" s="117"/>
      <c r="G909" s="117"/>
      <c r="H909" s="117"/>
      <c r="I909" s="117"/>
    </row>
    <row r="910" spans="1:9" x14ac:dyDescent="0.25">
      <c r="A910" s="117"/>
      <c r="B910" s="117"/>
      <c r="C910" s="117"/>
      <c r="D910" s="117"/>
      <c r="E910" s="117"/>
      <c r="F910" s="117"/>
      <c r="G910" s="117"/>
      <c r="H910" s="117"/>
      <c r="I910" s="117"/>
    </row>
    <row r="911" spans="1:9" x14ac:dyDescent="0.25">
      <c r="A911" s="117"/>
      <c r="B911" s="117"/>
      <c r="C911" s="117"/>
      <c r="D911" s="117"/>
      <c r="E911" s="117"/>
      <c r="F911" s="117"/>
      <c r="G911" s="117"/>
      <c r="H911" s="117"/>
      <c r="I911" s="117"/>
    </row>
    <row r="912" spans="1:9" x14ac:dyDescent="0.25">
      <c r="A912" s="117"/>
      <c r="B912" s="117"/>
      <c r="C912" s="117"/>
      <c r="D912" s="117"/>
      <c r="E912" s="117"/>
      <c r="F912" s="117"/>
      <c r="G912" s="117"/>
      <c r="H912" s="117"/>
      <c r="I912" s="117"/>
    </row>
    <row r="913" spans="1:9" x14ac:dyDescent="0.25">
      <c r="A913" s="117"/>
      <c r="B913" s="117"/>
      <c r="C913" s="117"/>
      <c r="D913" s="117"/>
      <c r="E913" s="117"/>
      <c r="F913" s="117"/>
      <c r="G913" s="117"/>
      <c r="H913" s="117"/>
      <c r="I913" s="117"/>
    </row>
    <row r="914" spans="1:9" x14ac:dyDescent="0.25">
      <c r="A914" s="117"/>
      <c r="B914" s="117"/>
      <c r="C914" s="117"/>
      <c r="D914" s="117"/>
      <c r="E914" s="117"/>
      <c r="F914" s="117"/>
      <c r="G914" s="117"/>
      <c r="H914" s="117"/>
      <c r="I914" s="117"/>
    </row>
    <row r="915" spans="1:9" x14ac:dyDescent="0.25">
      <c r="A915" s="117"/>
      <c r="B915" s="117"/>
      <c r="C915" s="117"/>
      <c r="D915" s="117"/>
      <c r="E915" s="117"/>
      <c r="F915" s="117"/>
      <c r="G915" s="117"/>
      <c r="H915" s="117"/>
      <c r="I915" s="117"/>
    </row>
    <row r="916" spans="1:9" x14ac:dyDescent="0.25">
      <c r="A916" s="117"/>
      <c r="B916" s="117"/>
      <c r="C916" s="117"/>
      <c r="D916" s="117"/>
      <c r="E916" s="117"/>
      <c r="F916" s="117"/>
      <c r="G916" s="117"/>
      <c r="H916" s="117"/>
      <c r="I916" s="117"/>
    </row>
    <row r="917" spans="1:9" x14ac:dyDescent="0.25">
      <c r="A917" s="117"/>
      <c r="B917" s="117"/>
      <c r="C917" s="117"/>
      <c r="D917" s="117"/>
      <c r="E917" s="117"/>
      <c r="F917" s="117"/>
      <c r="G917" s="117"/>
      <c r="H917" s="117"/>
      <c r="I917" s="117"/>
    </row>
    <row r="918" spans="1:9" x14ac:dyDescent="0.25">
      <c r="A918" s="117"/>
      <c r="B918" s="117"/>
      <c r="C918" s="117"/>
      <c r="D918" s="117"/>
      <c r="E918" s="117"/>
      <c r="F918" s="117"/>
      <c r="G918" s="117"/>
      <c r="H918" s="117"/>
      <c r="I918" s="117"/>
    </row>
    <row r="919" spans="1:9" x14ac:dyDescent="0.25">
      <c r="A919" s="117"/>
      <c r="B919" s="117"/>
      <c r="C919" s="117"/>
      <c r="D919" s="117"/>
      <c r="E919" s="117"/>
      <c r="F919" s="117"/>
      <c r="G919" s="117"/>
      <c r="H919" s="117"/>
      <c r="I919" s="117"/>
    </row>
    <row r="920" spans="1:9" x14ac:dyDescent="0.25">
      <c r="A920" s="117"/>
      <c r="B920" s="117"/>
      <c r="C920" s="117"/>
      <c r="D920" s="117"/>
      <c r="E920" s="117"/>
      <c r="F920" s="117"/>
      <c r="G920" s="117"/>
      <c r="H920" s="117"/>
      <c r="I920" s="117"/>
    </row>
    <row r="921" spans="1:9" x14ac:dyDescent="0.25">
      <c r="A921" s="117"/>
      <c r="B921" s="117"/>
      <c r="C921" s="117"/>
      <c r="D921" s="117"/>
      <c r="E921" s="117"/>
      <c r="F921" s="117"/>
      <c r="G921" s="117"/>
      <c r="H921" s="117"/>
      <c r="I921" s="117"/>
    </row>
    <row r="922" spans="1:9" x14ac:dyDescent="0.25">
      <c r="A922" s="117"/>
      <c r="B922" s="117"/>
      <c r="C922" s="117"/>
      <c r="D922" s="117"/>
      <c r="E922" s="117"/>
      <c r="F922" s="117"/>
      <c r="G922" s="117"/>
      <c r="H922" s="117"/>
      <c r="I922" s="117"/>
    </row>
    <row r="923" spans="1:9" x14ac:dyDescent="0.25">
      <c r="A923" s="117"/>
      <c r="B923" s="117"/>
      <c r="C923" s="117"/>
      <c r="D923" s="117"/>
      <c r="E923" s="117"/>
      <c r="F923" s="117"/>
      <c r="G923" s="117"/>
      <c r="H923" s="117"/>
      <c r="I923" s="117"/>
    </row>
    <row r="924" spans="1:9" x14ac:dyDescent="0.25">
      <c r="A924" s="117"/>
      <c r="B924" s="117"/>
      <c r="C924" s="117"/>
      <c r="D924" s="117"/>
      <c r="E924" s="117"/>
      <c r="F924" s="117"/>
      <c r="G924" s="117"/>
      <c r="H924" s="117"/>
      <c r="I924" s="117"/>
    </row>
    <row r="925" spans="1:9" x14ac:dyDescent="0.25">
      <c r="A925" s="117"/>
      <c r="B925" s="117"/>
      <c r="C925" s="117"/>
      <c r="D925" s="117"/>
      <c r="E925" s="117"/>
      <c r="F925" s="117"/>
      <c r="G925" s="117"/>
      <c r="H925" s="117"/>
      <c r="I925" s="117"/>
    </row>
    <row r="926" spans="1:9" x14ac:dyDescent="0.25">
      <c r="A926" s="117"/>
      <c r="B926" s="117"/>
      <c r="C926" s="117"/>
      <c r="D926" s="117"/>
      <c r="E926" s="117"/>
      <c r="F926" s="117"/>
      <c r="G926" s="117"/>
      <c r="H926" s="117"/>
      <c r="I926" s="117"/>
    </row>
    <row r="927" spans="1:9" x14ac:dyDescent="0.25">
      <c r="A927" s="117"/>
      <c r="B927" s="117"/>
      <c r="C927" s="117"/>
      <c r="D927" s="117"/>
      <c r="E927" s="117"/>
      <c r="F927" s="117"/>
      <c r="G927" s="117"/>
      <c r="H927" s="117"/>
      <c r="I927" s="117"/>
    </row>
    <row r="928" spans="1:9" x14ac:dyDescent="0.25">
      <c r="A928" s="117"/>
      <c r="B928" s="117"/>
      <c r="C928" s="117"/>
      <c r="D928" s="117"/>
      <c r="E928" s="117"/>
      <c r="F928" s="117"/>
      <c r="G928" s="117"/>
      <c r="H928" s="117"/>
      <c r="I928" s="117"/>
    </row>
    <row r="929" spans="1:9" x14ac:dyDescent="0.25">
      <c r="A929" s="117"/>
      <c r="B929" s="117"/>
      <c r="C929" s="117"/>
      <c r="D929" s="117"/>
      <c r="E929" s="117"/>
      <c r="F929" s="117"/>
      <c r="G929" s="117"/>
      <c r="H929" s="117"/>
      <c r="I929" s="117"/>
    </row>
    <row r="930" spans="1:9" x14ac:dyDescent="0.25">
      <c r="A930" s="117"/>
      <c r="B930" s="117"/>
      <c r="C930" s="117"/>
      <c r="D930" s="117"/>
      <c r="E930" s="117"/>
      <c r="F930" s="117"/>
      <c r="G930" s="117"/>
      <c r="H930" s="117"/>
      <c r="I930" s="117"/>
    </row>
    <row r="931" spans="1:9" x14ac:dyDescent="0.25">
      <c r="A931" s="117"/>
      <c r="B931" s="117"/>
      <c r="C931" s="117"/>
      <c r="D931" s="117"/>
      <c r="E931" s="117"/>
      <c r="F931" s="117"/>
      <c r="G931" s="117"/>
      <c r="H931" s="117"/>
      <c r="I931" s="117"/>
    </row>
    <row r="932" spans="1:9" x14ac:dyDescent="0.25">
      <c r="A932" s="117"/>
      <c r="B932" s="117"/>
      <c r="C932" s="117"/>
      <c r="D932" s="117"/>
      <c r="E932" s="117"/>
      <c r="F932" s="117"/>
      <c r="G932" s="117"/>
      <c r="H932" s="117"/>
      <c r="I932" s="117"/>
    </row>
    <row r="933" spans="1:9" x14ac:dyDescent="0.25">
      <c r="A933" s="117"/>
      <c r="B933" s="117"/>
      <c r="C933" s="117"/>
      <c r="D933" s="117"/>
      <c r="E933" s="117"/>
      <c r="F933" s="117"/>
      <c r="G933" s="117"/>
      <c r="H933" s="117"/>
      <c r="I933" s="117"/>
    </row>
    <row r="934" spans="1:9" x14ac:dyDescent="0.25">
      <c r="A934" s="117"/>
      <c r="B934" s="117"/>
      <c r="C934" s="117"/>
      <c r="D934" s="117"/>
      <c r="E934" s="117"/>
      <c r="F934" s="117"/>
      <c r="G934" s="117"/>
      <c r="H934" s="117"/>
      <c r="I934" s="117"/>
    </row>
    <row r="935" spans="1:9" x14ac:dyDescent="0.25">
      <c r="A935" s="117"/>
      <c r="B935" s="117"/>
      <c r="C935" s="117"/>
      <c r="D935" s="117"/>
      <c r="E935" s="117"/>
      <c r="F935" s="117"/>
      <c r="G935" s="117"/>
      <c r="H935" s="117"/>
      <c r="I935" s="117"/>
    </row>
    <row r="936" spans="1:9" x14ac:dyDescent="0.25">
      <c r="A936" s="117"/>
      <c r="B936" s="117"/>
      <c r="C936" s="117"/>
      <c r="D936" s="117"/>
      <c r="E936" s="117"/>
      <c r="F936" s="117"/>
      <c r="G936" s="117"/>
      <c r="H936" s="117"/>
      <c r="I936" s="117"/>
    </row>
    <row r="937" spans="1:9" x14ac:dyDescent="0.25">
      <c r="A937" s="117"/>
      <c r="B937" s="117"/>
      <c r="C937" s="117"/>
      <c r="D937" s="117"/>
      <c r="E937" s="117"/>
      <c r="F937" s="117"/>
      <c r="G937" s="117"/>
      <c r="H937" s="117"/>
      <c r="I937" s="117"/>
    </row>
    <row r="938" spans="1:9" x14ac:dyDescent="0.25">
      <c r="A938" s="117"/>
      <c r="B938" s="117"/>
      <c r="C938" s="117"/>
      <c r="D938" s="117"/>
      <c r="E938" s="117"/>
      <c r="F938" s="117"/>
      <c r="G938" s="117"/>
      <c r="H938" s="117"/>
      <c r="I938" s="117"/>
    </row>
    <row r="939" spans="1:9" x14ac:dyDescent="0.25">
      <c r="A939" s="117"/>
      <c r="B939" s="117"/>
      <c r="C939" s="117"/>
      <c r="D939" s="117"/>
      <c r="E939" s="117"/>
      <c r="F939" s="117"/>
      <c r="G939" s="117"/>
      <c r="H939" s="117"/>
      <c r="I939" s="117"/>
    </row>
    <row r="940" spans="1:9" x14ac:dyDescent="0.25">
      <c r="A940" s="117"/>
      <c r="B940" s="117"/>
      <c r="C940" s="117"/>
      <c r="D940" s="117"/>
      <c r="E940" s="117"/>
      <c r="F940" s="117"/>
      <c r="G940" s="117"/>
      <c r="H940" s="117"/>
      <c r="I940" s="117"/>
    </row>
    <row r="941" spans="1:9" x14ac:dyDescent="0.25">
      <c r="A941" s="117"/>
      <c r="B941" s="117"/>
      <c r="C941" s="117"/>
      <c r="D941" s="117"/>
      <c r="E941" s="117"/>
      <c r="F941" s="117"/>
      <c r="G941" s="117"/>
      <c r="H941" s="117"/>
      <c r="I941" s="117"/>
    </row>
    <row r="942" spans="1:9" x14ac:dyDescent="0.25">
      <c r="A942" s="117"/>
      <c r="B942" s="117"/>
      <c r="C942" s="117"/>
      <c r="D942" s="117"/>
      <c r="E942" s="117"/>
      <c r="F942" s="117"/>
      <c r="G942" s="117"/>
      <c r="H942" s="117"/>
      <c r="I942" s="117"/>
    </row>
    <row r="943" spans="1:9" x14ac:dyDescent="0.25">
      <c r="A943" s="117"/>
      <c r="B943" s="117"/>
      <c r="C943" s="117"/>
      <c r="D943" s="117"/>
      <c r="E943" s="117"/>
      <c r="F943" s="117"/>
      <c r="G943" s="117"/>
      <c r="H943" s="117"/>
      <c r="I943" s="117"/>
    </row>
    <row r="944" spans="1:9" x14ac:dyDescent="0.25">
      <c r="A944" s="117"/>
      <c r="B944" s="117"/>
      <c r="C944" s="117"/>
      <c r="D944" s="117"/>
      <c r="E944" s="117"/>
      <c r="F944" s="117"/>
      <c r="G944" s="117"/>
      <c r="H944" s="117"/>
      <c r="I944" s="117"/>
    </row>
    <row r="945" spans="1:9" x14ac:dyDescent="0.25">
      <c r="A945" s="117"/>
      <c r="B945" s="117"/>
      <c r="C945" s="117"/>
      <c r="D945" s="117"/>
      <c r="E945" s="117"/>
      <c r="F945" s="117"/>
      <c r="G945" s="117"/>
      <c r="H945" s="117"/>
      <c r="I945" s="117"/>
    </row>
    <row r="946" spans="1:9" x14ac:dyDescent="0.25">
      <c r="A946" s="117"/>
      <c r="B946" s="117"/>
      <c r="C946" s="117"/>
      <c r="D946" s="117"/>
      <c r="E946" s="117"/>
      <c r="F946" s="117"/>
      <c r="G946" s="117"/>
      <c r="H946" s="117"/>
      <c r="I946" s="117"/>
    </row>
    <row r="947" spans="1:9" x14ac:dyDescent="0.25">
      <c r="A947" s="117"/>
      <c r="B947" s="117"/>
      <c r="C947" s="117"/>
      <c r="D947" s="117"/>
      <c r="E947" s="117"/>
      <c r="F947" s="117"/>
      <c r="G947" s="117"/>
      <c r="H947" s="117"/>
      <c r="I947" s="117"/>
    </row>
    <row r="948" spans="1:9" x14ac:dyDescent="0.25">
      <c r="A948" s="117"/>
      <c r="B948" s="117"/>
      <c r="C948" s="117"/>
      <c r="D948" s="117"/>
      <c r="E948" s="117"/>
      <c r="F948" s="117"/>
      <c r="G948" s="117"/>
      <c r="H948" s="117"/>
      <c r="I948" s="117"/>
    </row>
    <row r="949" spans="1:9" x14ac:dyDescent="0.25">
      <c r="A949" s="117"/>
      <c r="B949" s="117"/>
      <c r="C949" s="117"/>
      <c r="D949" s="117"/>
      <c r="E949" s="117"/>
      <c r="F949" s="117"/>
      <c r="G949" s="117"/>
      <c r="H949" s="117"/>
      <c r="I949" s="117"/>
    </row>
    <row r="950" spans="1:9" x14ac:dyDescent="0.25">
      <c r="A950" s="117"/>
      <c r="B950" s="117"/>
      <c r="C950" s="117"/>
      <c r="D950" s="117"/>
      <c r="E950" s="117"/>
      <c r="F950" s="117"/>
      <c r="G950" s="117"/>
      <c r="H950" s="117"/>
      <c r="I950" s="117"/>
    </row>
    <row r="951" spans="1:9" x14ac:dyDescent="0.25">
      <c r="A951" s="117"/>
      <c r="B951" s="117"/>
      <c r="C951" s="117"/>
      <c r="D951" s="117"/>
      <c r="E951" s="117"/>
      <c r="F951" s="117"/>
      <c r="G951" s="117"/>
      <c r="H951" s="117"/>
      <c r="I951" s="117"/>
    </row>
    <row r="952" spans="1:9" x14ac:dyDescent="0.25">
      <c r="A952" s="117"/>
      <c r="B952" s="117"/>
      <c r="C952" s="117"/>
      <c r="D952" s="117"/>
      <c r="E952" s="117"/>
      <c r="F952" s="117"/>
      <c r="G952" s="117"/>
      <c r="H952" s="117"/>
      <c r="I952" s="117"/>
    </row>
    <row r="953" spans="1:9" x14ac:dyDescent="0.25">
      <c r="A953" s="117"/>
      <c r="B953" s="117"/>
      <c r="C953" s="117"/>
      <c r="D953" s="117"/>
      <c r="E953" s="117"/>
      <c r="F953" s="117"/>
      <c r="G953" s="117"/>
      <c r="H953" s="117"/>
      <c r="I953" s="117"/>
    </row>
    <row r="954" spans="1:9" x14ac:dyDescent="0.25">
      <c r="A954" s="117"/>
      <c r="B954" s="117"/>
      <c r="C954" s="117"/>
      <c r="D954" s="117"/>
      <c r="E954" s="117"/>
      <c r="F954" s="117"/>
      <c r="G954" s="117"/>
      <c r="H954" s="117"/>
      <c r="I954" s="117"/>
    </row>
    <row r="955" spans="1:9" x14ac:dyDescent="0.25">
      <c r="A955" s="117"/>
      <c r="B955" s="117"/>
      <c r="C955" s="117"/>
      <c r="D955" s="117"/>
      <c r="E955" s="117"/>
      <c r="F955" s="117"/>
      <c r="G955" s="117"/>
      <c r="H955" s="117"/>
      <c r="I955" s="117"/>
    </row>
    <row r="956" spans="1:9" x14ac:dyDescent="0.25">
      <c r="A956" s="117"/>
      <c r="B956" s="117"/>
      <c r="C956" s="117"/>
      <c r="D956" s="117"/>
      <c r="E956" s="117"/>
      <c r="F956" s="117"/>
      <c r="G956" s="117"/>
      <c r="H956" s="117"/>
      <c r="I956" s="117"/>
    </row>
    <row r="957" spans="1:9" x14ac:dyDescent="0.25">
      <c r="A957" s="117"/>
      <c r="B957" s="117"/>
      <c r="C957" s="117"/>
      <c r="D957" s="117"/>
      <c r="E957" s="117"/>
      <c r="F957" s="117"/>
      <c r="G957" s="117"/>
      <c r="H957" s="117"/>
      <c r="I957" s="117"/>
    </row>
    <row r="958" spans="1:9" x14ac:dyDescent="0.25">
      <c r="A958" s="117"/>
      <c r="B958" s="117"/>
      <c r="C958" s="117"/>
      <c r="D958" s="117"/>
      <c r="E958" s="117"/>
      <c r="F958" s="117"/>
      <c r="G958" s="117"/>
      <c r="H958" s="117"/>
      <c r="I958" s="117"/>
    </row>
    <row r="959" spans="1:9" x14ac:dyDescent="0.25">
      <c r="A959" s="117"/>
      <c r="B959" s="117"/>
      <c r="C959" s="117"/>
      <c r="D959" s="117"/>
      <c r="E959" s="117"/>
      <c r="F959" s="117"/>
      <c r="G959" s="117"/>
      <c r="H959" s="117"/>
      <c r="I959" s="117"/>
    </row>
    <row r="960" spans="1:9" x14ac:dyDescent="0.25">
      <c r="A960" s="117"/>
      <c r="B960" s="117"/>
      <c r="C960" s="117"/>
      <c r="D960" s="117"/>
      <c r="E960" s="117"/>
      <c r="F960" s="117"/>
      <c r="G960" s="117"/>
      <c r="H960" s="117"/>
      <c r="I960" s="117"/>
    </row>
    <row r="961" spans="1:9" x14ac:dyDescent="0.25">
      <c r="A961" s="117"/>
      <c r="B961" s="117"/>
      <c r="C961" s="117"/>
      <c r="D961" s="117"/>
      <c r="E961" s="117"/>
      <c r="F961" s="117"/>
      <c r="G961" s="117"/>
      <c r="H961" s="117"/>
      <c r="I961" s="117"/>
    </row>
    <row r="962" spans="1:9" x14ac:dyDescent="0.25">
      <c r="A962" s="117"/>
      <c r="B962" s="117"/>
      <c r="C962" s="117"/>
      <c r="D962" s="117"/>
      <c r="E962" s="117"/>
      <c r="F962" s="117"/>
      <c r="G962" s="117"/>
      <c r="H962" s="117"/>
      <c r="I962" s="117"/>
    </row>
    <row r="963" spans="1:9" x14ac:dyDescent="0.25">
      <c r="A963" s="117"/>
      <c r="B963" s="117"/>
      <c r="C963" s="117"/>
      <c r="D963" s="117"/>
      <c r="E963" s="117"/>
      <c r="F963" s="117"/>
      <c r="G963" s="117"/>
      <c r="H963" s="117"/>
      <c r="I963" s="117"/>
    </row>
    <row r="964" spans="1:9" x14ac:dyDescent="0.25">
      <c r="A964" s="117"/>
      <c r="B964" s="117"/>
      <c r="C964" s="117"/>
      <c r="D964" s="117"/>
      <c r="E964" s="117"/>
      <c r="F964" s="117"/>
      <c r="G964" s="117"/>
      <c r="H964" s="117"/>
      <c r="I964" s="117"/>
    </row>
    <row r="965" spans="1:9" x14ac:dyDescent="0.25">
      <c r="A965" s="117"/>
      <c r="B965" s="117"/>
      <c r="C965" s="117"/>
      <c r="D965" s="117"/>
      <c r="E965" s="117"/>
      <c r="F965" s="117"/>
      <c r="G965" s="117"/>
      <c r="H965" s="117"/>
      <c r="I965" s="117"/>
    </row>
    <row r="966" spans="1:9" x14ac:dyDescent="0.25">
      <c r="A966" s="117"/>
      <c r="B966" s="117"/>
      <c r="C966" s="117"/>
      <c r="D966" s="117"/>
      <c r="E966" s="117"/>
      <c r="F966" s="117"/>
      <c r="G966" s="117"/>
      <c r="H966" s="117"/>
      <c r="I966" s="117"/>
    </row>
    <row r="967" spans="1:9" x14ac:dyDescent="0.25">
      <c r="A967" s="117"/>
      <c r="B967" s="117"/>
      <c r="C967" s="117"/>
      <c r="D967" s="117"/>
      <c r="E967" s="117"/>
      <c r="F967" s="117"/>
      <c r="G967" s="117"/>
      <c r="H967" s="117"/>
      <c r="I967" s="117"/>
    </row>
    <row r="968" spans="1:9" x14ac:dyDescent="0.25">
      <c r="A968" s="117"/>
      <c r="B968" s="117"/>
      <c r="C968" s="117"/>
      <c r="D968" s="117"/>
      <c r="E968" s="117"/>
      <c r="F968" s="117"/>
      <c r="G968" s="117"/>
      <c r="H968" s="117"/>
      <c r="I968" s="117"/>
    </row>
    <row r="969" spans="1:9" x14ac:dyDescent="0.25">
      <c r="A969" s="117"/>
      <c r="B969" s="117"/>
      <c r="C969" s="117"/>
      <c r="D969" s="117"/>
      <c r="E969" s="117"/>
      <c r="F969" s="117"/>
      <c r="G969" s="117"/>
      <c r="H969" s="117"/>
      <c r="I969" s="117"/>
    </row>
    <row r="970" spans="1:9" x14ac:dyDescent="0.25">
      <c r="A970" s="117"/>
      <c r="B970" s="117"/>
      <c r="C970" s="117"/>
      <c r="D970" s="117"/>
      <c r="E970" s="117"/>
      <c r="F970" s="117"/>
      <c r="G970" s="117"/>
      <c r="H970" s="117"/>
      <c r="I970" s="117"/>
    </row>
    <row r="971" spans="1:9" x14ac:dyDescent="0.25">
      <c r="A971" s="117"/>
      <c r="B971" s="117"/>
      <c r="C971" s="117"/>
      <c r="D971" s="117"/>
      <c r="E971" s="117"/>
      <c r="F971" s="117"/>
      <c r="G971" s="117"/>
      <c r="H971" s="117"/>
      <c r="I971" s="117"/>
    </row>
    <row r="972" spans="1:9" x14ac:dyDescent="0.25">
      <c r="A972" s="117"/>
      <c r="B972" s="117"/>
      <c r="C972" s="117"/>
      <c r="D972" s="117"/>
      <c r="E972" s="117"/>
      <c r="F972" s="117"/>
      <c r="G972" s="117"/>
      <c r="H972" s="117"/>
      <c r="I972" s="117"/>
    </row>
    <row r="973" spans="1:9" x14ac:dyDescent="0.25">
      <c r="A973" s="117"/>
      <c r="B973" s="117"/>
      <c r="C973" s="117"/>
      <c r="D973" s="117"/>
      <c r="E973" s="117"/>
      <c r="F973" s="117"/>
      <c r="G973" s="117"/>
      <c r="H973" s="117"/>
      <c r="I973" s="117"/>
    </row>
    <row r="974" spans="1:9" x14ac:dyDescent="0.25">
      <c r="A974" s="117"/>
      <c r="B974" s="117"/>
      <c r="C974" s="117"/>
      <c r="D974" s="117"/>
      <c r="E974" s="117"/>
      <c r="F974" s="117"/>
      <c r="G974" s="117"/>
      <c r="H974" s="117"/>
      <c r="I974" s="117"/>
    </row>
    <row r="975" spans="1:9" x14ac:dyDescent="0.25">
      <c r="A975" s="117"/>
      <c r="B975" s="117"/>
      <c r="C975" s="117"/>
      <c r="D975" s="117"/>
      <c r="E975" s="117"/>
      <c r="F975" s="117"/>
      <c r="G975" s="117"/>
      <c r="H975" s="117"/>
      <c r="I975" s="117"/>
    </row>
    <row r="976" spans="1:9" x14ac:dyDescent="0.25">
      <c r="A976" s="117"/>
      <c r="B976" s="117"/>
      <c r="C976" s="117"/>
      <c r="D976" s="117"/>
      <c r="E976" s="117"/>
      <c r="F976" s="117"/>
      <c r="G976" s="117"/>
      <c r="H976" s="117"/>
      <c r="I976" s="117"/>
    </row>
    <row r="977" spans="1:9" x14ac:dyDescent="0.25">
      <c r="A977" s="117"/>
      <c r="B977" s="117"/>
      <c r="C977" s="117"/>
      <c r="D977" s="117"/>
      <c r="E977" s="117"/>
      <c r="F977" s="117"/>
      <c r="G977" s="117"/>
      <c r="H977" s="117"/>
      <c r="I977" s="117"/>
    </row>
    <row r="978" spans="1:9" x14ac:dyDescent="0.25">
      <c r="A978" s="117"/>
      <c r="B978" s="117"/>
      <c r="C978" s="117"/>
      <c r="D978" s="117"/>
      <c r="E978" s="117"/>
      <c r="F978" s="117"/>
      <c r="G978" s="117"/>
      <c r="H978" s="117"/>
      <c r="I978" s="117"/>
    </row>
    <row r="979" spans="1:9" x14ac:dyDescent="0.25">
      <c r="A979" s="117"/>
      <c r="B979" s="117"/>
      <c r="C979" s="117"/>
      <c r="D979" s="117"/>
      <c r="E979" s="117"/>
      <c r="F979" s="117"/>
      <c r="G979" s="117"/>
      <c r="H979" s="117"/>
      <c r="I979" s="117"/>
    </row>
    <row r="980" spans="1:9" x14ac:dyDescent="0.25">
      <c r="A980" s="117"/>
      <c r="B980" s="117"/>
      <c r="C980" s="117"/>
      <c r="D980" s="117"/>
      <c r="E980" s="117"/>
      <c r="F980" s="117"/>
      <c r="G980" s="117"/>
      <c r="H980" s="117"/>
      <c r="I980" s="117"/>
    </row>
    <row r="981" spans="1:9" x14ac:dyDescent="0.25">
      <c r="A981" s="117"/>
      <c r="B981" s="117"/>
      <c r="C981" s="117"/>
      <c r="D981" s="117"/>
      <c r="E981" s="117"/>
      <c r="F981" s="117"/>
      <c r="G981" s="117"/>
      <c r="H981" s="117"/>
      <c r="I981" s="117"/>
    </row>
    <row r="982" spans="1:9" x14ac:dyDescent="0.25">
      <c r="A982" s="117"/>
      <c r="B982" s="117"/>
      <c r="C982" s="117"/>
      <c r="D982" s="117"/>
      <c r="E982" s="117"/>
      <c r="F982" s="117"/>
      <c r="G982" s="117"/>
      <c r="H982" s="117"/>
      <c r="I982" s="117"/>
    </row>
    <row r="983" spans="1:9" x14ac:dyDescent="0.25">
      <c r="A983" s="117"/>
      <c r="B983" s="117"/>
      <c r="C983" s="117"/>
      <c r="D983" s="117"/>
      <c r="E983" s="117"/>
      <c r="F983" s="117"/>
      <c r="G983" s="117"/>
      <c r="H983" s="117"/>
      <c r="I983" s="117"/>
    </row>
    <row r="984" spans="1:9" x14ac:dyDescent="0.25">
      <c r="A984" s="117"/>
      <c r="B984" s="117"/>
      <c r="C984" s="117"/>
      <c r="D984" s="117"/>
      <c r="E984" s="117"/>
      <c r="F984" s="117"/>
      <c r="G984" s="117"/>
      <c r="H984" s="117"/>
      <c r="I984" s="117"/>
    </row>
    <row r="985" spans="1:9" x14ac:dyDescent="0.25">
      <c r="A985" s="117"/>
      <c r="B985" s="117"/>
      <c r="C985" s="117"/>
      <c r="D985" s="117"/>
      <c r="E985" s="117"/>
      <c r="F985" s="117"/>
      <c r="G985" s="117"/>
      <c r="H985" s="117"/>
      <c r="I985" s="117"/>
    </row>
    <row r="986" spans="1:9" x14ac:dyDescent="0.25">
      <c r="A986" s="117"/>
      <c r="B986" s="117"/>
      <c r="C986" s="117"/>
      <c r="D986" s="117"/>
      <c r="E986" s="117"/>
      <c r="F986" s="117"/>
      <c r="G986" s="117"/>
      <c r="H986" s="117"/>
      <c r="I986" s="117"/>
    </row>
    <row r="987" spans="1:9" x14ac:dyDescent="0.25">
      <c r="A987" s="117"/>
      <c r="B987" s="117"/>
      <c r="C987" s="117"/>
      <c r="D987" s="117"/>
      <c r="E987" s="117"/>
      <c r="F987" s="117"/>
      <c r="G987" s="117"/>
      <c r="H987" s="117"/>
      <c r="I987" s="117"/>
    </row>
    <row r="988" spans="1:9" x14ac:dyDescent="0.25">
      <c r="A988" s="117"/>
      <c r="B988" s="117"/>
      <c r="C988" s="117"/>
      <c r="D988" s="117"/>
      <c r="E988" s="117"/>
      <c r="F988" s="117"/>
      <c r="G988" s="117"/>
      <c r="H988" s="117"/>
      <c r="I988" s="117"/>
    </row>
    <row r="989" spans="1:9" x14ac:dyDescent="0.25">
      <c r="A989" s="117"/>
      <c r="B989" s="117"/>
      <c r="C989" s="117"/>
      <c r="D989" s="117"/>
      <c r="E989" s="117"/>
      <c r="F989" s="117"/>
      <c r="G989" s="117"/>
      <c r="H989" s="117"/>
      <c r="I989" s="117"/>
    </row>
    <row r="990" spans="1:9" x14ac:dyDescent="0.25">
      <c r="A990" s="117"/>
      <c r="B990" s="117"/>
      <c r="C990" s="117"/>
      <c r="D990" s="117"/>
      <c r="E990" s="117"/>
      <c r="F990" s="117"/>
      <c r="G990" s="117"/>
      <c r="H990" s="117"/>
      <c r="I990" s="117"/>
    </row>
    <row r="991" spans="1:9" x14ac:dyDescent="0.25">
      <c r="A991" s="117"/>
      <c r="B991" s="117"/>
      <c r="C991" s="117"/>
      <c r="D991" s="117"/>
      <c r="E991" s="117"/>
      <c r="F991" s="117"/>
      <c r="G991" s="117"/>
      <c r="H991" s="117"/>
      <c r="I991" s="117"/>
    </row>
    <row r="992" spans="1:9" x14ac:dyDescent="0.25">
      <c r="A992" s="117"/>
      <c r="B992" s="117"/>
      <c r="C992" s="117"/>
      <c r="D992" s="117"/>
      <c r="E992" s="117"/>
      <c r="F992" s="117"/>
      <c r="G992" s="117"/>
      <c r="H992" s="117"/>
      <c r="I992" s="117"/>
    </row>
    <row r="993" spans="1:9" x14ac:dyDescent="0.25">
      <c r="A993" s="117"/>
      <c r="B993" s="117"/>
      <c r="C993" s="117"/>
      <c r="D993" s="117"/>
      <c r="E993" s="117"/>
      <c r="F993" s="117"/>
      <c r="G993" s="117"/>
      <c r="H993" s="117"/>
      <c r="I993" s="117"/>
    </row>
    <row r="994" spans="1:9" x14ac:dyDescent="0.25">
      <c r="A994" s="117"/>
      <c r="B994" s="117"/>
      <c r="C994" s="117"/>
      <c r="D994" s="117"/>
      <c r="E994" s="117"/>
      <c r="F994" s="117"/>
      <c r="G994" s="117"/>
      <c r="H994" s="117"/>
      <c r="I994" s="117"/>
    </row>
    <row r="995" spans="1:9" x14ac:dyDescent="0.25">
      <c r="A995" s="117"/>
      <c r="B995" s="117"/>
      <c r="C995" s="117"/>
      <c r="D995" s="117"/>
      <c r="E995" s="117"/>
      <c r="F995" s="117"/>
      <c r="G995" s="117"/>
      <c r="H995" s="117"/>
      <c r="I995" s="117"/>
    </row>
    <row r="996" spans="1:9" x14ac:dyDescent="0.25">
      <c r="A996" s="117"/>
      <c r="B996" s="117"/>
      <c r="C996" s="117"/>
      <c r="D996" s="117"/>
      <c r="E996" s="117"/>
      <c r="F996" s="117"/>
      <c r="G996" s="117"/>
      <c r="H996" s="117"/>
      <c r="I996" s="117"/>
    </row>
    <row r="997" spans="1:9" x14ac:dyDescent="0.25">
      <c r="A997" s="117"/>
      <c r="B997" s="117"/>
      <c r="C997" s="117"/>
      <c r="D997" s="117"/>
      <c r="E997" s="117"/>
      <c r="F997" s="117"/>
      <c r="G997" s="117"/>
      <c r="H997" s="117"/>
      <c r="I997" s="117"/>
    </row>
    <row r="998" spans="1:9" x14ac:dyDescent="0.25">
      <c r="A998" s="117"/>
      <c r="B998" s="117"/>
      <c r="C998" s="117"/>
      <c r="D998" s="117"/>
      <c r="E998" s="117"/>
      <c r="F998" s="117"/>
      <c r="G998" s="117"/>
      <c r="H998" s="117"/>
      <c r="I998" s="117"/>
    </row>
    <row r="999" spans="1:9" x14ac:dyDescent="0.25">
      <c r="A999" s="117"/>
      <c r="B999" s="117"/>
      <c r="C999" s="117"/>
      <c r="D999" s="117"/>
      <c r="E999" s="117"/>
      <c r="F999" s="117"/>
      <c r="G999" s="117"/>
      <c r="H999" s="117"/>
      <c r="I999" s="117"/>
    </row>
    <row r="1000" spans="1:9" x14ac:dyDescent="0.25">
      <c r="A1000" s="117"/>
      <c r="B1000" s="117"/>
      <c r="C1000" s="117"/>
      <c r="D1000" s="117"/>
      <c r="E1000" s="117"/>
      <c r="F1000" s="117"/>
      <c r="G1000" s="117"/>
      <c r="H1000" s="117"/>
      <c r="I1000" s="117"/>
    </row>
    <row r="1001" spans="1:9" x14ac:dyDescent="0.25">
      <c r="A1001" s="117"/>
      <c r="B1001" s="117"/>
      <c r="C1001" s="117"/>
      <c r="D1001" s="117"/>
      <c r="E1001" s="117"/>
      <c r="F1001" s="117"/>
      <c r="G1001" s="117"/>
      <c r="H1001" s="117"/>
      <c r="I1001" s="117"/>
    </row>
    <row r="1002" spans="1:9" x14ac:dyDescent="0.25">
      <c r="A1002" s="117"/>
      <c r="B1002" s="117"/>
      <c r="C1002" s="117"/>
      <c r="D1002" s="117"/>
      <c r="E1002" s="117"/>
      <c r="F1002" s="117"/>
      <c r="G1002" s="117"/>
      <c r="H1002" s="117"/>
      <c r="I1002" s="117"/>
    </row>
    <row r="1003" spans="1:9" x14ac:dyDescent="0.25">
      <c r="A1003" s="117"/>
      <c r="B1003" s="117"/>
      <c r="C1003" s="117"/>
      <c r="D1003" s="117"/>
      <c r="E1003" s="117"/>
      <c r="F1003" s="117"/>
      <c r="G1003" s="117"/>
      <c r="H1003" s="117"/>
      <c r="I1003" s="117"/>
    </row>
    <row r="1004" spans="1:9" x14ac:dyDescent="0.25">
      <c r="A1004" s="117"/>
      <c r="B1004" s="117"/>
      <c r="C1004" s="117"/>
      <c r="D1004" s="117"/>
      <c r="E1004" s="117"/>
      <c r="F1004" s="117"/>
      <c r="G1004" s="117"/>
      <c r="H1004" s="117"/>
      <c r="I1004" s="117"/>
    </row>
    <row r="1005" spans="1:9" x14ac:dyDescent="0.25">
      <c r="A1005" s="117"/>
      <c r="B1005" s="117"/>
      <c r="C1005" s="117"/>
      <c r="D1005" s="117"/>
      <c r="E1005" s="117"/>
      <c r="F1005" s="117"/>
      <c r="G1005" s="117"/>
      <c r="H1005" s="117"/>
      <c r="I1005" s="117"/>
    </row>
    <row r="1006" spans="1:9" x14ac:dyDescent="0.25">
      <c r="A1006" s="117"/>
      <c r="B1006" s="117"/>
      <c r="C1006" s="117"/>
      <c r="D1006" s="117"/>
      <c r="E1006" s="117"/>
      <c r="F1006" s="117"/>
      <c r="G1006" s="117"/>
      <c r="H1006" s="117"/>
      <c r="I1006" s="117"/>
    </row>
    <row r="1007" spans="1:9" x14ac:dyDescent="0.25">
      <c r="A1007" s="117"/>
      <c r="B1007" s="117"/>
      <c r="C1007" s="117"/>
      <c r="D1007" s="117"/>
      <c r="E1007" s="117"/>
      <c r="F1007" s="117"/>
      <c r="G1007" s="117"/>
      <c r="H1007" s="117"/>
      <c r="I1007" s="117"/>
    </row>
    <row r="1008" spans="1:9" x14ac:dyDescent="0.25">
      <c r="A1008" s="117"/>
      <c r="B1008" s="117"/>
      <c r="C1008" s="117"/>
      <c r="D1008" s="117"/>
      <c r="E1008" s="117"/>
      <c r="F1008" s="117"/>
      <c r="G1008" s="117"/>
      <c r="H1008" s="117"/>
      <c r="I1008" s="117"/>
    </row>
    <row r="1009" spans="1:9" x14ac:dyDescent="0.25">
      <c r="A1009" s="117"/>
      <c r="B1009" s="117"/>
      <c r="C1009" s="117"/>
      <c r="D1009" s="117"/>
      <c r="E1009" s="117"/>
      <c r="F1009" s="117"/>
      <c r="G1009" s="117"/>
      <c r="H1009" s="117"/>
      <c r="I1009" s="117"/>
    </row>
    <row r="1010" spans="1:9" x14ac:dyDescent="0.25">
      <c r="A1010" s="117"/>
      <c r="B1010" s="117"/>
      <c r="C1010" s="117"/>
      <c r="D1010" s="117"/>
      <c r="E1010" s="117"/>
      <c r="F1010" s="117"/>
      <c r="G1010" s="117"/>
      <c r="H1010" s="117"/>
      <c r="I1010" s="117"/>
    </row>
    <row r="1011" spans="1:9" x14ac:dyDescent="0.25">
      <c r="A1011" s="117"/>
      <c r="B1011" s="117"/>
      <c r="C1011" s="117"/>
      <c r="D1011" s="117"/>
      <c r="E1011" s="117"/>
      <c r="F1011" s="117"/>
      <c r="G1011" s="117"/>
      <c r="H1011" s="117"/>
      <c r="I1011" s="117"/>
    </row>
    <row r="1012" spans="1:9" x14ac:dyDescent="0.25">
      <c r="A1012" s="117"/>
      <c r="B1012" s="117"/>
      <c r="C1012" s="117"/>
      <c r="D1012" s="117"/>
      <c r="E1012" s="117"/>
      <c r="F1012" s="117"/>
      <c r="G1012" s="117"/>
      <c r="H1012" s="117"/>
      <c r="I1012" s="117"/>
    </row>
    <row r="1013" spans="1:9" x14ac:dyDescent="0.25">
      <c r="A1013" s="117"/>
      <c r="B1013" s="117"/>
      <c r="C1013" s="117"/>
      <c r="D1013" s="117"/>
      <c r="E1013" s="117"/>
      <c r="F1013" s="117"/>
      <c r="G1013" s="117"/>
      <c r="H1013" s="117"/>
      <c r="I1013" s="117"/>
    </row>
    <row r="1014" spans="1:9" x14ac:dyDescent="0.25">
      <c r="A1014" s="117"/>
      <c r="B1014" s="117"/>
      <c r="C1014" s="117"/>
      <c r="D1014" s="117"/>
      <c r="E1014" s="117"/>
      <c r="F1014" s="117"/>
      <c r="G1014" s="117"/>
      <c r="H1014" s="117"/>
      <c r="I1014" s="117"/>
    </row>
    <row r="1015" spans="1:9" x14ac:dyDescent="0.25">
      <c r="A1015" s="117"/>
      <c r="B1015" s="117"/>
      <c r="C1015" s="117"/>
      <c r="D1015" s="117"/>
      <c r="E1015" s="117"/>
      <c r="F1015" s="117"/>
      <c r="G1015" s="117"/>
      <c r="H1015" s="117"/>
      <c r="I1015" s="117"/>
    </row>
    <row r="1016" spans="1:9" x14ac:dyDescent="0.25">
      <c r="A1016" s="117"/>
      <c r="B1016" s="117"/>
      <c r="C1016" s="117"/>
      <c r="D1016" s="117"/>
      <c r="E1016" s="117"/>
      <c r="F1016" s="117"/>
      <c r="G1016" s="117"/>
      <c r="H1016" s="117"/>
      <c r="I1016" s="117"/>
    </row>
    <row r="1017" spans="1:9" x14ac:dyDescent="0.25">
      <c r="A1017" s="117"/>
      <c r="B1017" s="117"/>
      <c r="C1017" s="117"/>
      <c r="D1017" s="117"/>
      <c r="E1017" s="117"/>
      <c r="F1017" s="117"/>
      <c r="G1017" s="117"/>
      <c r="H1017" s="117"/>
      <c r="I1017" s="117"/>
    </row>
    <row r="1018" spans="1:9" x14ac:dyDescent="0.25">
      <c r="A1018" s="117"/>
      <c r="B1018" s="117"/>
      <c r="C1018" s="117"/>
      <c r="D1018" s="117"/>
      <c r="E1018" s="117"/>
      <c r="F1018" s="117"/>
      <c r="G1018" s="117"/>
      <c r="H1018" s="117"/>
      <c r="I1018" s="117"/>
    </row>
    <row r="1019" spans="1:9" x14ac:dyDescent="0.25">
      <c r="A1019" s="117"/>
      <c r="B1019" s="117"/>
      <c r="C1019" s="117"/>
      <c r="D1019" s="117"/>
      <c r="E1019" s="117"/>
      <c r="F1019" s="117"/>
      <c r="G1019" s="117"/>
      <c r="H1019" s="117"/>
      <c r="I1019" s="117"/>
    </row>
    <row r="1020" spans="1:9" x14ac:dyDescent="0.25">
      <c r="A1020" s="117"/>
      <c r="B1020" s="117"/>
      <c r="C1020" s="117"/>
      <c r="D1020" s="117"/>
      <c r="E1020" s="117"/>
      <c r="F1020" s="117"/>
      <c r="G1020" s="117"/>
      <c r="H1020" s="117"/>
      <c r="I1020" s="117"/>
    </row>
    <row r="1021" spans="1:9" x14ac:dyDescent="0.25">
      <c r="A1021" s="117"/>
      <c r="B1021" s="117"/>
      <c r="C1021" s="117"/>
      <c r="D1021" s="117"/>
      <c r="E1021" s="117"/>
      <c r="F1021" s="117"/>
      <c r="G1021" s="117"/>
      <c r="H1021" s="117"/>
      <c r="I1021" s="117"/>
    </row>
    <row r="1022" spans="1:9" x14ac:dyDescent="0.25">
      <c r="A1022" s="117"/>
      <c r="B1022" s="117"/>
      <c r="C1022" s="117"/>
      <c r="D1022" s="117"/>
      <c r="E1022" s="117"/>
      <c r="F1022" s="117"/>
      <c r="G1022" s="117"/>
      <c r="H1022" s="117"/>
      <c r="I1022" s="117"/>
    </row>
    <row r="1023" spans="1:9" x14ac:dyDescent="0.25">
      <c r="A1023" s="117"/>
      <c r="B1023" s="117"/>
      <c r="C1023" s="117"/>
      <c r="D1023" s="117"/>
      <c r="E1023" s="117"/>
      <c r="F1023" s="117"/>
      <c r="G1023" s="117"/>
      <c r="H1023" s="117"/>
      <c r="I1023" s="117"/>
    </row>
    <row r="1024" spans="1:9" x14ac:dyDescent="0.25">
      <c r="A1024" s="117"/>
      <c r="B1024" s="117"/>
      <c r="C1024" s="117"/>
      <c r="D1024" s="117"/>
      <c r="E1024" s="117"/>
      <c r="F1024" s="117"/>
      <c r="G1024" s="117"/>
      <c r="H1024" s="117"/>
      <c r="I1024" s="117"/>
    </row>
    <row r="1025" spans="1:9" x14ac:dyDescent="0.25">
      <c r="A1025" s="117"/>
      <c r="B1025" s="117"/>
      <c r="C1025" s="117"/>
      <c r="D1025" s="117"/>
      <c r="E1025" s="117"/>
      <c r="F1025" s="117"/>
      <c r="G1025" s="117"/>
      <c r="H1025" s="117"/>
      <c r="I1025" s="117"/>
    </row>
    <row r="1026" spans="1:9" x14ac:dyDescent="0.25">
      <c r="A1026" s="117"/>
      <c r="B1026" s="117"/>
      <c r="C1026" s="117"/>
      <c r="D1026" s="117"/>
      <c r="E1026" s="117"/>
      <c r="F1026" s="117"/>
      <c r="G1026" s="117"/>
      <c r="H1026" s="117"/>
      <c r="I1026" s="117"/>
    </row>
    <row r="1027" spans="1:9" x14ac:dyDescent="0.25">
      <c r="A1027" s="117"/>
      <c r="B1027" s="117"/>
      <c r="C1027" s="117"/>
      <c r="D1027" s="117"/>
      <c r="E1027" s="117"/>
      <c r="F1027" s="117"/>
      <c r="G1027" s="117"/>
      <c r="H1027" s="117"/>
      <c r="I1027" s="117"/>
    </row>
    <row r="1028" spans="1:9" x14ac:dyDescent="0.25">
      <c r="A1028" s="117"/>
      <c r="B1028" s="117"/>
      <c r="C1028" s="117"/>
      <c r="D1028" s="117"/>
      <c r="E1028" s="117"/>
      <c r="F1028" s="117"/>
      <c r="G1028" s="117"/>
      <c r="H1028" s="117"/>
      <c r="I1028" s="117"/>
    </row>
    <row r="1029" spans="1:9" x14ac:dyDescent="0.25">
      <c r="A1029" s="117"/>
      <c r="B1029" s="117"/>
      <c r="C1029" s="117"/>
      <c r="D1029" s="117"/>
      <c r="E1029" s="117"/>
      <c r="F1029" s="117"/>
      <c r="G1029" s="117"/>
      <c r="H1029" s="117"/>
      <c r="I1029" s="117"/>
    </row>
    <row r="1030" spans="1:9" x14ac:dyDescent="0.25">
      <c r="A1030" s="117"/>
      <c r="B1030" s="117"/>
      <c r="C1030" s="117"/>
      <c r="D1030" s="117"/>
      <c r="E1030" s="117"/>
      <c r="F1030" s="117"/>
      <c r="G1030" s="117"/>
      <c r="H1030" s="117"/>
      <c r="I1030" s="117"/>
    </row>
    <row r="1031" spans="1:9" x14ac:dyDescent="0.25">
      <c r="A1031" s="117"/>
      <c r="B1031" s="117"/>
      <c r="C1031" s="117"/>
      <c r="D1031" s="117"/>
      <c r="E1031" s="117"/>
      <c r="F1031" s="117"/>
      <c r="G1031" s="117"/>
      <c r="H1031" s="117"/>
      <c r="I1031" s="117"/>
    </row>
    <row r="1032" spans="1:9" x14ac:dyDescent="0.25">
      <c r="A1032" s="117"/>
      <c r="B1032" s="117"/>
      <c r="C1032" s="117"/>
      <c r="D1032" s="117"/>
      <c r="E1032" s="117"/>
      <c r="F1032" s="117"/>
      <c r="G1032" s="117"/>
      <c r="H1032" s="117"/>
      <c r="I1032" s="117"/>
    </row>
    <row r="1033" spans="1:9" x14ac:dyDescent="0.25">
      <c r="A1033" s="117"/>
      <c r="B1033" s="117"/>
      <c r="C1033" s="117"/>
      <c r="D1033" s="117"/>
      <c r="E1033" s="117"/>
      <c r="F1033" s="117"/>
      <c r="G1033" s="117"/>
      <c r="H1033" s="117"/>
      <c r="I1033" s="117"/>
    </row>
    <row r="1034" spans="1:9" x14ac:dyDescent="0.25">
      <c r="A1034" s="117"/>
      <c r="B1034" s="117"/>
      <c r="C1034" s="117"/>
      <c r="D1034" s="117"/>
      <c r="E1034" s="117"/>
      <c r="F1034" s="117"/>
      <c r="G1034" s="117"/>
      <c r="H1034" s="117"/>
      <c r="I1034" s="117"/>
    </row>
    <row r="1035" spans="1:9" x14ac:dyDescent="0.25">
      <c r="A1035" s="117"/>
      <c r="B1035" s="117"/>
      <c r="C1035" s="117"/>
      <c r="D1035" s="117"/>
      <c r="E1035" s="117"/>
      <c r="F1035" s="117"/>
      <c r="G1035" s="117"/>
      <c r="H1035" s="117"/>
      <c r="I1035" s="117"/>
    </row>
    <row r="1036" spans="1:9" x14ac:dyDescent="0.25">
      <c r="A1036" s="117"/>
      <c r="B1036" s="117"/>
      <c r="C1036" s="117"/>
      <c r="D1036" s="117"/>
      <c r="E1036" s="117"/>
      <c r="F1036" s="117"/>
      <c r="G1036" s="117"/>
      <c r="H1036" s="117"/>
      <c r="I1036" s="117"/>
    </row>
    <row r="1037" spans="1:9" x14ac:dyDescent="0.25">
      <c r="A1037" s="117"/>
      <c r="B1037" s="117"/>
      <c r="C1037" s="117"/>
      <c r="D1037" s="117"/>
      <c r="E1037" s="117"/>
      <c r="F1037" s="117"/>
      <c r="G1037" s="117"/>
      <c r="H1037" s="117"/>
      <c r="I1037" s="117"/>
    </row>
    <row r="1038" spans="1:9" x14ac:dyDescent="0.25">
      <c r="A1038" s="117"/>
      <c r="B1038" s="117"/>
      <c r="C1038" s="117"/>
      <c r="D1038" s="117"/>
      <c r="E1038" s="117"/>
      <c r="F1038" s="117"/>
      <c r="G1038" s="117"/>
      <c r="H1038" s="117"/>
      <c r="I1038" s="117"/>
    </row>
    <row r="1039" spans="1:9" x14ac:dyDescent="0.25">
      <c r="A1039" s="117"/>
      <c r="B1039" s="117"/>
      <c r="C1039" s="117"/>
      <c r="D1039" s="117"/>
      <c r="E1039" s="117"/>
      <c r="F1039" s="117"/>
      <c r="G1039" s="117"/>
      <c r="H1039" s="117"/>
      <c r="I1039" s="117"/>
    </row>
    <row r="1040" spans="1:9" x14ac:dyDescent="0.25">
      <c r="A1040" s="117"/>
      <c r="B1040" s="117"/>
      <c r="C1040" s="117"/>
      <c r="D1040" s="117"/>
      <c r="E1040" s="117"/>
      <c r="F1040" s="117"/>
      <c r="G1040" s="117"/>
      <c r="H1040" s="117"/>
      <c r="I1040" s="117"/>
    </row>
    <row r="1041" spans="1:9" x14ac:dyDescent="0.25">
      <c r="A1041" s="117"/>
      <c r="B1041" s="117"/>
      <c r="C1041" s="117"/>
      <c r="D1041" s="117"/>
      <c r="E1041" s="117"/>
      <c r="F1041" s="117"/>
      <c r="G1041" s="117"/>
      <c r="H1041" s="117"/>
      <c r="I1041" s="117"/>
    </row>
    <row r="1042" spans="1:9" x14ac:dyDescent="0.25">
      <c r="A1042" s="117"/>
      <c r="B1042" s="117"/>
      <c r="C1042" s="117"/>
      <c r="D1042" s="117"/>
      <c r="E1042" s="117"/>
      <c r="F1042" s="117"/>
      <c r="G1042" s="117"/>
      <c r="H1042" s="117"/>
      <c r="I1042" s="117"/>
    </row>
    <row r="1043" spans="1:9" x14ac:dyDescent="0.25">
      <c r="A1043" s="117"/>
      <c r="B1043" s="117"/>
      <c r="C1043" s="117"/>
      <c r="D1043" s="117"/>
      <c r="E1043" s="117"/>
      <c r="F1043" s="117"/>
      <c r="G1043" s="117"/>
      <c r="H1043" s="117"/>
      <c r="I1043" s="117"/>
    </row>
    <row r="1044" spans="1:9" x14ac:dyDescent="0.25">
      <c r="A1044" s="117"/>
      <c r="B1044" s="117"/>
      <c r="C1044" s="117"/>
      <c r="D1044" s="117"/>
      <c r="E1044" s="117"/>
      <c r="F1044" s="117"/>
      <c r="G1044" s="117"/>
      <c r="H1044" s="117"/>
      <c r="I1044" s="117"/>
    </row>
    <row r="1045" spans="1:9" x14ac:dyDescent="0.25">
      <c r="A1045" s="117"/>
      <c r="B1045" s="117"/>
      <c r="C1045" s="117"/>
      <c r="D1045" s="117"/>
      <c r="E1045" s="117"/>
      <c r="F1045" s="117"/>
      <c r="G1045" s="117"/>
      <c r="H1045" s="117"/>
      <c r="I1045" s="117"/>
    </row>
    <row r="1046" spans="1:9" x14ac:dyDescent="0.25">
      <c r="A1046" s="117"/>
      <c r="B1046" s="117"/>
      <c r="C1046" s="117"/>
      <c r="D1046" s="117"/>
      <c r="E1046" s="117"/>
      <c r="F1046" s="117"/>
      <c r="G1046" s="117"/>
      <c r="H1046" s="117"/>
      <c r="I1046" s="117"/>
    </row>
    <row r="1047" spans="1:9" x14ac:dyDescent="0.25">
      <c r="A1047" s="117"/>
      <c r="B1047" s="117"/>
      <c r="C1047" s="117"/>
      <c r="D1047" s="117"/>
      <c r="E1047" s="117"/>
      <c r="F1047" s="117"/>
      <c r="G1047" s="117"/>
      <c r="H1047" s="117"/>
      <c r="I1047" s="117"/>
    </row>
    <row r="1048" spans="1:9" x14ac:dyDescent="0.25">
      <c r="A1048" s="117"/>
      <c r="B1048" s="117"/>
      <c r="C1048" s="117"/>
      <c r="D1048" s="117"/>
      <c r="E1048" s="117"/>
      <c r="F1048" s="117"/>
      <c r="G1048" s="117"/>
      <c r="H1048" s="117"/>
      <c r="I1048" s="117"/>
    </row>
    <row r="1049" spans="1:9" x14ac:dyDescent="0.25">
      <c r="A1049" s="117"/>
      <c r="B1049" s="117"/>
      <c r="C1049" s="117"/>
      <c r="D1049" s="117"/>
      <c r="E1049" s="117"/>
      <c r="F1049" s="117"/>
      <c r="G1049" s="117"/>
      <c r="H1049" s="117"/>
      <c r="I1049" s="117"/>
    </row>
    <row r="1050" spans="1:9" x14ac:dyDescent="0.25">
      <c r="A1050" s="117"/>
      <c r="B1050" s="117"/>
      <c r="C1050" s="117"/>
      <c r="D1050" s="117"/>
      <c r="E1050" s="117"/>
      <c r="F1050" s="117"/>
      <c r="G1050" s="117"/>
      <c r="H1050" s="117"/>
      <c r="I1050" s="117"/>
    </row>
    <row r="1051" spans="1:9" x14ac:dyDescent="0.25">
      <c r="A1051" s="117"/>
      <c r="B1051" s="117"/>
      <c r="C1051" s="117"/>
      <c r="D1051" s="117"/>
      <c r="E1051" s="117"/>
      <c r="F1051" s="117"/>
      <c r="G1051" s="117"/>
      <c r="H1051" s="117"/>
      <c r="I1051" s="117"/>
    </row>
    <row r="1052" spans="1:9" x14ac:dyDescent="0.25">
      <c r="A1052" s="117"/>
      <c r="B1052" s="117"/>
      <c r="C1052" s="117"/>
      <c r="D1052" s="117"/>
      <c r="E1052" s="117"/>
      <c r="F1052" s="117"/>
      <c r="G1052" s="117"/>
      <c r="H1052" s="117"/>
      <c r="I1052" s="117"/>
    </row>
    <row r="1053" spans="1:9" x14ac:dyDescent="0.25">
      <c r="A1053" s="117"/>
      <c r="B1053" s="117"/>
      <c r="C1053" s="117"/>
      <c r="D1053" s="117"/>
      <c r="E1053" s="117"/>
      <c r="F1053" s="117"/>
      <c r="G1053" s="117"/>
      <c r="H1053" s="117"/>
      <c r="I1053" s="117"/>
    </row>
    <row r="1054" spans="1:9" x14ac:dyDescent="0.25">
      <c r="A1054" s="117"/>
      <c r="B1054" s="117"/>
      <c r="C1054" s="117"/>
      <c r="D1054" s="117"/>
      <c r="E1054" s="117"/>
      <c r="F1054" s="117"/>
      <c r="G1054" s="117"/>
      <c r="H1054" s="117"/>
      <c r="I1054" s="117"/>
    </row>
    <row r="1055" spans="1:9" x14ac:dyDescent="0.25">
      <c r="A1055" s="117"/>
      <c r="B1055" s="117"/>
      <c r="C1055" s="117"/>
      <c r="D1055" s="117"/>
      <c r="E1055" s="117"/>
      <c r="F1055" s="117"/>
      <c r="G1055" s="117"/>
      <c r="H1055" s="117"/>
      <c r="I1055" s="117"/>
    </row>
    <row r="1056" spans="1:9" x14ac:dyDescent="0.25">
      <c r="A1056" s="117"/>
      <c r="B1056" s="117"/>
      <c r="C1056" s="117"/>
      <c r="D1056" s="117"/>
      <c r="E1056" s="117"/>
      <c r="F1056" s="117"/>
      <c r="G1056" s="117"/>
      <c r="H1056" s="117"/>
      <c r="I1056" s="117"/>
    </row>
    <row r="1057" spans="1:9" x14ac:dyDescent="0.25">
      <c r="A1057" s="117"/>
      <c r="B1057" s="117"/>
      <c r="C1057" s="117"/>
      <c r="D1057" s="117"/>
      <c r="E1057" s="117"/>
      <c r="F1057" s="117"/>
      <c r="G1057" s="117"/>
      <c r="H1057" s="117"/>
      <c r="I1057" s="117"/>
    </row>
    <row r="1058" spans="1:9" x14ac:dyDescent="0.25">
      <c r="A1058" s="117"/>
      <c r="B1058" s="117"/>
      <c r="C1058" s="117"/>
      <c r="D1058" s="117"/>
      <c r="E1058" s="117"/>
      <c r="F1058" s="117"/>
      <c r="G1058" s="117"/>
      <c r="H1058" s="117"/>
      <c r="I1058" s="117"/>
    </row>
    <row r="1059" spans="1:9" x14ac:dyDescent="0.25">
      <c r="A1059" s="117"/>
      <c r="B1059" s="117"/>
      <c r="C1059" s="117"/>
      <c r="D1059" s="117"/>
      <c r="E1059" s="117"/>
      <c r="F1059" s="117"/>
      <c r="G1059" s="117"/>
      <c r="H1059" s="117"/>
      <c r="I1059" s="117"/>
    </row>
    <row r="1060" spans="1:9" x14ac:dyDescent="0.25">
      <c r="A1060" s="117"/>
      <c r="B1060" s="117"/>
      <c r="C1060" s="117"/>
      <c r="D1060" s="117"/>
      <c r="E1060" s="117"/>
      <c r="F1060" s="117"/>
      <c r="G1060" s="117"/>
      <c r="H1060" s="117"/>
      <c r="I1060" s="117"/>
    </row>
    <row r="1061" spans="1:9" x14ac:dyDescent="0.25">
      <c r="A1061" s="117"/>
      <c r="B1061" s="117"/>
      <c r="C1061" s="117"/>
      <c r="D1061" s="117"/>
      <c r="E1061" s="117"/>
      <c r="F1061" s="117"/>
      <c r="G1061" s="117"/>
      <c r="H1061" s="117"/>
      <c r="I1061" s="117"/>
    </row>
    <row r="1062" spans="1:9" x14ac:dyDescent="0.25">
      <c r="A1062" s="117"/>
      <c r="B1062" s="117"/>
      <c r="C1062" s="117"/>
      <c r="D1062" s="117"/>
      <c r="E1062" s="117"/>
      <c r="F1062" s="117"/>
      <c r="G1062" s="117"/>
      <c r="H1062" s="117"/>
      <c r="I1062" s="117"/>
    </row>
    <row r="1063" spans="1:9" x14ac:dyDescent="0.25">
      <c r="A1063" s="117"/>
      <c r="B1063" s="117"/>
      <c r="C1063" s="117"/>
      <c r="D1063" s="117"/>
      <c r="E1063" s="117"/>
      <c r="F1063" s="117"/>
      <c r="G1063" s="117"/>
      <c r="H1063" s="117"/>
      <c r="I1063" s="117"/>
    </row>
    <row r="1064" spans="1:9" x14ac:dyDescent="0.25">
      <c r="A1064" s="117"/>
      <c r="B1064" s="117"/>
      <c r="C1064" s="117"/>
      <c r="D1064" s="117"/>
      <c r="E1064" s="117"/>
      <c r="F1064" s="117"/>
      <c r="G1064" s="117"/>
      <c r="H1064" s="117"/>
      <c r="I1064" s="117"/>
    </row>
    <row r="1065" spans="1:9" x14ac:dyDescent="0.25">
      <c r="A1065" s="117"/>
      <c r="B1065" s="117"/>
      <c r="C1065" s="117"/>
      <c r="D1065" s="117"/>
      <c r="E1065" s="117"/>
      <c r="F1065" s="117"/>
      <c r="G1065" s="117"/>
      <c r="H1065" s="117"/>
      <c r="I1065" s="117"/>
    </row>
    <row r="1066" spans="1:9" x14ac:dyDescent="0.25">
      <c r="A1066" s="117"/>
      <c r="B1066" s="117"/>
      <c r="C1066" s="117"/>
      <c r="D1066" s="117"/>
      <c r="E1066" s="117"/>
      <c r="F1066" s="117"/>
      <c r="G1066" s="117"/>
      <c r="H1066" s="117"/>
      <c r="I1066" s="117"/>
    </row>
    <row r="1067" spans="1:9" x14ac:dyDescent="0.25">
      <c r="A1067" s="117"/>
      <c r="B1067" s="117"/>
      <c r="C1067" s="117"/>
      <c r="D1067" s="117"/>
      <c r="E1067" s="117"/>
      <c r="F1067" s="117"/>
      <c r="G1067" s="117"/>
      <c r="H1067" s="117"/>
      <c r="I1067" s="117"/>
    </row>
    <row r="1068" spans="1:9" x14ac:dyDescent="0.25">
      <c r="A1068" s="117"/>
      <c r="B1068" s="117"/>
      <c r="C1068" s="117"/>
      <c r="D1068" s="117"/>
      <c r="E1068" s="117"/>
      <c r="F1068" s="117"/>
      <c r="G1068" s="117"/>
      <c r="H1068" s="117"/>
      <c r="I1068" s="117"/>
    </row>
    <row r="1069" spans="1:9" x14ac:dyDescent="0.25">
      <c r="A1069" s="117"/>
      <c r="B1069" s="117"/>
      <c r="C1069" s="117"/>
      <c r="D1069" s="117"/>
      <c r="E1069" s="117"/>
      <c r="F1069" s="117"/>
      <c r="G1069" s="117"/>
      <c r="H1069" s="117"/>
      <c r="I1069" s="117"/>
    </row>
    <row r="1070" spans="1:9" x14ac:dyDescent="0.25">
      <c r="A1070" s="117"/>
      <c r="B1070" s="117"/>
      <c r="C1070" s="117"/>
      <c r="D1070" s="117"/>
      <c r="E1070" s="117"/>
      <c r="F1070" s="117"/>
      <c r="G1070" s="117"/>
      <c r="H1070" s="117"/>
      <c r="I1070" s="117"/>
    </row>
    <row r="1071" spans="1:9" x14ac:dyDescent="0.25">
      <c r="A1071" s="117"/>
      <c r="B1071" s="117"/>
      <c r="C1071" s="117"/>
      <c r="D1071" s="117"/>
      <c r="E1071" s="117"/>
      <c r="F1071" s="117"/>
      <c r="G1071" s="117"/>
      <c r="H1071" s="117"/>
      <c r="I1071" s="117"/>
    </row>
    <row r="1072" spans="1:9" x14ac:dyDescent="0.25">
      <c r="A1072" s="117"/>
      <c r="B1072" s="117"/>
      <c r="C1072" s="117"/>
      <c r="D1072" s="117"/>
      <c r="E1072" s="117"/>
      <c r="F1072" s="117"/>
      <c r="G1072" s="117"/>
      <c r="H1072" s="117"/>
      <c r="I1072" s="117"/>
    </row>
    <row r="1073" spans="1:9" x14ac:dyDescent="0.25">
      <c r="A1073" s="117"/>
      <c r="B1073" s="117"/>
      <c r="C1073" s="117"/>
      <c r="D1073" s="117"/>
      <c r="E1073" s="117"/>
      <c r="F1073" s="117"/>
      <c r="G1073" s="117"/>
      <c r="H1073" s="117"/>
      <c r="I1073" s="117"/>
    </row>
    <row r="1074" spans="1:9" x14ac:dyDescent="0.25">
      <c r="A1074" s="117"/>
      <c r="B1074" s="117"/>
      <c r="C1074" s="117"/>
      <c r="D1074" s="117"/>
      <c r="E1074" s="117"/>
      <c r="F1074" s="117"/>
      <c r="G1074" s="117"/>
      <c r="H1074" s="117"/>
      <c r="I1074" s="117"/>
    </row>
    <row r="1075" spans="1:9" x14ac:dyDescent="0.25">
      <c r="A1075" s="117"/>
      <c r="B1075" s="117"/>
      <c r="C1075" s="117"/>
      <c r="D1075" s="117"/>
      <c r="E1075" s="117"/>
      <c r="F1075" s="117"/>
      <c r="G1075" s="117"/>
      <c r="H1075" s="117"/>
      <c r="I1075" s="117"/>
    </row>
    <row r="1076" spans="1:9" x14ac:dyDescent="0.25">
      <c r="A1076" s="117"/>
      <c r="B1076" s="117"/>
      <c r="C1076" s="117"/>
      <c r="D1076" s="117"/>
      <c r="E1076" s="117"/>
      <c r="F1076" s="117"/>
      <c r="G1076" s="117"/>
      <c r="H1076" s="117"/>
      <c r="I1076" s="117"/>
    </row>
    <row r="1077" spans="1:9" x14ac:dyDescent="0.25">
      <c r="A1077" s="117"/>
      <c r="B1077" s="117"/>
      <c r="C1077" s="117"/>
      <c r="D1077" s="117"/>
      <c r="E1077" s="117"/>
      <c r="F1077" s="117"/>
      <c r="G1077" s="117"/>
      <c r="H1077" s="117"/>
      <c r="I1077" s="117"/>
    </row>
    <row r="1078" spans="1:9" x14ac:dyDescent="0.25">
      <c r="A1078" s="117"/>
      <c r="B1078" s="117"/>
      <c r="C1078" s="117"/>
      <c r="D1078" s="117"/>
      <c r="E1078" s="117"/>
      <c r="F1078" s="117"/>
      <c r="G1078" s="117"/>
      <c r="H1078" s="117"/>
      <c r="I1078" s="117"/>
    </row>
    <row r="1079" spans="1:9" x14ac:dyDescent="0.25">
      <c r="A1079" s="117"/>
      <c r="B1079" s="117"/>
      <c r="C1079" s="117"/>
      <c r="D1079" s="117"/>
      <c r="E1079" s="117"/>
      <c r="F1079" s="117"/>
      <c r="G1079" s="117"/>
      <c r="H1079" s="117"/>
      <c r="I1079" s="117"/>
    </row>
    <row r="1080" spans="1:9" x14ac:dyDescent="0.25">
      <c r="A1080" s="117"/>
      <c r="B1080" s="117"/>
      <c r="C1080" s="117"/>
      <c r="D1080" s="117"/>
      <c r="E1080" s="117"/>
      <c r="F1080" s="117"/>
      <c r="G1080" s="117"/>
      <c r="H1080" s="117"/>
      <c r="I1080" s="117"/>
    </row>
    <row r="1081" spans="1:9" x14ac:dyDescent="0.25">
      <c r="A1081" s="117"/>
      <c r="B1081" s="117"/>
      <c r="C1081" s="117"/>
      <c r="D1081" s="117"/>
      <c r="E1081" s="117"/>
      <c r="F1081" s="117"/>
      <c r="G1081" s="117"/>
      <c r="H1081" s="117"/>
      <c r="I1081" s="117"/>
    </row>
    <row r="1082" spans="1:9" x14ac:dyDescent="0.25">
      <c r="A1082" s="117"/>
      <c r="B1082" s="117"/>
      <c r="C1082" s="117"/>
      <c r="D1082" s="117"/>
      <c r="E1082" s="117"/>
      <c r="F1082" s="117"/>
      <c r="G1082" s="117"/>
      <c r="H1082" s="117"/>
      <c r="I1082" s="117"/>
    </row>
    <row r="1083" spans="1:9" x14ac:dyDescent="0.25">
      <c r="A1083" s="117"/>
      <c r="B1083" s="117"/>
      <c r="C1083" s="117"/>
      <c r="D1083" s="117"/>
      <c r="E1083" s="117"/>
      <c r="F1083" s="117"/>
      <c r="G1083" s="117"/>
      <c r="H1083" s="117"/>
      <c r="I1083" s="117"/>
    </row>
    <row r="1084" spans="1:9" x14ac:dyDescent="0.25">
      <c r="A1084" s="117"/>
      <c r="B1084" s="117"/>
      <c r="C1084" s="117"/>
      <c r="D1084" s="117"/>
      <c r="E1084" s="117"/>
      <c r="F1084" s="117"/>
      <c r="G1084" s="117"/>
      <c r="H1084" s="117"/>
      <c r="I1084" s="117"/>
    </row>
    <row r="1085" spans="1:9" x14ac:dyDescent="0.25">
      <c r="A1085" s="117"/>
      <c r="B1085" s="117"/>
      <c r="C1085" s="117"/>
      <c r="D1085" s="117"/>
      <c r="E1085" s="117"/>
      <c r="F1085" s="117"/>
      <c r="G1085" s="117"/>
      <c r="H1085" s="117"/>
      <c r="I1085" s="117"/>
    </row>
    <row r="1086" spans="1:9" x14ac:dyDescent="0.25">
      <c r="A1086" s="117"/>
      <c r="B1086" s="117"/>
      <c r="C1086" s="117"/>
      <c r="D1086" s="117"/>
      <c r="E1086" s="117"/>
      <c r="F1086" s="117"/>
      <c r="G1086" s="117"/>
      <c r="H1086" s="117"/>
      <c r="I1086" s="117"/>
    </row>
    <row r="1087" spans="1:9" x14ac:dyDescent="0.25">
      <c r="A1087" s="117"/>
      <c r="B1087" s="117"/>
      <c r="C1087" s="117"/>
      <c r="D1087" s="117"/>
      <c r="E1087" s="117"/>
      <c r="F1087" s="117"/>
      <c r="G1087" s="117"/>
      <c r="H1087" s="117"/>
      <c r="I1087" s="117"/>
    </row>
    <row r="1088" spans="1:9" x14ac:dyDescent="0.25">
      <c r="A1088" s="117"/>
      <c r="B1088" s="117"/>
      <c r="C1088" s="117"/>
      <c r="D1088" s="117"/>
      <c r="E1088" s="117"/>
      <c r="F1088" s="117"/>
      <c r="G1088" s="117"/>
      <c r="H1088" s="117"/>
      <c r="I1088" s="117"/>
    </row>
    <row r="1089" spans="1:9" x14ac:dyDescent="0.25">
      <c r="A1089" s="117"/>
      <c r="B1089" s="117"/>
      <c r="C1089" s="117"/>
      <c r="D1089" s="117"/>
      <c r="E1089" s="117"/>
      <c r="F1089" s="117"/>
      <c r="G1089" s="117"/>
      <c r="H1089" s="117"/>
      <c r="I1089" s="117"/>
    </row>
    <row r="1090" spans="1:9" x14ac:dyDescent="0.25">
      <c r="A1090" s="117"/>
      <c r="B1090" s="117"/>
      <c r="C1090" s="117"/>
      <c r="D1090" s="117"/>
      <c r="E1090" s="117"/>
      <c r="F1090" s="117"/>
      <c r="G1090" s="117"/>
      <c r="H1090" s="117"/>
      <c r="I1090" s="117"/>
    </row>
    <row r="1091" spans="1:9" x14ac:dyDescent="0.25">
      <c r="A1091" s="117"/>
      <c r="B1091" s="117"/>
      <c r="C1091" s="117"/>
      <c r="D1091" s="117"/>
      <c r="E1091" s="117"/>
      <c r="F1091" s="117"/>
      <c r="G1091" s="117"/>
      <c r="H1091" s="117"/>
      <c r="I1091" s="117"/>
    </row>
    <row r="1092" spans="1:9" x14ac:dyDescent="0.25">
      <c r="A1092" s="117"/>
      <c r="B1092" s="117"/>
      <c r="C1092" s="117"/>
      <c r="D1092" s="117"/>
      <c r="E1092" s="117"/>
      <c r="F1092" s="117"/>
      <c r="G1092" s="117"/>
      <c r="H1092" s="117"/>
      <c r="I1092" s="117"/>
    </row>
    <row r="1093" spans="1:9" x14ac:dyDescent="0.25">
      <c r="A1093" s="117"/>
      <c r="B1093" s="117"/>
      <c r="C1093" s="117"/>
      <c r="D1093" s="117"/>
      <c r="E1093" s="117"/>
      <c r="F1093" s="117"/>
      <c r="G1093" s="117"/>
      <c r="H1093" s="117"/>
      <c r="I1093" s="117"/>
    </row>
    <row r="1094" spans="1:9" x14ac:dyDescent="0.25">
      <c r="A1094" s="117"/>
      <c r="B1094" s="117"/>
      <c r="C1094" s="117"/>
      <c r="D1094" s="117"/>
      <c r="E1094" s="117"/>
      <c r="F1094" s="117"/>
      <c r="G1094" s="117"/>
      <c r="H1094" s="117"/>
      <c r="I1094" s="117"/>
    </row>
    <row r="1095" spans="1:9" x14ac:dyDescent="0.25">
      <c r="A1095" s="117"/>
      <c r="B1095" s="117"/>
      <c r="C1095" s="117"/>
      <c r="D1095" s="117"/>
      <c r="E1095" s="117"/>
      <c r="F1095" s="117"/>
      <c r="G1095" s="117"/>
      <c r="H1095" s="117"/>
      <c r="I1095" s="117"/>
    </row>
    <row r="1096" spans="1:9" x14ac:dyDescent="0.25">
      <c r="A1096" s="117"/>
      <c r="B1096" s="117"/>
      <c r="C1096" s="117"/>
      <c r="D1096" s="117"/>
      <c r="E1096" s="117"/>
      <c r="F1096" s="117"/>
      <c r="G1096" s="117"/>
      <c r="H1096" s="117"/>
      <c r="I1096" s="117"/>
    </row>
    <row r="1097" spans="1:9" x14ac:dyDescent="0.25">
      <c r="A1097" s="117"/>
      <c r="B1097" s="117"/>
      <c r="C1097" s="117"/>
      <c r="D1097" s="117"/>
      <c r="E1097" s="117"/>
      <c r="F1097" s="117"/>
      <c r="G1097" s="117"/>
      <c r="H1097" s="117"/>
      <c r="I1097" s="117"/>
    </row>
    <row r="1098" spans="1:9" x14ac:dyDescent="0.25">
      <c r="A1098" s="117"/>
      <c r="B1098" s="117"/>
      <c r="C1098" s="117"/>
      <c r="D1098" s="117"/>
      <c r="E1098" s="117"/>
      <c r="F1098" s="117"/>
      <c r="G1098" s="117"/>
      <c r="H1098" s="117"/>
      <c r="I1098" s="117"/>
    </row>
    <row r="1099" spans="1:9" x14ac:dyDescent="0.25">
      <c r="A1099" s="117"/>
      <c r="B1099" s="117"/>
      <c r="C1099" s="117"/>
      <c r="D1099" s="117"/>
      <c r="E1099" s="117"/>
      <c r="F1099" s="117"/>
      <c r="G1099" s="117"/>
      <c r="H1099" s="117"/>
      <c r="I1099" s="117"/>
    </row>
    <row r="1100" spans="1:9" x14ac:dyDescent="0.25">
      <c r="A1100" s="117"/>
      <c r="B1100" s="117"/>
      <c r="C1100" s="117"/>
      <c r="D1100" s="117"/>
      <c r="E1100" s="117"/>
      <c r="F1100" s="117"/>
      <c r="G1100" s="117"/>
      <c r="H1100" s="117"/>
      <c r="I1100" s="117"/>
    </row>
    <row r="1101" spans="1:9" x14ac:dyDescent="0.25">
      <c r="A1101" s="117"/>
      <c r="B1101" s="117"/>
      <c r="C1101" s="117"/>
      <c r="D1101" s="117"/>
      <c r="E1101" s="117"/>
      <c r="F1101" s="117"/>
      <c r="G1101" s="117"/>
      <c r="H1101" s="117"/>
      <c r="I1101" s="117"/>
    </row>
    <row r="1102" spans="1:9" x14ac:dyDescent="0.25">
      <c r="A1102" s="117"/>
      <c r="B1102" s="117"/>
      <c r="C1102" s="117"/>
      <c r="D1102" s="117"/>
      <c r="E1102" s="117"/>
      <c r="F1102" s="117"/>
      <c r="G1102" s="117"/>
      <c r="H1102" s="117"/>
      <c r="I1102" s="117"/>
    </row>
    <row r="1103" spans="1:9" x14ac:dyDescent="0.25">
      <c r="A1103" s="117"/>
      <c r="B1103" s="117"/>
      <c r="C1103" s="117"/>
      <c r="D1103" s="117"/>
      <c r="E1103" s="117"/>
      <c r="F1103" s="117"/>
      <c r="G1103" s="117"/>
      <c r="H1103" s="117"/>
      <c r="I1103" s="117"/>
    </row>
    <row r="1104" spans="1:9" x14ac:dyDescent="0.25">
      <c r="A1104" s="117"/>
      <c r="B1104" s="117"/>
      <c r="C1104" s="117"/>
      <c r="D1104" s="117"/>
      <c r="E1104" s="117"/>
      <c r="F1104" s="117"/>
      <c r="G1104" s="117"/>
      <c r="H1104" s="117"/>
      <c r="I1104" s="117"/>
    </row>
    <row r="1105" spans="1:9" x14ac:dyDescent="0.25">
      <c r="A1105" s="117"/>
      <c r="B1105" s="117"/>
      <c r="C1105" s="117"/>
      <c r="D1105" s="117"/>
      <c r="E1105" s="117"/>
      <c r="F1105" s="117"/>
      <c r="G1105" s="117"/>
      <c r="H1105" s="117"/>
      <c r="I1105" s="117"/>
    </row>
    <row r="1106" spans="1:9" x14ac:dyDescent="0.25">
      <c r="A1106" s="117"/>
      <c r="B1106" s="117"/>
      <c r="C1106" s="117"/>
      <c r="D1106" s="117"/>
      <c r="E1106" s="117"/>
      <c r="F1106" s="117"/>
      <c r="G1106" s="117"/>
      <c r="H1106" s="117"/>
      <c r="I1106" s="117"/>
    </row>
    <row r="1107" spans="1:9" x14ac:dyDescent="0.25">
      <c r="A1107" s="117"/>
      <c r="B1107" s="117"/>
      <c r="C1107" s="117"/>
      <c r="D1107" s="117"/>
      <c r="E1107" s="117"/>
      <c r="F1107" s="117"/>
      <c r="G1107" s="117"/>
      <c r="H1107" s="117"/>
      <c r="I1107" s="117"/>
    </row>
    <row r="1108" spans="1:9" x14ac:dyDescent="0.25">
      <c r="A1108" s="117"/>
      <c r="B1108" s="117"/>
      <c r="C1108" s="117"/>
      <c r="D1108" s="117"/>
      <c r="E1108" s="117"/>
      <c r="F1108" s="117"/>
      <c r="G1108" s="117"/>
      <c r="H1108" s="117"/>
      <c r="I1108" s="117"/>
    </row>
    <row r="1109" spans="1:9" x14ac:dyDescent="0.25">
      <c r="A1109" s="117"/>
      <c r="B1109" s="117"/>
      <c r="C1109" s="117"/>
      <c r="D1109" s="117"/>
      <c r="E1109" s="117"/>
      <c r="F1109" s="117"/>
      <c r="G1109" s="117"/>
      <c r="H1109" s="117"/>
      <c r="I1109" s="117"/>
    </row>
    <row r="1110" spans="1:9" x14ac:dyDescent="0.25">
      <c r="A1110" s="117"/>
      <c r="B1110" s="117"/>
      <c r="C1110" s="117"/>
      <c r="D1110" s="117"/>
      <c r="E1110" s="117"/>
      <c r="F1110" s="117"/>
      <c r="G1110" s="117"/>
      <c r="H1110" s="117"/>
      <c r="I1110" s="117"/>
    </row>
    <row r="1111" spans="1:9" x14ac:dyDescent="0.25">
      <c r="A1111" s="117"/>
      <c r="B1111" s="117"/>
      <c r="C1111" s="117"/>
      <c r="D1111" s="117"/>
      <c r="E1111" s="117"/>
      <c r="F1111" s="117"/>
      <c r="G1111" s="117"/>
      <c r="H1111" s="117"/>
      <c r="I1111" s="117"/>
    </row>
    <row r="1112" spans="1:9" x14ac:dyDescent="0.25">
      <c r="A1112" s="117"/>
      <c r="B1112" s="117"/>
      <c r="C1112" s="117"/>
      <c r="D1112" s="117"/>
      <c r="E1112" s="117"/>
      <c r="F1112" s="117"/>
      <c r="G1112" s="117"/>
      <c r="H1112" s="117"/>
      <c r="I1112" s="117"/>
    </row>
    <row r="1113" spans="1:9" x14ac:dyDescent="0.25">
      <c r="A1113" s="117"/>
      <c r="B1113" s="117"/>
      <c r="C1113" s="117"/>
      <c r="D1113" s="117"/>
      <c r="E1113" s="117"/>
      <c r="F1113" s="117"/>
      <c r="G1113" s="117"/>
      <c r="H1113" s="117"/>
      <c r="I1113" s="117"/>
    </row>
    <row r="1114" spans="1:9" x14ac:dyDescent="0.25">
      <c r="A1114" s="117"/>
      <c r="B1114" s="117"/>
      <c r="C1114" s="117"/>
      <c r="D1114" s="117"/>
      <c r="E1114" s="117"/>
      <c r="F1114" s="117"/>
      <c r="G1114" s="117"/>
      <c r="H1114" s="117"/>
      <c r="I1114" s="117"/>
    </row>
    <row r="1115" spans="1:9" x14ac:dyDescent="0.25">
      <c r="A1115" s="117"/>
      <c r="B1115" s="117"/>
      <c r="C1115" s="117"/>
      <c r="D1115" s="117"/>
      <c r="E1115" s="117"/>
      <c r="F1115" s="117"/>
      <c r="G1115" s="117"/>
      <c r="H1115" s="117"/>
      <c r="I1115" s="117"/>
    </row>
    <row r="1116" spans="1:9" x14ac:dyDescent="0.25">
      <c r="A1116" s="117"/>
      <c r="B1116" s="117"/>
      <c r="C1116" s="117"/>
      <c r="D1116" s="117"/>
      <c r="E1116" s="117"/>
      <c r="F1116" s="117"/>
      <c r="G1116" s="117"/>
      <c r="H1116" s="117"/>
      <c r="I1116" s="117"/>
    </row>
    <row r="1117" spans="1:9" x14ac:dyDescent="0.25">
      <c r="A1117" s="117"/>
      <c r="B1117" s="117"/>
      <c r="C1117" s="117"/>
      <c r="D1117" s="117"/>
      <c r="E1117" s="117"/>
      <c r="F1117" s="117"/>
      <c r="G1117" s="117"/>
      <c r="H1117" s="117"/>
      <c r="I1117" s="117"/>
    </row>
    <row r="1118" spans="1:9" x14ac:dyDescent="0.25">
      <c r="A1118" s="117"/>
      <c r="B1118" s="117"/>
      <c r="C1118" s="117"/>
      <c r="D1118" s="117"/>
      <c r="E1118" s="117"/>
      <c r="F1118" s="117"/>
      <c r="G1118" s="117"/>
      <c r="H1118" s="117"/>
      <c r="I1118" s="117"/>
    </row>
    <row r="1119" spans="1:9" x14ac:dyDescent="0.25">
      <c r="A1119" s="117"/>
      <c r="B1119" s="117"/>
      <c r="C1119" s="117"/>
      <c r="D1119" s="117"/>
      <c r="E1119" s="117"/>
      <c r="F1119" s="117"/>
      <c r="G1119" s="117"/>
      <c r="H1119" s="117"/>
      <c r="I1119" s="117"/>
    </row>
    <row r="1120" spans="1:9" x14ac:dyDescent="0.25">
      <c r="A1120" s="117"/>
      <c r="B1120" s="117"/>
      <c r="C1120" s="117"/>
      <c r="D1120" s="117"/>
      <c r="E1120" s="117"/>
      <c r="F1120" s="117"/>
      <c r="G1120" s="117"/>
      <c r="H1120" s="117"/>
      <c r="I1120" s="117"/>
    </row>
    <row r="1121" spans="1:9" x14ac:dyDescent="0.25">
      <c r="A1121" s="117"/>
      <c r="B1121" s="117"/>
      <c r="C1121" s="117"/>
      <c r="D1121" s="117"/>
      <c r="E1121" s="117"/>
      <c r="F1121" s="117"/>
      <c r="G1121" s="117"/>
      <c r="H1121" s="117"/>
      <c r="I1121" s="117"/>
    </row>
    <row r="1122" spans="1:9" x14ac:dyDescent="0.25">
      <c r="A1122" s="117"/>
      <c r="B1122" s="117"/>
      <c r="C1122" s="117"/>
      <c r="D1122" s="117"/>
      <c r="E1122" s="117"/>
      <c r="F1122" s="117"/>
      <c r="G1122" s="117"/>
      <c r="H1122" s="117"/>
      <c r="I1122" s="117"/>
    </row>
    <row r="1123" spans="1:9" x14ac:dyDescent="0.25">
      <c r="A1123" s="117"/>
      <c r="B1123" s="117"/>
      <c r="C1123" s="117"/>
      <c r="D1123" s="117"/>
      <c r="E1123" s="117"/>
      <c r="F1123" s="117"/>
      <c r="G1123" s="117"/>
      <c r="H1123" s="117"/>
      <c r="I1123" s="117"/>
    </row>
    <row r="1124" spans="1:9" x14ac:dyDescent="0.25">
      <c r="A1124" s="117"/>
      <c r="B1124" s="117"/>
      <c r="C1124" s="117"/>
      <c r="D1124" s="117"/>
      <c r="E1124" s="117"/>
      <c r="F1124" s="117"/>
      <c r="G1124" s="117"/>
      <c r="H1124" s="117"/>
      <c r="I1124" s="117"/>
    </row>
    <row r="1125" spans="1:9" x14ac:dyDescent="0.25">
      <c r="A1125" s="117"/>
      <c r="B1125" s="117"/>
      <c r="C1125" s="117"/>
      <c r="D1125" s="117"/>
      <c r="E1125" s="117"/>
      <c r="F1125" s="117"/>
      <c r="G1125" s="117"/>
      <c r="H1125" s="117"/>
      <c r="I1125" s="117"/>
    </row>
    <row r="1126" spans="1:9" x14ac:dyDescent="0.25">
      <c r="A1126" s="117"/>
      <c r="B1126" s="117"/>
      <c r="C1126" s="117"/>
      <c r="D1126" s="117"/>
      <c r="E1126" s="117"/>
      <c r="F1126" s="117"/>
      <c r="G1126" s="117"/>
      <c r="H1126" s="117"/>
      <c r="I1126" s="117"/>
    </row>
    <row r="1127" spans="1:9" x14ac:dyDescent="0.25">
      <c r="A1127" s="117"/>
      <c r="B1127" s="117"/>
      <c r="C1127" s="117"/>
      <c r="D1127" s="117"/>
      <c r="E1127" s="117"/>
      <c r="F1127" s="117"/>
      <c r="G1127" s="117"/>
      <c r="H1127" s="117"/>
      <c r="I1127" s="117"/>
    </row>
    <row r="1128" spans="1:9" x14ac:dyDescent="0.25">
      <c r="A1128" s="117"/>
      <c r="B1128" s="117"/>
      <c r="C1128" s="117"/>
      <c r="D1128" s="117"/>
      <c r="E1128" s="117"/>
      <c r="F1128" s="117"/>
      <c r="G1128" s="117"/>
      <c r="H1128" s="117"/>
      <c r="I1128" s="117"/>
    </row>
    <row r="1129" spans="1:9" x14ac:dyDescent="0.25">
      <c r="A1129" s="117"/>
      <c r="B1129" s="117"/>
      <c r="C1129" s="117"/>
      <c r="D1129" s="117"/>
      <c r="E1129" s="117"/>
      <c r="F1129" s="117"/>
      <c r="G1129" s="117"/>
      <c r="H1129" s="117"/>
      <c r="I1129" s="117"/>
    </row>
    <row r="1130" spans="1:9" x14ac:dyDescent="0.25">
      <c r="A1130" s="117"/>
      <c r="B1130" s="117"/>
      <c r="C1130" s="117"/>
      <c r="D1130" s="117"/>
      <c r="E1130" s="117"/>
      <c r="F1130" s="117"/>
      <c r="G1130" s="117"/>
      <c r="H1130" s="117"/>
      <c r="I1130" s="117"/>
    </row>
    <row r="1131" spans="1:9" x14ac:dyDescent="0.25">
      <c r="A1131" s="117"/>
      <c r="B1131" s="117"/>
      <c r="C1131" s="117"/>
      <c r="D1131" s="117"/>
      <c r="E1131" s="117"/>
      <c r="F1131" s="117"/>
      <c r="G1131" s="117"/>
      <c r="H1131" s="117"/>
      <c r="I1131" s="117"/>
    </row>
    <row r="1132" spans="1:9" x14ac:dyDescent="0.25">
      <c r="A1132" s="117"/>
      <c r="B1132" s="117"/>
      <c r="C1132" s="117"/>
      <c r="D1132" s="117"/>
      <c r="E1132" s="117"/>
      <c r="F1132" s="117"/>
      <c r="G1132" s="117"/>
      <c r="H1132" s="117"/>
      <c r="I1132" s="117"/>
    </row>
    <row r="1133" spans="1:9" x14ac:dyDescent="0.25">
      <c r="A1133" s="117"/>
      <c r="B1133" s="117"/>
      <c r="C1133" s="117"/>
      <c r="D1133" s="117"/>
      <c r="E1133" s="117"/>
      <c r="F1133" s="117"/>
      <c r="G1133" s="117"/>
      <c r="H1133" s="117"/>
      <c r="I1133" s="117"/>
    </row>
    <row r="1134" spans="1:9" x14ac:dyDescent="0.25">
      <c r="A1134" s="117"/>
      <c r="B1134" s="117"/>
      <c r="C1134" s="117"/>
      <c r="D1134" s="117"/>
      <c r="E1134" s="117"/>
      <c r="F1134" s="117"/>
      <c r="G1134" s="117"/>
      <c r="H1134" s="117"/>
      <c r="I1134" s="117"/>
    </row>
    <row r="1135" spans="1:9" x14ac:dyDescent="0.25">
      <c r="A1135" s="117"/>
      <c r="B1135" s="117"/>
      <c r="C1135" s="117"/>
      <c r="D1135" s="117"/>
      <c r="E1135" s="117"/>
      <c r="F1135" s="117"/>
      <c r="G1135" s="117"/>
      <c r="H1135" s="117"/>
      <c r="I1135" s="117"/>
    </row>
    <row r="1136" spans="1:9" x14ac:dyDescent="0.25">
      <c r="A1136" s="117"/>
      <c r="B1136" s="117"/>
      <c r="C1136" s="117"/>
      <c r="D1136" s="117"/>
      <c r="E1136" s="117"/>
      <c r="F1136" s="117"/>
      <c r="G1136" s="117"/>
      <c r="H1136" s="117"/>
      <c r="I1136" s="117"/>
    </row>
    <row r="1137" spans="1:9" x14ac:dyDescent="0.25">
      <c r="A1137" s="117"/>
      <c r="B1137" s="117"/>
      <c r="C1137" s="117"/>
      <c r="D1137" s="117"/>
      <c r="E1137" s="117"/>
      <c r="F1137" s="117"/>
      <c r="G1137" s="117"/>
      <c r="H1137" s="117"/>
      <c r="I1137" s="117"/>
    </row>
    <row r="1138" spans="1:9" x14ac:dyDescent="0.25">
      <c r="A1138" s="117"/>
      <c r="B1138" s="117"/>
      <c r="C1138" s="117"/>
      <c r="D1138" s="117"/>
      <c r="E1138" s="117"/>
      <c r="F1138" s="117"/>
      <c r="G1138" s="117"/>
      <c r="H1138" s="117"/>
      <c r="I1138" s="117"/>
    </row>
    <row r="1139" spans="1:9" x14ac:dyDescent="0.25">
      <c r="A1139" s="117"/>
      <c r="B1139" s="117"/>
      <c r="C1139" s="117"/>
      <c r="D1139" s="117"/>
      <c r="E1139" s="117"/>
      <c r="F1139" s="117"/>
      <c r="G1139" s="117"/>
      <c r="H1139" s="117"/>
      <c r="I1139" s="117"/>
    </row>
    <row r="1140" spans="1:9" x14ac:dyDescent="0.25">
      <c r="A1140" s="117"/>
      <c r="B1140" s="117"/>
      <c r="C1140" s="117"/>
      <c r="D1140" s="117"/>
      <c r="E1140" s="117"/>
      <c r="F1140" s="117"/>
      <c r="G1140" s="117"/>
      <c r="H1140" s="117"/>
      <c r="I1140" s="117"/>
    </row>
    <row r="1141" spans="1:9" x14ac:dyDescent="0.25">
      <c r="A1141" s="117"/>
      <c r="B1141" s="117"/>
      <c r="C1141" s="117"/>
      <c r="D1141" s="117"/>
      <c r="E1141" s="117"/>
      <c r="F1141" s="117"/>
      <c r="G1141" s="117"/>
      <c r="H1141" s="117"/>
      <c r="I1141" s="117"/>
    </row>
    <row r="1142" spans="1:9" x14ac:dyDescent="0.25">
      <c r="A1142" s="117"/>
      <c r="B1142" s="117"/>
      <c r="C1142" s="117"/>
      <c r="D1142" s="117"/>
      <c r="E1142" s="117"/>
      <c r="F1142" s="117"/>
      <c r="G1142" s="117"/>
      <c r="H1142" s="117"/>
      <c r="I1142" s="117"/>
    </row>
    <row r="1143" spans="1:9" x14ac:dyDescent="0.25">
      <c r="A1143" s="117"/>
      <c r="B1143" s="117"/>
      <c r="C1143" s="117"/>
      <c r="D1143" s="117"/>
      <c r="E1143" s="117"/>
      <c r="F1143" s="117"/>
      <c r="G1143" s="117"/>
      <c r="H1143" s="117"/>
      <c r="I1143" s="117"/>
    </row>
    <row r="1144" spans="1:9" x14ac:dyDescent="0.25">
      <c r="A1144" s="117"/>
      <c r="B1144" s="117"/>
      <c r="C1144" s="117"/>
      <c r="D1144" s="117"/>
      <c r="E1144" s="117"/>
      <c r="F1144" s="117"/>
      <c r="G1144" s="117"/>
      <c r="H1144" s="117"/>
      <c r="I1144" s="117"/>
    </row>
    <row r="1145" spans="1:9" x14ac:dyDescent="0.25">
      <c r="A1145" s="117"/>
      <c r="B1145" s="117"/>
      <c r="C1145" s="117"/>
      <c r="D1145" s="117"/>
      <c r="E1145" s="117"/>
      <c r="F1145" s="117"/>
      <c r="G1145" s="117"/>
      <c r="H1145" s="117"/>
      <c r="I1145" s="117"/>
    </row>
    <row r="1146" spans="1:9" x14ac:dyDescent="0.25">
      <c r="A1146" s="117"/>
      <c r="B1146" s="117"/>
      <c r="C1146" s="117"/>
      <c r="D1146" s="117"/>
      <c r="E1146" s="117"/>
      <c r="F1146" s="117"/>
      <c r="G1146" s="117"/>
      <c r="H1146" s="117"/>
      <c r="I1146" s="117"/>
    </row>
    <row r="1147" spans="1:9" x14ac:dyDescent="0.25">
      <c r="A1147" s="117"/>
      <c r="B1147" s="117"/>
      <c r="C1147" s="117"/>
      <c r="D1147" s="117"/>
      <c r="E1147" s="117"/>
      <c r="F1147" s="117"/>
      <c r="G1147" s="117"/>
      <c r="H1147" s="117"/>
      <c r="I1147" s="117"/>
    </row>
    <row r="1148" spans="1:9" x14ac:dyDescent="0.25">
      <c r="A1148" s="117"/>
      <c r="B1148" s="117"/>
      <c r="C1148" s="117"/>
      <c r="D1148" s="117"/>
      <c r="E1148" s="117"/>
      <c r="F1148" s="117"/>
      <c r="G1148" s="117"/>
      <c r="H1148" s="117"/>
      <c r="I1148" s="117"/>
    </row>
    <row r="1149" spans="1:9" x14ac:dyDescent="0.25">
      <c r="A1149" s="117"/>
      <c r="B1149" s="117"/>
      <c r="C1149" s="117"/>
      <c r="D1149" s="117"/>
      <c r="E1149" s="117"/>
      <c r="F1149" s="117"/>
      <c r="G1149" s="117"/>
      <c r="H1149" s="117"/>
      <c r="I1149" s="117"/>
    </row>
    <row r="1150" spans="1:9" x14ac:dyDescent="0.25">
      <c r="A1150" s="117"/>
      <c r="B1150" s="117"/>
      <c r="C1150" s="117"/>
      <c r="D1150" s="117"/>
      <c r="E1150" s="117"/>
      <c r="F1150" s="117"/>
      <c r="G1150" s="117"/>
      <c r="H1150" s="117"/>
      <c r="I1150" s="117"/>
    </row>
    <row r="1151" spans="1:9" x14ac:dyDescent="0.25">
      <c r="A1151" s="117"/>
      <c r="B1151" s="117"/>
      <c r="C1151" s="117"/>
      <c r="D1151" s="117"/>
      <c r="E1151" s="117"/>
      <c r="F1151" s="117"/>
      <c r="G1151" s="117"/>
      <c r="H1151" s="117"/>
      <c r="I1151" s="117"/>
    </row>
    <row r="1152" spans="1:9" x14ac:dyDescent="0.25">
      <c r="A1152" s="117"/>
      <c r="B1152" s="117"/>
      <c r="C1152" s="117"/>
      <c r="D1152" s="117"/>
      <c r="E1152" s="117"/>
      <c r="F1152" s="117"/>
      <c r="G1152" s="117"/>
      <c r="H1152" s="117"/>
      <c r="I1152" s="117"/>
    </row>
    <row r="1153" spans="1:9" x14ac:dyDescent="0.25">
      <c r="A1153" s="117"/>
      <c r="B1153" s="117"/>
      <c r="C1153" s="117"/>
      <c r="D1153" s="117"/>
      <c r="E1153" s="117"/>
      <c r="F1153" s="117"/>
      <c r="G1153" s="117"/>
      <c r="H1153" s="117"/>
      <c r="I1153" s="117"/>
    </row>
    <row r="1154" spans="1:9" x14ac:dyDescent="0.25">
      <c r="A1154" s="117"/>
      <c r="B1154" s="117"/>
      <c r="C1154" s="117"/>
      <c r="D1154" s="117"/>
      <c r="E1154" s="117"/>
      <c r="F1154" s="117"/>
      <c r="G1154" s="117"/>
      <c r="H1154" s="117"/>
      <c r="I1154" s="117"/>
    </row>
    <row r="1155" spans="1:9" x14ac:dyDescent="0.25">
      <c r="A1155" s="117"/>
      <c r="B1155" s="117"/>
      <c r="C1155" s="117"/>
      <c r="D1155" s="117"/>
      <c r="E1155" s="117"/>
      <c r="F1155" s="117"/>
      <c r="G1155" s="117"/>
      <c r="H1155" s="117"/>
      <c r="I1155" s="117"/>
    </row>
    <row r="1156" spans="1:9" x14ac:dyDescent="0.25">
      <c r="A1156" s="117"/>
      <c r="B1156" s="117"/>
      <c r="C1156" s="117"/>
      <c r="D1156" s="117"/>
      <c r="E1156" s="117"/>
      <c r="F1156" s="117"/>
      <c r="G1156" s="117"/>
      <c r="H1156" s="117"/>
      <c r="I1156" s="117"/>
    </row>
    <row r="1157" spans="1:9" x14ac:dyDescent="0.25">
      <c r="A1157" s="117"/>
      <c r="B1157" s="117"/>
      <c r="C1157" s="117"/>
      <c r="D1157" s="117"/>
      <c r="E1157" s="117"/>
      <c r="F1157" s="117"/>
      <c r="G1157" s="117"/>
      <c r="H1157" s="117"/>
      <c r="I1157" s="117"/>
    </row>
    <row r="1158" spans="1:9" x14ac:dyDescent="0.25">
      <c r="A1158" s="117"/>
      <c r="B1158" s="117"/>
      <c r="C1158" s="117"/>
      <c r="D1158" s="117"/>
      <c r="E1158" s="117"/>
      <c r="F1158" s="117"/>
      <c r="G1158" s="117"/>
      <c r="H1158" s="117"/>
      <c r="I1158" s="117"/>
    </row>
    <row r="1159" spans="1:9" x14ac:dyDescent="0.25">
      <c r="A1159" s="117"/>
      <c r="B1159" s="117"/>
      <c r="C1159" s="117"/>
      <c r="D1159" s="117"/>
      <c r="E1159" s="117"/>
      <c r="F1159" s="117"/>
      <c r="G1159" s="117"/>
      <c r="H1159" s="117"/>
      <c r="I1159" s="117"/>
    </row>
    <row r="1160" spans="1:9" x14ac:dyDescent="0.25">
      <c r="A1160" s="117"/>
      <c r="B1160" s="117"/>
      <c r="C1160" s="117"/>
      <c r="D1160" s="117"/>
      <c r="E1160" s="117"/>
      <c r="F1160" s="117"/>
      <c r="G1160" s="117"/>
      <c r="H1160" s="117"/>
      <c r="I1160" s="117"/>
    </row>
    <row r="1161" spans="1:9" x14ac:dyDescent="0.25">
      <c r="A1161" s="117"/>
      <c r="B1161" s="117"/>
      <c r="C1161" s="117"/>
      <c r="D1161" s="117"/>
      <c r="E1161" s="117"/>
      <c r="F1161" s="117"/>
      <c r="G1161" s="117"/>
      <c r="H1161" s="117"/>
      <c r="I1161" s="117"/>
    </row>
    <row r="1162" spans="1:9" x14ac:dyDescent="0.25">
      <c r="A1162" s="117"/>
      <c r="B1162" s="117"/>
      <c r="C1162" s="117"/>
      <c r="D1162" s="117"/>
      <c r="E1162" s="117"/>
      <c r="F1162" s="117"/>
      <c r="G1162" s="117"/>
      <c r="H1162" s="117"/>
      <c r="I1162" s="117"/>
    </row>
    <row r="1163" spans="1:9" x14ac:dyDescent="0.25">
      <c r="A1163" s="117"/>
      <c r="B1163" s="117"/>
      <c r="C1163" s="117"/>
      <c r="D1163" s="117"/>
      <c r="E1163" s="117"/>
      <c r="F1163" s="117"/>
      <c r="G1163" s="117"/>
      <c r="H1163" s="117"/>
      <c r="I1163" s="117"/>
    </row>
    <row r="1164" spans="1:9" x14ac:dyDescent="0.25">
      <c r="A1164" s="117"/>
      <c r="B1164" s="117"/>
      <c r="C1164" s="117"/>
      <c r="D1164" s="117"/>
      <c r="E1164" s="117"/>
      <c r="F1164" s="117"/>
      <c r="G1164" s="117"/>
      <c r="H1164" s="117"/>
      <c r="I1164" s="117"/>
    </row>
    <row r="1165" spans="1:9" x14ac:dyDescent="0.25">
      <c r="A1165" s="117"/>
      <c r="B1165" s="117"/>
      <c r="C1165" s="117"/>
      <c r="D1165" s="117"/>
      <c r="E1165" s="117"/>
      <c r="F1165" s="117"/>
      <c r="G1165" s="117"/>
      <c r="H1165" s="117"/>
      <c r="I1165" s="117"/>
    </row>
    <row r="1166" spans="1:9" x14ac:dyDescent="0.25">
      <c r="A1166" s="117"/>
      <c r="B1166" s="117"/>
      <c r="C1166" s="117"/>
      <c r="D1166" s="117"/>
      <c r="E1166" s="117"/>
      <c r="F1166" s="117"/>
      <c r="G1166" s="117"/>
      <c r="H1166" s="117"/>
      <c r="I1166" s="117"/>
    </row>
    <row r="1167" spans="1:9" x14ac:dyDescent="0.25">
      <c r="A1167" s="117"/>
      <c r="B1167" s="117"/>
      <c r="C1167" s="117"/>
      <c r="D1167" s="117"/>
      <c r="E1167" s="117"/>
      <c r="F1167" s="117"/>
      <c r="G1167" s="117"/>
      <c r="H1167" s="117"/>
      <c r="I1167" s="117"/>
    </row>
    <row r="1168" spans="1:9" x14ac:dyDescent="0.25">
      <c r="A1168" s="117"/>
      <c r="B1168" s="117"/>
      <c r="C1168" s="117"/>
      <c r="D1168" s="117"/>
      <c r="E1168" s="117"/>
      <c r="F1168" s="117"/>
      <c r="G1168" s="117"/>
      <c r="H1168" s="117"/>
      <c r="I1168" s="117"/>
    </row>
    <row r="1169" spans="1:9" x14ac:dyDescent="0.25">
      <c r="A1169" s="117"/>
      <c r="B1169" s="117"/>
      <c r="C1169" s="117"/>
      <c r="D1169" s="117"/>
      <c r="E1169" s="117"/>
      <c r="F1169" s="117"/>
      <c r="G1169" s="117"/>
      <c r="H1169" s="117"/>
      <c r="I1169" s="117"/>
    </row>
    <row r="1170" spans="1:9" x14ac:dyDescent="0.25">
      <c r="A1170" s="117"/>
      <c r="B1170" s="117"/>
      <c r="C1170" s="117"/>
      <c r="D1170" s="117"/>
      <c r="E1170" s="117"/>
      <c r="F1170" s="117"/>
      <c r="G1170" s="117"/>
      <c r="H1170" s="117"/>
      <c r="I1170" s="117"/>
    </row>
    <row r="1171" spans="1:9" x14ac:dyDescent="0.25">
      <c r="A1171" s="117"/>
      <c r="B1171" s="117"/>
      <c r="C1171" s="117"/>
      <c r="D1171" s="117"/>
      <c r="E1171" s="117"/>
      <c r="F1171" s="117"/>
      <c r="G1171" s="117"/>
      <c r="H1171" s="117"/>
      <c r="I1171" s="117"/>
    </row>
    <row r="1172" spans="1:9" x14ac:dyDescent="0.25">
      <c r="A1172" s="117"/>
      <c r="B1172" s="117"/>
      <c r="C1172" s="117"/>
      <c r="D1172" s="117"/>
      <c r="E1172" s="117"/>
      <c r="F1172" s="117"/>
      <c r="G1172" s="117"/>
      <c r="H1172" s="117"/>
      <c r="I1172" s="117"/>
    </row>
    <row r="1173" spans="1:9" x14ac:dyDescent="0.25">
      <c r="A1173" s="117"/>
      <c r="B1173" s="117"/>
      <c r="C1173" s="117"/>
      <c r="D1173" s="117"/>
      <c r="E1173" s="117"/>
      <c r="F1173" s="117"/>
      <c r="G1173" s="117"/>
      <c r="H1173" s="117"/>
      <c r="I1173" s="117"/>
    </row>
    <row r="1174" spans="1:9" x14ac:dyDescent="0.25">
      <c r="A1174" s="117"/>
      <c r="B1174" s="117"/>
      <c r="C1174" s="117"/>
      <c r="D1174" s="117"/>
      <c r="E1174" s="117"/>
      <c r="F1174" s="117"/>
      <c r="G1174" s="117"/>
      <c r="H1174" s="117"/>
      <c r="I1174" s="117"/>
    </row>
    <row r="1175" spans="1:9" x14ac:dyDescent="0.25">
      <c r="A1175" s="117"/>
      <c r="B1175" s="117"/>
      <c r="C1175" s="117"/>
      <c r="D1175" s="117"/>
      <c r="E1175" s="117"/>
      <c r="F1175" s="117"/>
      <c r="G1175" s="117"/>
      <c r="H1175" s="117"/>
      <c r="I1175" s="117"/>
    </row>
    <row r="1176" spans="1:9" x14ac:dyDescent="0.25">
      <c r="A1176" s="117"/>
      <c r="B1176" s="117"/>
      <c r="C1176" s="117"/>
      <c r="D1176" s="117"/>
      <c r="E1176" s="117"/>
      <c r="F1176" s="117"/>
      <c r="G1176" s="117"/>
      <c r="H1176" s="117"/>
      <c r="I1176" s="117"/>
    </row>
    <row r="1177" spans="1:9" x14ac:dyDescent="0.25">
      <c r="A1177" s="117"/>
      <c r="B1177" s="117"/>
      <c r="C1177" s="117"/>
      <c r="D1177" s="117"/>
      <c r="E1177" s="117"/>
      <c r="F1177" s="117"/>
      <c r="G1177" s="117"/>
      <c r="H1177" s="117"/>
      <c r="I1177" s="117"/>
    </row>
    <row r="1178" spans="1:9" x14ac:dyDescent="0.25">
      <c r="A1178" s="117"/>
      <c r="B1178" s="117"/>
      <c r="C1178" s="117"/>
      <c r="D1178" s="117"/>
      <c r="E1178" s="117"/>
      <c r="F1178" s="117"/>
      <c r="G1178" s="117"/>
      <c r="H1178" s="117"/>
      <c r="I1178" s="117"/>
    </row>
    <row r="1179" spans="1:9" x14ac:dyDescent="0.25">
      <c r="A1179" s="117"/>
      <c r="B1179" s="117"/>
      <c r="C1179" s="117"/>
      <c r="D1179" s="117"/>
      <c r="E1179" s="117"/>
      <c r="F1179" s="117"/>
      <c r="G1179" s="117"/>
      <c r="H1179" s="117"/>
      <c r="I1179" s="117"/>
    </row>
    <row r="1180" spans="1:9" x14ac:dyDescent="0.25">
      <c r="A1180" s="117"/>
      <c r="B1180" s="117"/>
      <c r="C1180" s="117"/>
      <c r="D1180" s="117"/>
      <c r="E1180" s="117"/>
      <c r="F1180" s="117"/>
      <c r="G1180" s="117"/>
      <c r="H1180" s="117"/>
      <c r="I1180" s="117"/>
    </row>
    <row r="1181" spans="1:9" x14ac:dyDescent="0.25">
      <c r="A1181" s="117"/>
      <c r="B1181" s="117"/>
      <c r="C1181" s="117"/>
      <c r="D1181" s="117"/>
      <c r="E1181" s="117"/>
      <c r="F1181" s="117"/>
      <c r="G1181" s="117"/>
      <c r="H1181" s="117"/>
      <c r="I1181" s="117"/>
    </row>
    <row r="1182" spans="1:9" x14ac:dyDescent="0.25">
      <c r="A1182" s="117"/>
      <c r="B1182" s="117"/>
      <c r="C1182" s="117"/>
      <c r="D1182" s="117"/>
      <c r="E1182" s="117"/>
      <c r="F1182" s="117"/>
      <c r="G1182" s="117"/>
      <c r="H1182" s="117"/>
      <c r="I1182" s="117"/>
    </row>
    <row r="1183" spans="1:9" x14ac:dyDescent="0.25">
      <c r="A1183" s="117"/>
      <c r="B1183" s="117"/>
      <c r="C1183" s="117"/>
      <c r="D1183" s="117"/>
      <c r="E1183" s="117"/>
      <c r="F1183" s="117"/>
      <c r="G1183" s="117"/>
      <c r="H1183" s="117"/>
      <c r="I1183" s="117"/>
    </row>
    <row r="1184" spans="1:9" x14ac:dyDescent="0.25">
      <c r="A1184" s="117"/>
      <c r="B1184" s="117"/>
      <c r="C1184" s="117"/>
      <c r="D1184" s="117"/>
      <c r="E1184" s="117"/>
      <c r="F1184" s="117"/>
      <c r="G1184" s="117"/>
      <c r="H1184" s="117"/>
      <c r="I1184" s="117"/>
    </row>
    <row r="1185" spans="1:9" x14ac:dyDescent="0.25">
      <c r="A1185" s="117"/>
      <c r="B1185" s="117"/>
      <c r="C1185" s="117"/>
      <c r="D1185" s="117"/>
      <c r="E1185" s="117"/>
      <c r="F1185" s="117"/>
      <c r="G1185" s="117"/>
      <c r="H1185" s="117"/>
      <c r="I1185" s="117"/>
    </row>
    <row r="1186" spans="1:9" x14ac:dyDescent="0.25">
      <c r="A1186" s="117"/>
      <c r="B1186" s="117"/>
      <c r="C1186" s="117"/>
      <c r="D1186" s="117"/>
      <c r="E1186" s="117"/>
      <c r="F1186" s="117"/>
      <c r="G1186" s="117"/>
      <c r="H1186" s="117"/>
      <c r="I1186" s="117"/>
    </row>
    <row r="1187" spans="1:9" x14ac:dyDescent="0.25">
      <c r="A1187" s="117"/>
      <c r="B1187" s="117"/>
      <c r="C1187" s="117"/>
      <c r="D1187" s="117"/>
      <c r="E1187" s="117"/>
      <c r="F1187" s="117"/>
      <c r="G1187" s="117"/>
      <c r="H1187" s="117"/>
      <c r="I1187" s="117"/>
    </row>
    <row r="1188" spans="1:9" x14ac:dyDescent="0.25">
      <c r="A1188" s="117"/>
      <c r="B1188" s="117"/>
      <c r="C1188" s="117"/>
      <c r="D1188" s="117"/>
      <c r="E1188" s="117"/>
      <c r="F1188" s="117"/>
      <c r="G1188" s="117"/>
      <c r="H1188" s="117"/>
      <c r="I1188" s="117"/>
    </row>
    <row r="1189" spans="1:9" x14ac:dyDescent="0.25">
      <c r="A1189" s="117"/>
      <c r="B1189" s="117"/>
      <c r="C1189" s="117"/>
      <c r="D1189" s="117"/>
      <c r="E1189" s="117"/>
      <c r="F1189" s="117"/>
      <c r="G1189" s="117"/>
      <c r="H1189" s="117"/>
      <c r="I1189" s="117"/>
    </row>
    <row r="1190" spans="1:9" x14ac:dyDescent="0.25">
      <c r="A1190" s="117"/>
      <c r="B1190" s="117"/>
      <c r="C1190" s="117"/>
      <c r="D1190" s="117"/>
      <c r="E1190" s="117"/>
      <c r="F1190" s="117"/>
      <c r="G1190" s="117"/>
      <c r="H1190" s="117"/>
      <c r="I1190" s="117"/>
    </row>
    <row r="1191" spans="1:9" x14ac:dyDescent="0.25">
      <c r="A1191" s="117"/>
      <c r="B1191" s="117"/>
      <c r="C1191" s="117"/>
      <c r="D1191" s="117"/>
      <c r="E1191" s="117"/>
      <c r="F1191" s="117"/>
      <c r="G1191" s="117"/>
      <c r="H1191" s="117"/>
      <c r="I1191" s="117"/>
    </row>
    <row r="1192" spans="1:9" x14ac:dyDescent="0.25">
      <c r="A1192" s="117"/>
      <c r="B1192" s="117"/>
      <c r="C1192" s="117"/>
      <c r="D1192" s="117"/>
      <c r="E1192" s="117"/>
      <c r="F1192" s="117"/>
      <c r="G1192" s="117"/>
      <c r="H1192" s="117"/>
      <c r="I1192" s="117"/>
    </row>
    <row r="1193" spans="1:9" x14ac:dyDescent="0.25">
      <c r="A1193" s="117"/>
      <c r="B1193" s="117"/>
      <c r="C1193" s="117"/>
      <c r="D1193" s="117"/>
      <c r="E1193" s="117"/>
      <c r="F1193" s="117"/>
      <c r="G1193" s="117"/>
      <c r="H1193" s="117"/>
      <c r="I1193" s="117"/>
    </row>
    <row r="1194" spans="1:9" x14ac:dyDescent="0.25">
      <c r="A1194" s="117"/>
      <c r="B1194" s="117"/>
      <c r="C1194" s="117"/>
      <c r="D1194" s="117"/>
      <c r="E1194" s="117"/>
      <c r="F1194" s="117"/>
      <c r="G1194" s="117"/>
      <c r="H1194" s="117"/>
      <c r="I1194" s="117"/>
    </row>
    <row r="1195" spans="1:9" x14ac:dyDescent="0.25">
      <c r="A1195" s="117"/>
      <c r="B1195" s="117"/>
      <c r="C1195" s="117"/>
      <c r="D1195" s="117"/>
      <c r="E1195" s="117"/>
      <c r="F1195" s="117"/>
      <c r="G1195" s="117"/>
      <c r="H1195" s="117"/>
      <c r="I1195" s="117"/>
    </row>
    <row r="1196" spans="1:9" x14ac:dyDescent="0.25">
      <c r="A1196" s="117"/>
      <c r="B1196" s="117"/>
      <c r="C1196" s="117"/>
      <c r="D1196" s="117"/>
      <c r="E1196" s="117"/>
      <c r="F1196" s="117"/>
      <c r="G1196" s="117"/>
      <c r="H1196" s="117"/>
      <c r="I1196" s="117"/>
    </row>
    <row r="1197" spans="1:9" x14ac:dyDescent="0.25">
      <c r="A1197" s="117"/>
      <c r="B1197" s="117"/>
      <c r="C1197" s="117"/>
      <c r="D1197" s="117"/>
      <c r="E1197" s="117"/>
      <c r="F1197" s="117"/>
      <c r="G1197" s="117"/>
      <c r="H1197" s="117"/>
      <c r="I1197" s="117"/>
    </row>
    <row r="1198" spans="1:9" x14ac:dyDescent="0.25">
      <c r="A1198" s="117"/>
      <c r="B1198" s="117"/>
      <c r="C1198" s="117"/>
      <c r="D1198" s="117"/>
      <c r="E1198" s="117"/>
      <c r="F1198" s="117"/>
      <c r="G1198" s="117"/>
      <c r="H1198" s="117"/>
      <c r="I1198" s="117"/>
    </row>
    <row r="1199" spans="1:9" x14ac:dyDescent="0.25">
      <c r="A1199" s="117"/>
      <c r="B1199" s="117"/>
      <c r="C1199" s="117"/>
      <c r="D1199" s="117"/>
      <c r="E1199" s="117"/>
      <c r="F1199" s="117"/>
      <c r="G1199" s="117"/>
      <c r="H1199" s="117"/>
      <c r="I1199" s="117"/>
    </row>
    <row r="1200" spans="1:9" x14ac:dyDescent="0.25">
      <c r="A1200" s="117"/>
      <c r="B1200" s="117"/>
      <c r="C1200" s="117"/>
      <c r="D1200" s="117"/>
      <c r="E1200" s="117"/>
      <c r="F1200" s="117"/>
      <c r="G1200" s="117"/>
      <c r="H1200" s="117"/>
      <c r="I1200" s="117"/>
    </row>
    <row r="1201" spans="1:9" x14ac:dyDescent="0.25">
      <c r="A1201" s="117"/>
      <c r="B1201" s="117"/>
      <c r="C1201" s="117"/>
      <c r="D1201" s="117"/>
      <c r="E1201" s="117"/>
      <c r="F1201" s="117"/>
      <c r="G1201" s="117"/>
      <c r="H1201" s="117"/>
      <c r="I1201" s="117"/>
    </row>
    <row r="1202" spans="1:9" x14ac:dyDescent="0.25">
      <c r="A1202" s="117"/>
      <c r="B1202" s="117"/>
      <c r="C1202" s="117"/>
      <c r="D1202" s="117"/>
      <c r="E1202" s="117"/>
      <c r="F1202" s="117"/>
      <c r="G1202" s="117"/>
      <c r="H1202" s="117"/>
      <c r="I1202" s="117"/>
    </row>
    <row r="1203" spans="1:9" x14ac:dyDescent="0.25">
      <c r="A1203" s="117"/>
      <c r="B1203" s="117"/>
      <c r="C1203" s="117"/>
      <c r="D1203" s="117"/>
      <c r="E1203" s="117"/>
      <c r="F1203" s="117"/>
      <c r="G1203" s="117"/>
      <c r="H1203" s="117"/>
      <c r="I1203" s="117"/>
    </row>
    <row r="1204" spans="1:9" x14ac:dyDescent="0.25">
      <c r="A1204" s="117"/>
      <c r="B1204" s="117"/>
      <c r="C1204" s="117"/>
      <c r="D1204" s="117"/>
      <c r="E1204" s="117"/>
      <c r="F1204" s="117"/>
      <c r="G1204" s="117"/>
      <c r="H1204" s="117"/>
      <c r="I1204" s="117"/>
    </row>
    <row r="1205" spans="1:9" x14ac:dyDescent="0.25">
      <c r="A1205" s="117"/>
      <c r="B1205" s="117"/>
      <c r="C1205" s="117"/>
      <c r="D1205" s="117"/>
      <c r="E1205" s="117"/>
      <c r="F1205" s="117"/>
      <c r="G1205" s="117"/>
      <c r="H1205" s="117"/>
      <c r="I1205" s="117"/>
    </row>
    <row r="1206" spans="1:9" x14ac:dyDescent="0.25">
      <c r="A1206" s="117"/>
      <c r="B1206" s="117"/>
      <c r="C1206" s="117"/>
      <c r="D1206" s="117"/>
      <c r="E1206" s="117"/>
      <c r="F1206" s="117"/>
      <c r="G1206" s="117"/>
      <c r="H1206" s="117"/>
      <c r="I1206" s="117"/>
    </row>
    <row r="1207" spans="1:9" x14ac:dyDescent="0.25">
      <c r="A1207" s="117"/>
      <c r="B1207" s="117"/>
      <c r="C1207" s="117"/>
      <c r="D1207" s="117"/>
      <c r="E1207" s="117"/>
      <c r="F1207" s="117"/>
      <c r="G1207" s="117"/>
      <c r="H1207" s="117"/>
      <c r="I1207" s="117"/>
    </row>
    <row r="1208" spans="1:9" x14ac:dyDescent="0.25">
      <c r="A1208" s="117"/>
      <c r="B1208" s="117"/>
      <c r="C1208" s="117"/>
      <c r="D1208" s="117"/>
      <c r="E1208" s="117"/>
      <c r="F1208" s="117"/>
      <c r="G1208" s="117"/>
      <c r="H1208" s="117"/>
      <c r="I1208" s="117"/>
    </row>
    <row r="1209" spans="1:9" x14ac:dyDescent="0.25">
      <c r="A1209" s="117"/>
      <c r="B1209" s="117"/>
      <c r="C1209" s="117"/>
      <c r="D1209" s="117"/>
      <c r="E1209" s="117"/>
      <c r="F1209" s="117"/>
      <c r="G1209" s="117"/>
      <c r="H1209" s="117"/>
      <c r="I1209" s="117"/>
    </row>
    <row r="1210" spans="1:9" x14ac:dyDescent="0.25">
      <c r="A1210" s="117"/>
      <c r="B1210" s="117"/>
      <c r="C1210" s="117"/>
      <c r="D1210" s="117"/>
      <c r="E1210" s="117"/>
      <c r="F1210" s="117"/>
      <c r="G1210" s="117"/>
      <c r="H1210" s="117"/>
      <c r="I1210" s="117"/>
    </row>
    <row r="1211" spans="1:9" x14ac:dyDescent="0.25">
      <c r="A1211" s="117"/>
      <c r="B1211" s="117"/>
      <c r="C1211" s="117"/>
      <c r="D1211" s="117"/>
      <c r="E1211" s="117"/>
      <c r="F1211" s="117"/>
      <c r="G1211" s="117"/>
      <c r="H1211" s="117"/>
      <c r="I1211" s="117"/>
    </row>
    <row r="1212" spans="1:9" x14ac:dyDescent="0.25">
      <c r="A1212" s="117"/>
      <c r="B1212" s="117"/>
      <c r="C1212" s="117"/>
      <c r="D1212" s="117"/>
      <c r="E1212" s="117"/>
      <c r="F1212" s="117"/>
      <c r="G1212" s="117"/>
      <c r="H1212" s="117"/>
      <c r="I1212" s="117"/>
    </row>
    <row r="1213" spans="1:9" x14ac:dyDescent="0.25">
      <c r="A1213" s="117"/>
      <c r="B1213" s="117"/>
      <c r="C1213" s="117"/>
      <c r="D1213" s="117"/>
      <c r="E1213" s="117"/>
      <c r="F1213" s="117"/>
      <c r="G1213" s="117"/>
      <c r="H1213" s="117"/>
      <c r="I1213" s="117"/>
    </row>
    <row r="1214" spans="1:9" x14ac:dyDescent="0.25">
      <c r="A1214" s="117"/>
      <c r="B1214" s="117"/>
      <c r="C1214" s="117"/>
      <c r="D1214" s="117"/>
      <c r="E1214" s="117"/>
      <c r="F1214" s="117"/>
      <c r="G1214" s="117"/>
      <c r="H1214" s="117"/>
      <c r="I1214" s="117"/>
    </row>
    <row r="1215" spans="1:9" x14ac:dyDescent="0.25">
      <c r="A1215" s="117"/>
      <c r="B1215" s="117"/>
      <c r="C1215" s="117"/>
      <c r="D1215" s="117"/>
      <c r="E1215" s="117"/>
      <c r="F1215" s="117"/>
      <c r="G1215" s="117"/>
      <c r="H1215" s="117"/>
      <c r="I1215" s="117"/>
    </row>
    <row r="1216" spans="1:9" x14ac:dyDescent="0.25">
      <c r="A1216" s="117"/>
      <c r="B1216" s="117"/>
      <c r="C1216" s="117"/>
      <c r="D1216" s="117"/>
      <c r="E1216" s="117"/>
      <c r="F1216" s="117"/>
      <c r="G1216" s="117"/>
      <c r="H1216" s="117"/>
      <c r="I1216" s="117"/>
    </row>
    <row r="1217" spans="1:9" x14ac:dyDescent="0.25">
      <c r="A1217" s="117"/>
      <c r="B1217" s="117"/>
      <c r="C1217" s="117"/>
      <c r="D1217" s="117"/>
      <c r="E1217" s="117"/>
      <c r="F1217" s="117"/>
      <c r="G1217" s="117"/>
      <c r="H1217" s="117"/>
      <c r="I1217" s="117"/>
    </row>
    <row r="1218" spans="1:9" x14ac:dyDescent="0.25">
      <c r="A1218" s="117"/>
      <c r="B1218" s="117"/>
      <c r="C1218" s="117"/>
      <c r="D1218" s="117"/>
      <c r="E1218" s="117"/>
      <c r="F1218" s="117"/>
      <c r="G1218" s="117"/>
      <c r="H1218" s="117"/>
      <c r="I1218" s="117"/>
    </row>
    <row r="1219" spans="1:9" x14ac:dyDescent="0.25">
      <c r="A1219" s="117"/>
      <c r="B1219" s="117"/>
      <c r="C1219" s="117"/>
      <c r="D1219" s="117"/>
      <c r="E1219" s="117"/>
      <c r="F1219" s="117"/>
      <c r="G1219" s="117"/>
      <c r="H1219" s="117"/>
      <c r="I1219" s="117"/>
    </row>
    <row r="1220" spans="1:9" x14ac:dyDescent="0.25">
      <c r="A1220" s="117"/>
      <c r="B1220" s="117"/>
      <c r="C1220" s="117"/>
      <c r="D1220" s="117"/>
      <c r="E1220" s="117"/>
      <c r="F1220" s="117"/>
      <c r="G1220" s="117"/>
      <c r="H1220" s="117"/>
      <c r="I1220" s="117"/>
    </row>
    <row r="1221" spans="1:9" x14ac:dyDescent="0.25">
      <c r="A1221" s="117"/>
      <c r="B1221" s="117"/>
      <c r="C1221" s="117"/>
      <c r="D1221" s="117"/>
      <c r="E1221" s="117"/>
      <c r="F1221" s="117"/>
      <c r="G1221" s="117"/>
      <c r="H1221" s="117"/>
      <c r="I1221" s="117"/>
    </row>
    <row r="1222" spans="1:9" x14ac:dyDescent="0.25">
      <c r="A1222" s="117"/>
      <c r="B1222" s="117"/>
      <c r="C1222" s="117"/>
      <c r="D1222" s="117"/>
      <c r="E1222" s="117"/>
      <c r="F1222" s="117"/>
      <c r="G1222" s="117"/>
      <c r="H1222" s="117"/>
      <c r="I1222" s="117"/>
    </row>
    <row r="1223" spans="1:9" x14ac:dyDescent="0.25">
      <c r="A1223" s="117"/>
      <c r="B1223" s="117"/>
      <c r="C1223" s="117"/>
      <c r="D1223" s="117"/>
      <c r="E1223" s="117"/>
      <c r="F1223" s="117"/>
      <c r="G1223" s="117"/>
      <c r="H1223" s="117"/>
      <c r="I1223" s="117"/>
    </row>
    <row r="1224" spans="1:9" x14ac:dyDescent="0.25">
      <c r="A1224" s="117"/>
      <c r="B1224" s="117"/>
      <c r="C1224" s="117"/>
      <c r="D1224" s="117"/>
      <c r="E1224" s="117"/>
      <c r="F1224" s="117"/>
      <c r="G1224" s="117"/>
      <c r="H1224" s="117"/>
      <c r="I1224" s="117"/>
    </row>
    <row r="1225" spans="1:9" x14ac:dyDescent="0.25">
      <c r="A1225" s="117"/>
      <c r="B1225" s="117"/>
      <c r="C1225" s="117"/>
      <c r="D1225" s="117"/>
      <c r="E1225" s="117"/>
      <c r="F1225" s="117"/>
      <c r="G1225" s="117"/>
      <c r="H1225" s="117"/>
      <c r="I1225" s="117"/>
    </row>
    <row r="1226" spans="1:9" x14ac:dyDescent="0.25">
      <c r="A1226" s="117"/>
      <c r="B1226" s="117"/>
      <c r="C1226" s="117"/>
      <c r="D1226" s="117"/>
      <c r="E1226" s="117"/>
      <c r="F1226" s="117"/>
      <c r="G1226" s="117"/>
      <c r="H1226" s="117"/>
      <c r="I1226" s="117"/>
    </row>
    <row r="1227" spans="1:9" x14ac:dyDescent="0.25">
      <c r="A1227" s="117"/>
      <c r="B1227" s="117"/>
      <c r="C1227" s="117"/>
      <c r="D1227" s="117"/>
      <c r="E1227" s="117"/>
      <c r="F1227" s="117"/>
      <c r="G1227" s="117"/>
      <c r="H1227" s="117"/>
      <c r="I1227" s="117"/>
    </row>
    <row r="1228" spans="1:9" x14ac:dyDescent="0.25">
      <c r="A1228" s="117"/>
      <c r="B1228" s="117"/>
      <c r="C1228" s="117"/>
      <c r="D1228" s="117"/>
      <c r="E1228" s="117"/>
      <c r="F1228" s="117"/>
      <c r="G1228" s="117"/>
      <c r="H1228" s="117"/>
      <c r="I1228" s="117"/>
    </row>
    <row r="1229" spans="1:9" x14ac:dyDescent="0.25">
      <c r="A1229" s="117"/>
      <c r="B1229" s="117"/>
      <c r="C1229" s="117"/>
      <c r="D1229" s="117"/>
      <c r="E1229" s="117"/>
      <c r="F1229" s="117"/>
      <c r="G1229" s="117"/>
      <c r="H1229" s="117"/>
      <c r="I1229" s="117"/>
    </row>
    <row r="1230" spans="1:9" x14ac:dyDescent="0.25">
      <c r="A1230" s="117"/>
      <c r="B1230" s="117"/>
      <c r="C1230" s="117"/>
      <c r="D1230" s="117"/>
      <c r="E1230" s="117"/>
      <c r="F1230" s="117"/>
      <c r="G1230" s="117"/>
      <c r="H1230" s="117"/>
      <c r="I1230" s="117"/>
    </row>
    <row r="1231" spans="1:9" x14ac:dyDescent="0.25">
      <c r="A1231" s="117"/>
      <c r="B1231" s="117"/>
      <c r="C1231" s="117"/>
      <c r="D1231" s="117"/>
      <c r="E1231" s="117"/>
      <c r="F1231" s="117"/>
      <c r="G1231" s="117"/>
      <c r="H1231" s="117"/>
      <c r="I1231" s="117"/>
    </row>
    <row r="1232" spans="1:9" x14ac:dyDescent="0.25">
      <c r="A1232" s="117"/>
      <c r="B1232" s="117"/>
      <c r="C1232" s="117"/>
      <c r="D1232" s="117"/>
      <c r="E1232" s="117"/>
      <c r="F1232" s="117"/>
      <c r="G1232" s="117"/>
      <c r="H1232" s="117"/>
      <c r="I1232" s="117"/>
    </row>
    <row r="1233" spans="1:9" x14ac:dyDescent="0.25">
      <c r="A1233" s="117"/>
      <c r="B1233" s="117"/>
      <c r="C1233" s="117"/>
      <c r="D1233" s="117"/>
      <c r="E1233" s="117"/>
      <c r="F1233" s="117"/>
      <c r="G1233" s="117"/>
      <c r="H1233" s="117"/>
      <c r="I1233" s="117"/>
    </row>
    <row r="1234" spans="1:9" x14ac:dyDescent="0.25">
      <c r="A1234" s="117"/>
      <c r="B1234" s="117"/>
      <c r="C1234" s="117"/>
      <c r="D1234" s="117"/>
      <c r="E1234" s="117"/>
      <c r="F1234" s="117"/>
      <c r="G1234" s="117"/>
      <c r="H1234" s="117"/>
      <c r="I1234" s="117"/>
    </row>
    <row r="1235" spans="1:9" x14ac:dyDescent="0.25">
      <c r="A1235" s="117"/>
      <c r="B1235" s="117"/>
      <c r="C1235" s="117"/>
      <c r="D1235" s="117"/>
      <c r="E1235" s="117"/>
      <c r="F1235" s="117"/>
      <c r="G1235" s="117"/>
      <c r="H1235" s="117"/>
      <c r="I1235" s="117"/>
    </row>
    <row r="1236" spans="1:9" x14ac:dyDescent="0.25">
      <c r="A1236" s="117"/>
      <c r="B1236" s="117"/>
      <c r="C1236" s="117"/>
      <c r="D1236" s="117"/>
      <c r="E1236" s="117"/>
      <c r="F1236" s="117"/>
      <c r="G1236" s="117"/>
      <c r="H1236" s="117"/>
      <c r="I1236" s="117"/>
    </row>
    <row r="1237" spans="1:9" x14ac:dyDescent="0.25">
      <c r="A1237" s="117"/>
      <c r="B1237" s="117"/>
      <c r="C1237" s="117"/>
      <c r="D1237" s="117"/>
      <c r="E1237" s="117"/>
      <c r="F1237" s="117"/>
      <c r="G1237" s="117"/>
      <c r="H1237" s="117"/>
      <c r="I1237" s="117"/>
    </row>
    <row r="1238" spans="1:9" x14ac:dyDescent="0.25">
      <c r="A1238" s="117"/>
      <c r="B1238" s="117"/>
      <c r="C1238" s="117"/>
      <c r="D1238" s="117"/>
      <c r="E1238" s="117"/>
      <c r="F1238" s="117"/>
      <c r="G1238" s="117"/>
      <c r="H1238" s="117"/>
      <c r="I1238" s="117"/>
    </row>
    <row r="1239" spans="1:9" x14ac:dyDescent="0.25">
      <c r="A1239" s="117"/>
      <c r="B1239" s="117"/>
      <c r="C1239" s="117"/>
      <c r="D1239" s="117"/>
      <c r="E1239" s="117"/>
      <c r="F1239" s="117"/>
      <c r="G1239" s="117"/>
      <c r="H1239" s="117"/>
      <c r="I1239" s="117"/>
    </row>
    <row r="1240" spans="1:9" x14ac:dyDescent="0.25">
      <c r="A1240" s="117"/>
      <c r="B1240" s="117"/>
      <c r="C1240" s="117"/>
      <c r="D1240" s="117"/>
      <c r="E1240" s="117"/>
      <c r="F1240" s="117"/>
      <c r="G1240" s="117"/>
      <c r="H1240" s="117"/>
      <c r="I1240" s="117"/>
    </row>
    <row r="1241" spans="1:9" x14ac:dyDescent="0.25">
      <c r="A1241" s="117"/>
      <c r="B1241" s="117"/>
      <c r="C1241" s="117"/>
      <c r="D1241" s="117"/>
      <c r="E1241" s="117"/>
      <c r="F1241" s="117"/>
      <c r="G1241" s="117"/>
      <c r="H1241" s="117"/>
      <c r="I1241" s="117"/>
    </row>
    <row r="1242" spans="1:9" x14ac:dyDescent="0.25">
      <c r="A1242" s="117"/>
      <c r="B1242" s="117"/>
      <c r="C1242" s="117"/>
      <c r="D1242" s="117"/>
      <c r="E1242" s="117"/>
      <c r="F1242" s="117"/>
      <c r="G1242" s="117"/>
      <c r="H1242" s="117"/>
      <c r="I1242" s="117"/>
    </row>
    <row r="1243" spans="1:9" x14ac:dyDescent="0.25">
      <c r="A1243" s="117"/>
      <c r="B1243" s="117"/>
      <c r="C1243" s="117"/>
      <c r="D1243" s="117"/>
      <c r="E1243" s="117"/>
      <c r="F1243" s="117"/>
      <c r="G1243" s="117"/>
      <c r="H1243" s="117"/>
      <c r="I1243" s="117"/>
    </row>
    <row r="1244" spans="1:9" x14ac:dyDescent="0.25">
      <c r="A1244" s="117"/>
      <c r="B1244" s="117"/>
      <c r="C1244" s="117"/>
      <c r="D1244" s="117"/>
      <c r="E1244" s="117"/>
      <c r="F1244" s="117"/>
      <c r="G1244" s="117"/>
      <c r="H1244" s="117"/>
      <c r="I1244" s="117"/>
    </row>
    <row r="1245" spans="1:9" x14ac:dyDescent="0.25">
      <c r="A1245" s="117"/>
      <c r="B1245" s="117"/>
      <c r="C1245" s="117"/>
      <c r="D1245" s="117"/>
      <c r="E1245" s="117"/>
      <c r="F1245" s="117"/>
      <c r="G1245" s="117"/>
      <c r="H1245" s="117"/>
      <c r="I1245" s="117"/>
    </row>
    <row r="1246" spans="1:9" x14ac:dyDescent="0.25">
      <c r="A1246" s="117"/>
      <c r="B1246" s="117"/>
      <c r="C1246" s="117"/>
      <c r="D1246" s="117"/>
      <c r="E1246" s="117"/>
      <c r="F1246" s="117"/>
      <c r="G1246" s="117"/>
      <c r="H1246" s="117"/>
      <c r="I1246" s="117"/>
    </row>
    <row r="1247" spans="1:9" x14ac:dyDescent="0.25">
      <c r="A1247" s="117"/>
      <c r="B1247" s="117"/>
      <c r="C1247" s="117"/>
      <c r="D1247" s="117"/>
      <c r="E1247" s="117"/>
      <c r="F1247" s="117"/>
      <c r="G1247" s="117"/>
      <c r="H1247" s="117"/>
      <c r="I1247" s="117"/>
    </row>
    <row r="1248" spans="1:9" x14ac:dyDescent="0.25">
      <c r="A1248" s="117"/>
      <c r="B1248" s="117"/>
      <c r="C1248" s="117"/>
      <c r="D1248" s="117"/>
      <c r="E1248" s="117"/>
      <c r="F1248" s="117"/>
      <c r="G1248" s="117"/>
      <c r="H1248" s="117"/>
      <c r="I1248" s="117"/>
    </row>
    <row r="1249" spans="1:9" x14ac:dyDescent="0.25">
      <c r="A1249" s="117"/>
      <c r="B1249" s="117"/>
      <c r="C1249" s="117"/>
      <c r="D1249" s="117"/>
      <c r="E1249" s="117"/>
      <c r="F1249" s="117"/>
      <c r="G1249" s="117"/>
      <c r="H1249" s="117"/>
      <c r="I1249" s="117"/>
    </row>
    <row r="1250" spans="1:9" x14ac:dyDescent="0.25">
      <c r="A1250" s="117"/>
      <c r="B1250" s="117"/>
      <c r="C1250" s="117"/>
      <c r="D1250" s="117"/>
      <c r="E1250" s="117"/>
      <c r="F1250" s="117"/>
      <c r="G1250" s="117"/>
      <c r="H1250" s="117"/>
      <c r="I1250" s="117"/>
    </row>
    <row r="1251" spans="1:9" x14ac:dyDescent="0.25">
      <c r="A1251" s="117"/>
      <c r="B1251" s="117"/>
      <c r="C1251" s="117"/>
      <c r="D1251" s="117"/>
      <c r="E1251" s="117"/>
      <c r="F1251" s="117"/>
      <c r="G1251" s="117"/>
      <c r="H1251" s="117"/>
      <c r="I1251" s="117"/>
    </row>
    <row r="1252" spans="1:9" x14ac:dyDescent="0.25">
      <c r="A1252" s="117"/>
      <c r="B1252" s="117"/>
      <c r="C1252" s="117"/>
      <c r="D1252" s="117"/>
      <c r="E1252" s="117"/>
      <c r="F1252" s="117"/>
      <c r="G1252" s="117"/>
      <c r="H1252" s="117"/>
      <c r="I1252" s="117"/>
    </row>
    <row r="1253" spans="1:9" x14ac:dyDescent="0.25">
      <c r="A1253" s="117"/>
      <c r="B1253" s="117"/>
      <c r="C1253" s="117"/>
      <c r="D1253" s="117"/>
      <c r="E1253" s="117"/>
      <c r="F1253" s="117"/>
      <c r="G1253" s="117"/>
      <c r="H1253" s="117"/>
      <c r="I1253" s="117"/>
    </row>
    <row r="1254" spans="1:9" x14ac:dyDescent="0.25">
      <c r="A1254" s="117"/>
      <c r="B1254" s="117"/>
      <c r="C1254" s="117"/>
      <c r="D1254" s="117"/>
      <c r="E1254" s="117"/>
      <c r="F1254" s="117"/>
      <c r="G1254" s="117"/>
      <c r="H1254" s="117"/>
      <c r="I1254" s="117"/>
    </row>
    <row r="1255" spans="1:9" x14ac:dyDescent="0.25">
      <c r="A1255" s="117"/>
      <c r="B1255" s="117"/>
      <c r="C1255" s="117"/>
      <c r="D1255" s="117"/>
      <c r="E1255" s="117"/>
      <c r="F1255" s="117"/>
      <c r="G1255" s="117"/>
      <c r="H1255" s="117"/>
      <c r="I1255" s="117"/>
    </row>
    <row r="1256" spans="1:9" x14ac:dyDescent="0.25">
      <c r="A1256" s="117"/>
      <c r="B1256" s="117"/>
      <c r="C1256" s="117"/>
      <c r="D1256" s="117"/>
      <c r="E1256" s="117"/>
      <c r="F1256" s="117"/>
      <c r="G1256" s="117"/>
      <c r="H1256" s="117"/>
      <c r="I1256" s="117"/>
    </row>
    <row r="1257" spans="1:9" x14ac:dyDescent="0.25">
      <c r="A1257" s="117"/>
      <c r="B1257" s="117"/>
      <c r="C1257" s="117"/>
      <c r="D1257" s="117"/>
      <c r="E1257" s="117"/>
      <c r="F1257" s="117"/>
      <c r="G1257" s="117"/>
      <c r="H1257" s="117"/>
      <c r="I1257" s="117"/>
    </row>
    <row r="1258" spans="1:9" x14ac:dyDescent="0.25">
      <c r="A1258" s="117"/>
      <c r="B1258" s="117"/>
      <c r="C1258" s="117"/>
      <c r="D1258" s="117"/>
      <c r="E1258" s="117"/>
      <c r="F1258" s="117"/>
      <c r="G1258" s="117"/>
      <c r="H1258" s="117"/>
      <c r="I1258" s="117"/>
    </row>
    <row r="1259" spans="1:9" x14ac:dyDescent="0.25">
      <c r="A1259" s="117"/>
      <c r="B1259" s="117"/>
      <c r="C1259" s="117"/>
      <c r="D1259" s="117"/>
      <c r="E1259" s="117"/>
      <c r="F1259" s="117"/>
      <c r="G1259" s="117"/>
      <c r="H1259" s="117"/>
      <c r="I1259" s="117"/>
    </row>
    <row r="1260" spans="1:9" x14ac:dyDescent="0.25">
      <c r="A1260" s="117"/>
      <c r="B1260" s="117"/>
      <c r="C1260" s="117"/>
      <c r="D1260" s="117"/>
      <c r="E1260" s="117"/>
      <c r="F1260" s="117"/>
      <c r="G1260" s="117"/>
      <c r="H1260" s="117"/>
      <c r="I1260" s="117"/>
    </row>
    <row r="1261" spans="1:9" x14ac:dyDescent="0.25">
      <c r="A1261" s="117"/>
      <c r="B1261" s="117"/>
      <c r="C1261" s="117"/>
      <c r="D1261" s="117"/>
      <c r="E1261" s="117"/>
      <c r="F1261" s="117"/>
      <c r="G1261" s="117"/>
      <c r="H1261" s="117"/>
      <c r="I1261" s="117"/>
    </row>
    <row r="1262" spans="1:9" x14ac:dyDescent="0.25">
      <c r="A1262" s="117"/>
      <c r="B1262" s="117"/>
      <c r="C1262" s="117"/>
      <c r="D1262" s="117"/>
      <c r="E1262" s="117"/>
      <c r="F1262" s="117"/>
      <c r="G1262" s="117"/>
      <c r="H1262" s="117"/>
      <c r="I1262" s="117"/>
    </row>
    <row r="1263" spans="1:9" x14ac:dyDescent="0.25">
      <c r="A1263" s="117"/>
      <c r="B1263" s="117"/>
      <c r="C1263" s="117"/>
      <c r="D1263" s="117"/>
      <c r="E1263" s="117"/>
      <c r="F1263" s="117"/>
      <c r="G1263" s="117"/>
      <c r="H1263" s="117"/>
      <c r="I1263" s="117"/>
    </row>
    <row r="1264" spans="1:9" x14ac:dyDescent="0.25">
      <c r="A1264" s="117"/>
      <c r="B1264" s="117"/>
      <c r="C1264" s="117"/>
      <c r="D1264" s="117"/>
      <c r="E1264" s="117"/>
      <c r="F1264" s="117"/>
      <c r="G1264" s="117"/>
      <c r="H1264" s="117"/>
      <c r="I1264" s="117"/>
    </row>
    <row r="1265" spans="1:9" x14ac:dyDescent="0.25">
      <c r="A1265" s="117"/>
      <c r="B1265" s="117"/>
      <c r="C1265" s="117"/>
      <c r="D1265" s="117"/>
      <c r="E1265" s="117"/>
      <c r="F1265" s="117"/>
      <c r="G1265" s="117"/>
      <c r="H1265" s="117"/>
      <c r="I1265" s="117"/>
    </row>
    <row r="1266" spans="1:9" x14ac:dyDescent="0.25">
      <c r="A1266" s="117"/>
      <c r="B1266" s="117"/>
      <c r="C1266" s="117"/>
      <c r="D1266" s="117"/>
      <c r="E1266" s="117"/>
      <c r="F1266" s="117"/>
      <c r="G1266" s="117"/>
      <c r="H1266" s="117"/>
      <c r="I1266" s="117"/>
    </row>
    <row r="1267" spans="1:9" x14ac:dyDescent="0.25">
      <c r="A1267" s="117"/>
      <c r="B1267" s="117"/>
      <c r="C1267" s="117"/>
      <c r="D1267" s="117"/>
      <c r="E1267" s="117"/>
      <c r="F1267" s="117"/>
      <c r="G1267" s="117"/>
      <c r="H1267" s="117"/>
      <c r="I1267" s="117"/>
    </row>
    <row r="1268" spans="1:9" x14ac:dyDescent="0.25">
      <c r="A1268" s="117"/>
      <c r="B1268" s="117"/>
      <c r="C1268" s="117"/>
      <c r="D1268" s="117"/>
      <c r="E1268" s="117"/>
      <c r="F1268" s="117"/>
      <c r="G1268" s="117"/>
      <c r="H1268" s="117"/>
      <c r="I1268" s="117"/>
    </row>
    <row r="1269" spans="1:9" x14ac:dyDescent="0.25">
      <c r="A1269" s="117"/>
      <c r="B1269" s="117"/>
      <c r="C1269" s="117"/>
      <c r="D1269" s="117"/>
      <c r="E1269" s="117"/>
      <c r="F1269" s="117"/>
      <c r="G1269" s="117"/>
      <c r="H1269" s="117"/>
      <c r="I1269" s="117"/>
    </row>
    <row r="1270" spans="1:9" x14ac:dyDescent="0.25">
      <c r="A1270" s="117"/>
      <c r="B1270" s="117"/>
      <c r="C1270" s="117"/>
      <c r="D1270" s="117"/>
      <c r="E1270" s="117"/>
      <c r="F1270" s="117"/>
      <c r="G1270" s="117"/>
      <c r="H1270" s="117"/>
      <c r="I1270" s="117"/>
    </row>
    <row r="1271" spans="1:9" x14ac:dyDescent="0.25">
      <c r="A1271" s="117"/>
      <c r="B1271" s="117"/>
      <c r="C1271" s="117"/>
      <c r="D1271" s="117"/>
      <c r="E1271" s="117"/>
      <c r="F1271" s="117"/>
      <c r="G1271" s="117"/>
      <c r="H1271" s="117"/>
      <c r="I1271" s="117"/>
    </row>
    <row r="1272" spans="1:9" x14ac:dyDescent="0.25">
      <c r="A1272" s="117"/>
      <c r="B1272" s="117"/>
      <c r="C1272" s="117"/>
      <c r="D1272" s="117"/>
      <c r="E1272" s="117"/>
      <c r="F1272" s="117"/>
      <c r="G1272" s="117"/>
      <c r="H1272" s="117"/>
      <c r="I1272" s="117"/>
    </row>
    <row r="1273" spans="1:9" x14ac:dyDescent="0.25">
      <c r="A1273" s="117"/>
      <c r="B1273" s="117"/>
      <c r="C1273" s="117"/>
      <c r="D1273" s="117"/>
      <c r="E1273" s="117"/>
      <c r="F1273" s="117"/>
      <c r="G1273" s="117"/>
      <c r="H1273" s="117"/>
      <c r="I1273" s="117"/>
    </row>
    <row r="1274" spans="1:9" x14ac:dyDescent="0.25">
      <c r="A1274" s="117"/>
      <c r="B1274" s="117"/>
      <c r="C1274" s="117"/>
      <c r="D1274" s="117"/>
      <c r="E1274" s="117"/>
      <c r="F1274" s="117"/>
      <c r="G1274" s="117"/>
      <c r="H1274" s="117"/>
      <c r="I1274" s="117"/>
    </row>
    <row r="1275" spans="1:9" x14ac:dyDescent="0.25">
      <c r="A1275" s="117"/>
      <c r="B1275" s="117"/>
      <c r="C1275" s="117"/>
      <c r="D1275" s="117"/>
      <c r="E1275" s="117"/>
      <c r="F1275" s="117"/>
      <c r="G1275" s="117"/>
      <c r="H1275" s="117"/>
      <c r="I1275" s="117"/>
    </row>
    <row r="1276" spans="1:9" x14ac:dyDescent="0.25">
      <c r="A1276" s="117"/>
      <c r="B1276" s="117"/>
      <c r="C1276" s="117"/>
      <c r="D1276" s="117"/>
      <c r="E1276" s="117"/>
      <c r="F1276" s="117"/>
      <c r="G1276" s="117"/>
      <c r="H1276" s="117"/>
      <c r="I1276" s="117"/>
    </row>
    <row r="1277" spans="1:9" x14ac:dyDescent="0.25">
      <c r="A1277" s="117"/>
      <c r="B1277" s="117"/>
      <c r="C1277" s="117"/>
      <c r="D1277" s="117"/>
      <c r="E1277" s="117"/>
      <c r="F1277" s="117"/>
      <c r="G1277" s="117"/>
      <c r="H1277" s="117"/>
      <c r="I1277" s="117"/>
    </row>
    <row r="1278" spans="1:9" x14ac:dyDescent="0.25">
      <c r="A1278" s="117"/>
      <c r="B1278" s="117"/>
      <c r="C1278" s="117"/>
      <c r="D1278" s="117"/>
      <c r="E1278" s="117"/>
      <c r="F1278" s="117"/>
      <c r="G1278" s="117"/>
      <c r="H1278" s="117"/>
      <c r="I1278" s="117"/>
    </row>
    <row r="1279" spans="1:9" x14ac:dyDescent="0.25">
      <c r="A1279" s="117"/>
      <c r="B1279" s="117"/>
      <c r="C1279" s="117"/>
      <c r="D1279" s="117"/>
      <c r="E1279" s="117"/>
      <c r="F1279" s="117"/>
      <c r="G1279" s="117"/>
      <c r="H1279" s="117"/>
      <c r="I1279" s="117"/>
    </row>
    <row r="1280" spans="1:9" x14ac:dyDescent="0.25">
      <c r="A1280" s="117"/>
      <c r="B1280" s="117"/>
      <c r="C1280" s="117"/>
      <c r="D1280" s="117"/>
      <c r="E1280" s="117"/>
      <c r="F1280" s="117"/>
      <c r="G1280" s="117"/>
      <c r="H1280" s="117"/>
      <c r="I1280" s="117"/>
    </row>
    <row r="1281" spans="1:9" x14ac:dyDescent="0.25">
      <c r="A1281" s="117"/>
      <c r="B1281" s="117"/>
      <c r="C1281" s="117"/>
      <c r="D1281" s="117"/>
      <c r="E1281" s="117"/>
      <c r="F1281" s="117"/>
      <c r="G1281" s="117"/>
      <c r="H1281" s="117"/>
      <c r="I1281" s="117"/>
    </row>
    <row r="1282" spans="1:9" x14ac:dyDescent="0.25">
      <c r="A1282" s="117"/>
      <c r="B1282" s="117"/>
      <c r="C1282" s="117"/>
      <c r="D1282" s="117"/>
      <c r="E1282" s="117"/>
      <c r="F1282" s="117"/>
      <c r="G1282" s="117"/>
      <c r="H1282" s="117"/>
      <c r="I1282" s="117"/>
    </row>
    <row r="1283" spans="1:9" x14ac:dyDescent="0.25">
      <c r="A1283" s="117"/>
      <c r="B1283" s="117"/>
      <c r="C1283" s="117"/>
      <c r="D1283" s="117"/>
      <c r="E1283" s="117"/>
      <c r="F1283" s="117"/>
      <c r="G1283" s="117"/>
      <c r="H1283" s="117"/>
      <c r="I1283" s="117"/>
    </row>
    <row r="1284" spans="1:9" x14ac:dyDescent="0.25">
      <c r="A1284" s="117"/>
      <c r="B1284" s="117"/>
      <c r="C1284" s="117"/>
      <c r="D1284" s="117"/>
      <c r="E1284" s="117"/>
      <c r="F1284" s="117"/>
      <c r="G1284" s="117"/>
      <c r="H1284" s="117"/>
      <c r="I1284" s="117"/>
    </row>
    <row r="1285" spans="1:9" x14ac:dyDescent="0.25">
      <c r="A1285" s="117"/>
      <c r="B1285" s="117"/>
      <c r="C1285" s="117"/>
      <c r="D1285" s="117"/>
      <c r="E1285" s="117"/>
      <c r="F1285" s="117"/>
      <c r="G1285" s="117"/>
      <c r="H1285" s="117"/>
      <c r="I1285" s="117"/>
    </row>
    <row r="1286" spans="1:9" x14ac:dyDescent="0.25">
      <c r="A1286" s="117"/>
      <c r="B1286" s="117"/>
      <c r="C1286" s="117"/>
      <c r="D1286" s="117"/>
      <c r="E1286" s="117"/>
      <c r="F1286" s="117"/>
      <c r="G1286" s="117"/>
      <c r="H1286" s="117"/>
      <c r="I1286" s="117"/>
    </row>
    <row r="1287" spans="1:9" x14ac:dyDescent="0.25">
      <c r="A1287" s="117"/>
      <c r="B1287" s="117"/>
      <c r="C1287" s="117"/>
      <c r="D1287" s="117"/>
      <c r="E1287" s="117"/>
      <c r="F1287" s="117"/>
      <c r="G1287" s="117"/>
      <c r="H1287" s="117"/>
      <c r="I1287" s="117"/>
    </row>
    <row r="1288" spans="1:9" x14ac:dyDescent="0.25">
      <c r="A1288" s="117"/>
      <c r="B1288" s="117"/>
      <c r="C1288" s="117"/>
      <c r="D1288" s="117"/>
      <c r="E1288" s="117"/>
      <c r="F1288" s="117"/>
      <c r="G1288" s="117"/>
      <c r="H1288" s="117"/>
      <c r="I1288" s="117"/>
    </row>
    <row r="1289" spans="1:9" x14ac:dyDescent="0.25">
      <c r="A1289" s="117"/>
      <c r="B1289" s="117"/>
      <c r="C1289" s="117"/>
      <c r="D1289" s="117"/>
      <c r="E1289" s="117"/>
      <c r="F1289" s="117"/>
      <c r="G1289" s="117"/>
      <c r="H1289" s="117"/>
      <c r="I1289" s="117"/>
    </row>
    <row r="1290" spans="1:9" x14ac:dyDescent="0.25">
      <c r="A1290" s="117"/>
      <c r="B1290" s="117"/>
      <c r="C1290" s="117"/>
      <c r="D1290" s="117"/>
      <c r="E1290" s="117"/>
      <c r="F1290" s="117"/>
      <c r="G1290" s="117"/>
      <c r="H1290" s="117"/>
      <c r="I1290" s="117"/>
    </row>
    <row r="1291" spans="1:9" x14ac:dyDescent="0.25">
      <c r="A1291" s="117"/>
      <c r="B1291" s="117"/>
      <c r="C1291" s="117"/>
      <c r="D1291" s="117"/>
      <c r="E1291" s="117"/>
      <c r="F1291" s="117"/>
      <c r="G1291" s="117"/>
      <c r="H1291" s="117"/>
      <c r="I1291" s="117"/>
    </row>
    <row r="1292" spans="1:9" x14ac:dyDescent="0.25">
      <c r="A1292" s="117"/>
      <c r="B1292" s="117"/>
      <c r="C1292" s="117"/>
      <c r="D1292" s="117"/>
      <c r="E1292" s="117"/>
      <c r="F1292" s="117"/>
      <c r="G1292" s="117"/>
      <c r="H1292" s="117"/>
      <c r="I1292" s="117"/>
    </row>
    <row r="1293" spans="1:9" x14ac:dyDescent="0.25">
      <c r="A1293" s="117"/>
      <c r="B1293" s="117"/>
      <c r="C1293" s="117"/>
      <c r="D1293" s="117"/>
      <c r="E1293" s="117"/>
      <c r="F1293" s="117"/>
      <c r="G1293" s="117"/>
      <c r="H1293" s="117"/>
      <c r="I1293" s="117"/>
    </row>
    <row r="1294" spans="1:9" x14ac:dyDescent="0.25">
      <c r="A1294" s="117"/>
      <c r="B1294" s="117"/>
      <c r="C1294" s="117"/>
      <c r="D1294" s="117"/>
      <c r="E1294" s="117"/>
      <c r="F1294" s="117"/>
      <c r="G1294" s="117"/>
      <c r="H1294" s="117"/>
      <c r="I1294" s="117"/>
    </row>
    <row r="1295" spans="1:9" x14ac:dyDescent="0.25">
      <c r="A1295" s="117"/>
      <c r="B1295" s="117"/>
      <c r="C1295" s="117"/>
      <c r="D1295" s="117"/>
      <c r="E1295" s="117"/>
      <c r="F1295" s="117"/>
      <c r="G1295" s="117"/>
      <c r="H1295" s="117"/>
      <c r="I1295" s="117"/>
    </row>
    <row r="1296" spans="1:9" x14ac:dyDescent="0.25">
      <c r="A1296" s="117"/>
      <c r="B1296" s="117"/>
      <c r="C1296" s="117"/>
      <c r="D1296" s="117"/>
      <c r="E1296" s="117"/>
      <c r="F1296" s="117"/>
      <c r="G1296" s="117"/>
      <c r="H1296" s="117"/>
      <c r="I1296" s="117"/>
    </row>
    <row r="1297" spans="1:9" x14ac:dyDescent="0.25">
      <c r="A1297" s="117"/>
      <c r="B1297" s="117"/>
      <c r="C1297" s="117"/>
      <c r="D1297" s="117"/>
      <c r="E1297" s="117"/>
      <c r="F1297" s="117"/>
      <c r="G1297" s="117"/>
      <c r="H1297" s="117"/>
      <c r="I1297" s="117"/>
    </row>
    <row r="1298" spans="1:9" x14ac:dyDescent="0.25">
      <c r="A1298" s="117"/>
      <c r="B1298" s="117"/>
      <c r="C1298" s="117"/>
      <c r="D1298" s="117"/>
      <c r="E1298" s="117"/>
      <c r="F1298" s="117"/>
      <c r="G1298" s="117"/>
      <c r="H1298" s="117"/>
      <c r="I1298" s="117"/>
    </row>
    <row r="1299" spans="1:9" x14ac:dyDescent="0.25">
      <c r="A1299" s="117"/>
      <c r="B1299" s="117"/>
      <c r="C1299" s="117"/>
      <c r="D1299" s="117"/>
      <c r="E1299" s="117"/>
      <c r="F1299" s="117"/>
      <c r="G1299" s="117"/>
      <c r="H1299" s="117"/>
      <c r="I1299" s="117"/>
    </row>
    <row r="1300" spans="1:9" x14ac:dyDescent="0.25">
      <c r="A1300" s="117"/>
      <c r="B1300" s="117"/>
      <c r="C1300" s="117"/>
      <c r="D1300" s="117"/>
      <c r="E1300" s="117"/>
      <c r="F1300" s="117"/>
      <c r="G1300" s="117"/>
      <c r="H1300" s="117"/>
      <c r="I1300" s="117"/>
    </row>
    <row r="1301" spans="1:9" x14ac:dyDescent="0.25">
      <c r="A1301" s="117"/>
      <c r="B1301" s="117"/>
      <c r="C1301" s="117"/>
      <c r="D1301" s="117"/>
      <c r="E1301" s="117"/>
      <c r="F1301" s="117"/>
      <c r="G1301" s="117"/>
      <c r="H1301" s="117"/>
      <c r="I1301" s="117"/>
    </row>
    <row r="1302" spans="1:9" x14ac:dyDescent="0.25">
      <c r="A1302" s="117"/>
      <c r="B1302" s="117"/>
      <c r="C1302" s="117"/>
      <c r="D1302" s="117"/>
      <c r="E1302" s="117"/>
      <c r="F1302" s="117"/>
      <c r="G1302" s="117"/>
      <c r="H1302" s="117"/>
      <c r="I1302" s="117"/>
    </row>
    <row r="1303" spans="1:9" x14ac:dyDescent="0.25">
      <c r="A1303" s="117"/>
      <c r="B1303" s="117"/>
      <c r="C1303" s="117"/>
      <c r="D1303" s="117"/>
      <c r="E1303" s="117"/>
      <c r="F1303" s="117"/>
      <c r="G1303" s="117"/>
      <c r="H1303" s="117"/>
      <c r="I1303" s="117"/>
    </row>
    <row r="1304" spans="1:9" x14ac:dyDescent="0.25">
      <c r="A1304" s="117"/>
      <c r="B1304" s="117"/>
      <c r="C1304" s="117"/>
      <c r="D1304" s="117"/>
      <c r="E1304" s="117"/>
      <c r="F1304" s="117"/>
      <c r="G1304" s="117"/>
      <c r="H1304" s="117"/>
      <c r="I1304" s="117"/>
    </row>
    <row r="1305" spans="1:9" x14ac:dyDescent="0.25">
      <c r="A1305" s="117"/>
      <c r="B1305" s="117"/>
      <c r="C1305" s="117"/>
      <c r="D1305" s="117"/>
      <c r="E1305" s="117"/>
      <c r="F1305" s="117"/>
      <c r="G1305" s="117"/>
      <c r="H1305" s="117"/>
      <c r="I1305" s="117"/>
    </row>
    <row r="1306" spans="1:9" x14ac:dyDescent="0.25">
      <c r="A1306" s="117"/>
      <c r="B1306" s="117"/>
      <c r="C1306" s="117"/>
      <c r="D1306" s="117"/>
      <c r="E1306" s="117"/>
      <c r="F1306" s="117"/>
      <c r="G1306" s="117"/>
      <c r="H1306" s="117"/>
      <c r="I1306" s="117"/>
    </row>
    <row r="1307" spans="1:9" x14ac:dyDescent="0.25">
      <c r="A1307" s="117"/>
      <c r="B1307" s="117"/>
      <c r="C1307" s="117"/>
      <c r="D1307" s="117"/>
      <c r="E1307" s="117"/>
      <c r="F1307" s="117"/>
      <c r="G1307" s="117"/>
      <c r="H1307" s="117"/>
      <c r="I1307" s="117"/>
    </row>
    <row r="1308" spans="1:9" x14ac:dyDescent="0.25">
      <c r="A1308" s="117"/>
      <c r="B1308" s="117"/>
      <c r="C1308" s="117"/>
      <c r="D1308" s="117"/>
      <c r="E1308" s="117"/>
      <c r="F1308" s="117"/>
      <c r="G1308" s="117"/>
      <c r="H1308" s="117"/>
      <c r="I1308" s="117"/>
    </row>
    <row r="1309" spans="1:9" x14ac:dyDescent="0.25">
      <c r="A1309" s="117"/>
      <c r="B1309" s="117"/>
      <c r="C1309" s="117"/>
      <c r="D1309" s="117"/>
      <c r="E1309" s="117"/>
      <c r="F1309" s="117"/>
      <c r="G1309" s="117"/>
      <c r="H1309" s="117"/>
      <c r="I1309" s="117"/>
    </row>
    <row r="1310" spans="1:9" x14ac:dyDescent="0.25">
      <c r="A1310" s="117"/>
      <c r="B1310" s="117"/>
      <c r="C1310" s="117"/>
      <c r="D1310" s="117"/>
      <c r="E1310" s="117"/>
      <c r="F1310" s="117"/>
      <c r="G1310" s="117"/>
      <c r="H1310" s="117"/>
      <c r="I1310" s="117"/>
    </row>
    <row r="1311" spans="1:9" x14ac:dyDescent="0.25">
      <c r="A1311" s="117"/>
      <c r="B1311" s="117"/>
      <c r="C1311" s="117"/>
      <c r="D1311" s="117"/>
      <c r="E1311" s="117"/>
      <c r="F1311" s="117"/>
      <c r="G1311" s="117"/>
      <c r="H1311" s="117"/>
      <c r="I1311" s="117"/>
    </row>
    <row r="1312" spans="1:9" x14ac:dyDescent="0.25">
      <c r="A1312" s="117"/>
      <c r="B1312" s="117"/>
      <c r="C1312" s="117"/>
      <c r="D1312" s="117"/>
      <c r="E1312" s="117"/>
      <c r="F1312" s="117"/>
      <c r="G1312" s="117"/>
      <c r="H1312" s="117"/>
      <c r="I1312" s="117"/>
    </row>
    <row r="1313" spans="1:9" x14ac:dyDescent="0.25">
      <c r="A1313" s="117"/>
      <c r="B1313" s="117"/>
      <c r="C1313" s="117"/>
      <c r="D1313" s="117"/>
      <c r="E1313" s="117"/>
      <c r="F1313" s="117"/>
      <c r="G1313" s="117"/>
      <c r="H1313" s="117"/>
      <c r="I1313" s="117"/>
    </row>
    <row r="1314" spans="1:9" x14ac:dyDescent="0.25">
      <c r="A1314" s="117"/>
      <c r="B1314" s="117"/>
      <c r="C1314" s="117"/>
      <c r="D1314" s="117"/>
      <c r="E1314" s="117"/>
      <c r="F1314" s="117"/>
      <c r="G1314" s="117"/>
      <c r="H1314" s="117"/>
      <c r="I1314" s="117"/>
    </row>
    <row r="1315" spans="1:9" x14ac:dyDescent="0.25">
      <c r="A1315" s="117"/>
      <c r="B1315" s="117"/>
      <c r="C1315" s="117"/>
      <c r="D1315" s="117"/>
      <c r="E1315" s="117"/>
      <c r="F1315" s="117"/>
      <c r="G1315" s="117"/>
      <c r="H1315" s="117"/>
      <c r="I1315" s="117"/>
    </row>
    <row r="1316" spans="1:9" x14ac:dyDescent="0.25">
      <c r="A1316" s="117"/>
      <c r="B1316" s="117"/>
      <c r="C1316" s="117"/>
      <c r="D1316" s="117"/>
      <c r="E1316" s="117"/>
      <c r="F1316" s="117"/>
      <c r="G1316" s="117"/>
      <c r="H1316" s="117"/>
      <c r="I1316" s="117"/>
    </row>
    <row r="1317" spans="1:9" x14ac:dyDescent="0.25">
      <c r="A1317" s="117"/>
      <c r="B1317" s="117"/>
      <c r="C1317" s="117"/>
      <c r="D1317" s="117"/>
      <c r="E1317" s="117"/>
      <c r="F1317" s="117"/>
      <c r="G1317" s="117"/>
      <c r="H1317" s="117"/>
      <c r="I1317" s="117"/>
    </row>
    <row r="1318" spans="1:9" x14ac:dyDescent="0.25">
      <c r="A1318" s="117"/>
      <c r="B1318" s="117"/>
      <c r="C1318" s="117"/>
      <c r="D1318" s="117"/>
      <c r="E1318" s="117"/>
      <c r="F1318" s="117"/>
      <c r="G1318" s="117"/>
      <c r="H1318" s="117"/>
      <c r="I1318" s="117"/>
    </row>
    <row r="1319" spans="1:9" x14ac:dyDescent="0.25">
      <c r="A1319" s="117"/>
      <c r="B1319" s="117"/>
      <c r="C1319" s="117"/>
      <c r="D1319" s="117"/>
      <c r="E1319" s="117"/>
      <c r="F1319" s="117"/>
      <c r="G1319" s="117"/>
      <c r="H1319" s="117"/>
      <c r="I1319" s="117"/>
    </row>
    <row r="1320" spans="1:9" x14ac:dyDescent="0.25">
      <c r="A1320" s="117"/>
      <c r="B1320" s="117"/>
      <c r="C1320" s="117"/>
      <c r="D1320" s="117"/>
      <c r="E1320" s="117"/>
      <c r="F1320" s="117"/>
      <c r="G1320" s="117"/>
      <c r="H1320" s="117"/>
      <c r="I1320" s="117"/>
    </row>
    <row r="1321" spans="1:9" x14ac:dyDescent="0.25">
      <c r="A1321" s="117"/>
      <c r="B1321" s="117"/>
      <c r="C1321" s="117"/>
      <c r="D1321" s="117"/>
      <c r="E1321" s="117"/>
      <c r="F1321" s="117"/>
      <c r="G1321" s="117"/>
      <c r="H1321" s="117"/>
      <c r="I1321" s="117"/>
    </row>
    <row r="1322" spans="1:9" x14ac:dyDescent="0.25">
      <c r="A1322" s="117"/>
      <c r="B1322" s="117"/>
      <c r="C1322" s="117"/>
      <c r="D1322" s="117"/>
      <c r="E1322" s="117"/>
      <c r="F1322" s="117"/>
      <c r="G1322" s="117"/>
      <c r="H1322" s="117"/>
      <c r="I1322" s="117"/>
    </row>
    <row r="1323" spans="1:9" x14ac:dyDescent="0.25">
      <c r="A1323" s="117"/>
      <c r="B1323" s="117"/>
      <c r="C1323" s="117"/>
      <c r="D1323" s="117"/>
      <c r="E1323" s="117"/>
      <c r="F1323" s="117"/>
      <c r="G1323" s="117"/>
      <c r="H1323" s="117"/>
      <c r="I1323" s="117"/>
    </row>
    <row r="1324" spans="1:9" x14ac:dyDescent="0.25">
      <c r="A1324" s="117"/>
      <c r="B1324" s="117"/>
      <c r="C1324" s="117"/>
      <c r="D1324" s="117"/>
      <c r="E1324" s="117"/>
      <c r="F1324" s="117"/>
      <c r="G1324" s="117"/>
      <c r="H1324" s="117"/>
      <c r="I1324" s="117"/>
    </row>
    <row r="1325" spans="1:9" x14ac:dyDescent="0.25">
      <c r="A1325" s="117"/>
      <c r="B1325" s="117"/>
      <c r="C1325" s="117"/>
      <c r="D1325" s="117"/>
      <c r="E1325" s="117"/>
      <c r="F1325" s="117"/>
      <c r="G1325" s="117"/>
      <c r="H1325" s="117"/>
      <c r="I1325" s="117"/>
    </row>
    <row r="1326" spans="1:9" x14ac:dyDescent="0.25">
      <c r="A1326" s="117"/>
      <c r="B1326" s="117"/>
      <c r="C1326" s="117"/>
      <c r="D1326" s="117"/>
      <c r="E1326" s="117"/>
      <c r="F1326" s="117"/>
      <c r="G1326" s="117"/>
      <c r="H1326" s="117"/>
      <c r="I1326" s="117"/>
    </row>
    <row r="1327" spans="1:9" x14ac:dyDescent="0.25">
      <c r="A1327" s="117"/>
      <c r="B1327" s="117"/>
      <c r="C1327" s="117"/>
      <c r="D1327" s="117"/>
      <c r="E1327" s="117"/>
      <c r="F1327" s="117"/>
      <c r="G1327" s="117"/>
      <c r="H1327" s="117"/>
      <c r="I1327" s="117"/>
    </row>
    <row r="1328" spans="1:9" x14ac:dyDescent="0.25">
      <c r="A1328" s="117"/>
      <c r="B1328" s="117"/>
      <c r="C1328" s="117"/>
      <c r="D1328" s="117"/>
      <c r="E1328" s="117"/>
      <c r="F1328" s="117"/>
      <c r="G1328" s="117"/>
      <c r="H1328" s="117"/>
      <c r="I1328" s="117"/>
    </row>
    <row r="1329" spans="1:9" x14ac:dyDescent="0.25">
      <c r="A1329" s="117"/>
      <c r="B1329" s="117"/>
      <c r="C1329" s="117"/>
      <c r="D1329" s="117"/>
      <c r="E1329" s="117"/>
      <c r="F1329" s="117"/>
      <c r="G1329" s="117"/>
      <c r="H1329" s="117"/>
      <c r="I1329" s="117"/>
    </row>
    <row r="1330" spans="1:9" x14ac:dyDescent="0.25">
      <c r="A1330" s="117"/>
      <c r="B1330" s="117"/>
      <c r="C1330" s="117"/>
      <c r="D1330" s="117"/>
      <c r="E1330" s="117"/>
      <c r="F1330" s="117"/>
      <c r="G1330" s="117"/>
      <c r="H1330" s="117"/>
      <c r="I1330" s="117"/>
    </row>
    <row r="1331" spans="1:9" x14ac:dyDescent="0.25">
      <c r="A1331" s="117"/>
      <c r="B1331" s="117"/>
      <c r="C1331" s="117"/>
      <c r="D1331" s="117"/>
      <c r="E1331" s="117"/>
      <c r="F1331" s="117"/>
      <c r="G1331" s="117"/>
      <c r="H1331" s="117"/>
      <c r="I1331" s="117"/>
    </row>
    <row r="1332" spans="1:9" x14ac:dyDescent="0.25">
      <c r="A1332" s="117"/>
      <c r="B1332" s="117"/>
      <c r="C1332" s="117"/>
      <c r="D1332" s="117"/>
      <c r="E1332" s="117"/>
      <c r="F1332" s="117"/>
      <c r="G1332" s="117"/>
      <c r="H1332" s="117"/>
      <c r="I1332" s="117"/>
    </row>
    <row r="1333" spans="1:9" x14ac:dyDescent="0.25">
      <c r="A1333" s="117"/>
      <c r="B1333" s="117"/>
      <c r="C1333" s="117"/>
      <c r="D1333" s="117"/>
      <c r="E1333" s="117"/>
      <c r="F1333" s="117"/>
      <c r="G1333" s="117"/>
      <c r="H1333" s="117"/>
      <c r="I1333" s="117"/>
    </row>
    <row r="1334" spans="1:9" x14ac:dyDescent="0.25">
      <c r="A1334" s="117"/>
      <c r="B1334" s="117"/>
      <c r="C1334" s="117"/>
      <c r="D1334" s="117"/>
      <c r="E1334" s="117"/>
      <c r="F1334" s="117"/>
      <c r="G1334" s="117"/>
      <c r="H1334" s="117"/>
      <c r="I1334" s="117"/>
    </row>
    <row r="1335" spans="1:9" x14ac:dyDescent="0.25">
      <c r="A1335" s="117"/>
      <c r="B1335" s="117"/>
      <c r="C1335" s="117"/>
      <c r="D1335" s="117"/>
      <c r="E1335" s="117"/>
      <c r="F1335" s="117"/>
      <c r="G1335" s="117"/>
      <c r="H1335" s="117"/>
      <c r="I1335" s="117"/>
    </row>
    <row r="1336" spans="1:9" x14ac:dyDescent="0.25">
      <c r="A1336" s="117"/>
      <c r="B1336" s="117"/>
      <c r="C1336" s="117"/>
      <c r="D1336" s="117"/>
      <c r="E1336" s="117"/>
      <c r="F1336" s="117"/>
      <c r="G1336" s="117"/>
      <c r="H1336" s="117"/>
      <c r="I1336" s="117"/>
    </row>
    <row r="1337" spans="1:9" x14ac:dyDescent="0.25">
      <c r="A1337" s="117"/>
      <c r="B1337" s="117"/>
      <c r="C1337" s="117"/>
      <c r="D1337" s="117"/>
      <c r="E1337" s="117"/>
      <c r="F1337" s="117"/>
      <c r="G1337" s="117"/>
      <c r="H1337" s="117"/>
      <c r="I1337" s="117"/>
    </row>
    <row r="1338" spans="1:9" x14ac:dyDescent="0.25">
      <c r="A1338" s="117"/>
      <c r="B1338" s="117"/>
      <c r="C1338" s="117"/>
      <c r="D1338" s="117"/>
      <c r="E1338" s="117"/>
      <c r="F1338" s="117"/>
      <c r="G1338" s="117"/>
      <c r="H1338" s="117"/>
      <c r="I1338" s="117"/>
    </row>
    <row r="1339" spans="1:9" x14ac:dyDescent="0.25">
      <c r="A1339" s="117"/>
      <c r="B1339" s="117"/>
      <c r="C1339" s="117"/>
      <c r="D1339" s="117"/>
      <c r="E1339" s="117"/>
      <c r="F1339" s="117"/>
      <c r="G1339" s="117"/>
      <c r="H1339" s="117"/>
      <c r="I1339" s="117"/>
    </row>
    <row r="1340" spans="1:9" x14ac:dyDescent="0.25">
      <c r="A1340" s="117"/>
      <c r="B1340" s="117"/>
      <c r="C1340" s="117"/>
      <c r="D1340" s="117"/>
      <c r="E1340" s="117"/>
      <c r="F1340" s="117"/>
      <c r="G1340" s="117"/>
      <c r="H1340" s="117"/>
      <c r="I1340" s="117"/>
    </row>
    <row r="1341" spans="1:9" x14ac:dyDescent="0.25">
      <c r="A1341" s="117"/>
      <c r="B1341" s="117"/>
      <c r="C1341" s="117"/>
      <c r="D1341" s="117"/>
      <c r="E1341" s="117"/>
      <c r="F1341" s="117"/>
      <c r="G1341" s="117"/>
      <c r="H1341" s="117"/>
      <c r="I1341" s="117"/>
    </row>
    <row r="1342" spans="1:9" x14ac:dyDescent="0.25">
      <c r="A1342" s="117"/>
      <c r="B1342" s="117"/>
      <c r="C1342" s="117"/>
      <c r="D1342" s="117"/>
      <c r="E1342" s="117"/>
      <c r="F1342" s="117"/>
      <c r="G1342" s="117"/>
      <c r="H1342" s="117"/>
      <c r="I1342" s="117"/>
    </row>
    <row r="1343" spans="1:9" x14ac:dyDescent="0.25">
      <c r="A1343" s="117"/>
      <c r="B1343" s="117"/>
      <c r="C1343" s="117"/>
      <c r="D1343" s="117"/>
      <c r="E1343" s="117"/>
      <c r="F1343" s="117"/>
      <c r="G1343" s="117"/>
      <c r="H1343" s="117"/>
      <c r="I1343" s="117"/>
    </row>
    <row r="1344" spans="1:9" x14ac:dyDescent="0.25">
      <c r="A1344" s="117"/>
      <c r="B1344" s="117"/>
      <c r="C1344" s="117"/>
      <c r="D1344" s="117"/>
      <c r="E1344" s="117"/>
      <c r="F1344" s="117"/>
      <c r="G1344" s="117"/>
      <c r="H1344" s="117"/>
      <c r="I1344" s="117"/>
    </row>
    <row r="1345" spans="1:9" x14ac:dyDescent="0.25">
      <c r="A1345" s="117"/>
      <c r="B1345" s="117"/>
      <c r="C1345" s="117"/>
      <c r="D1345" s="117"/>
      <c r="E1345" s="117"/>
      <c r="F1345" s="117"/>
      <c r="G1345" s="117"/>
      <c r="H1345" s="117"/>
      <c r="I1345" s="117"/>
    </row>
    <row r="1346" spans="1:9" x14ac:dyDescent="0.25">
      <c r="A1346" s="117"/>
      <c r="B1346" s="117"/>
      <c r="C1346" s="117"/>
      <c r="D1346" s="117"/>
      <c r="E1346" s="117"/>
      <c r="F1346" s="117"/>
      <c r="G1346" s="117"/>
      <c r="H1346" s="117"/>
      <c r="I1346" s="117"/>
    </row>
    <row r="1347" spans="1:9" x14ac:dyDescent="0.25">
      <c r="A1347" s="117"/>
      <c r="B1347" s="117"/>
      <c r="C1347" s="117"/>
      <c r="D1347" s="117"/>
      <c r="E1347" s="117"/>
      <c r="F1347" s="117"/>
      <c r="G1347" s="117"/>
      <c r="H1347" s="117"/>
      <c r="I1347" s="117"/>
    </row>
    <row r="1348" spans="1:9" x14ac:dyDescent="0.25">
      <c r="A1348" s="117"/>
      <c r="B1348" s="117"/>
      <c r="C1348" s="117"/>
      <c r="D1348" s="117"/>
      <c r="E1348" s="117"/>
      <c r="F1348" s="117"/>
      <c r="G1348" s="117"/>
      <c r="H1348" s="117"/>
      <c r="I1348" s="117"/>
    </row>
    <row r="1349" spans="1:9" x14ac:dyDescent="0.25">
      <c r="A1349" s="117"/>
      <c r="B1349" s="117"/>
      <c r="C1349" s="117"/>
      <c r="D1349" s="117"/>
      <c r="E1349" s="117"/>
      <c r="F1349" s="117"/>
      <c r="G1349" s="117"/>
      <c r="H1349" s="117"/>
      <c r="I1349" s="117"/>
    </row>
    <row r="1350" spans="1:9" x14ac:dyDescent="0.25">
      <c r="A1350" s="117"/>
      <c r="B1350" s="117"/>
      <c r="C1350" s="117"/>
      <c r="D1350" s="117"/>
      <c r="E1350" s="117"/>
      <c r="F1350" s="117"/>
      <c r="G1350" s="117"/>
      <c r="H1350" s="117"/>
      <c r="I1350" s="117"/>
    </row>
    <row r="1351" spans="1:9" x14ac:dyDescent="0.25">
      <c r="A1351" s="117"/>
      <c r="B1351" s="117"/>
      <c r="C1351" s="117"/>
      <c r="D1351" s="117"/>
      <c r="E1351" s="117"/>
      <c r="F1351" s="117"/>
      <c r="G1351" s="117"/>
      <c r="H1351" s="117"/>
      <c r="I1351" s="117"/>
    </row>
    <row r="1352" spans="1:9" x14ac:dyDescent="0.25">
      <c r="A1352" s="117"/>
      <c r="B1352" s="117"/>
      <c r="C1352" s="117"/>
      <c r="D1352" s="117"/>
      <c r="E1352" s="117"/>
      <c r="F1352" s="117"/>
      <c r="G1352" s="117"/>
      <c r="H1352" s="117"/>
      <c r="I1352" s="117"/>
    </row>
    <row r="1353" spans="1:9" x14ac:dyDescent="0.25">
      <c r="A1353" s="117"/>
      <c r="B1353" s="117"/>
      <c r="C1353" s="117"/>
      <c r="D1353" s="117"/>
      <c r="E1353" s="117"/>
      <c r="F1353" s="117"/>
      <c r="G1353" s="117"/>
      <c r="H1353" s="117"/>
      <c r="I1353" s="117"/>
    </row>
    <row r="1354" spans="1:9" x14ac:dyDescent="0.25">
      <c r="A1354" s="117"/>
      <c r="B1354" s="117"/>
      <c r="C1354" s="117"/>
      <c r="D1354" s="117"/>
      <c r="E1354" s="117"/>
      <c r="F1354" s="117"/>
      <c r="G1354" s="117"/>
      <c r="H1354" s="117"/>
      <c r="I1354" s="117"/>
    </row>
    <row r="1355" spans="1:9" x14ac:dyDescent="0.25">
      <c r="A1355" s="117"/>
      <c r="B1355" s="117"/>
      <c r="C1355" s="117"/>
      <c r="D1355" s="117"/>
      <c r="E1355" s="117"/>
      <c r="F1355" s="117"/>
      <c r="G1355" s="117"/>
      <c r="H1355" s="117"/>
      <c r="I1355" s="117"/>
    </row>
    <row r="1356" spans="1:9" x14ac:dyDescent="0.25">
      <c r="A1356" s="117"/>
      <c r="B1356" s="117"/>
      <c r="C1356" s="117"/>
      <c r="D1356" s="117"/>
      <c r="E1356" s="117"/>
      <c r="F1356" s="117"/>
      <c r="G1356" s="117"/>
      <c r="H1356" s="117"/>
      <c r="I1356" s="117"/>
    </row>
    <row r="1357" spans="1:9" x14ac:dyDescent="0.25">
      <c r="A1357" s="117"/>
      <c r="B1357" s="117"/>
      <c r="C1357" s="117"/>
      <c r="D1357" s="117"/>
      <c r="E1357" s="117"/>
      <c r="F1357" s="117"/>
      <c r="G1357" s="117"/>
      <c r="H1357" s="117"/>
      <c r="I1357" s="117"/>
    </row>
    <row r="1358" spans="1:9" x14ac:dyDescent="0.25">
      <c r="A1358" s="117"/>
      <c r="B1358" s="117"/>
      <c r="C1358" s="117"/>
      <c r="D1358" s="117"/>
      <c r="E1358" s="117"/>
      <c r="F1358" s="117"/>
      <c r="G1358" s="117"/>
      <c r="H1358" s="117"/>
      <c r="I1358" s="117"/>
    </row>
    <row r="1359" spans="1:9" x14ac:dyDescent="0.25">
      <c r="A1359" s="117"/>
      <c r="B1359" s="117"/>
      <c r="C1359" s="117"/>
      <c r="D1359" s="117"/>
      <c r="E1359" s="117"/>
      <c r="F1359" s="117"/>
      <c r="G1359" s="117"/>
      <c r="H1359" s="117"/>
      <c r="I1359" s="117"/>
    </row>
    <row r="1360" spans="1:9" x14ac:dyDescent="0.25">
      <c r="A1360" s="117"/>
      <c r="B1360" s="117"/>
      <c r="C1360" s="117"/>
      <c r="D1360" s="117"/>
      <c r="E1360" s="117"/>
      <c r="F1360" s="117"/>
      <c r="G1360" s="117"/>
      <c r="H1360" s="117"/>
      <c r="I1360" s="117"/>
    </row>
    <row r="1361" spans="1:9" x14ac:dyDescent="0.25">
      <c r="A1361" s="117"/>
      <c r="B1361" s="117"/>
      <c r="C1361" s="117"/>
      <c r="D1361" s="117"/>
      <c r="E1361" s="117"/>
      <c r="F1361" s="117"/>
      <c r="G1361" s="117"/>
      <c r="H1361" s="117"/>
      <c r="I1361" s="117"/>
    </row>
    <row r="1362" spans="1:9" x14ac:dyDescent="0.25">
      <c r="A1362" s="117"/>
      <c r="B1362" s="117"/>
      <c r="C1362" s="117"/>
      <c r="D1362" s="117"/>
      <c r="E1362" s="117"/>
      <c r="F1362" s="117"/>
      <c r="G1362" s="117"/>
      <c r="H1362" s="117"/>
      <c r="I1362" s="117"/>
    </row>
    <row r="1363" spans="1:9" x14ac:dyDescent="0.25">
      <c r="A1363" s="117"/>
      <c r="B1363" s="117"/>
      <c r="C1363" s="117"/>
      <c r="D1363" s="117"/>
      <c r="E1363" s="117"/>
      <c r="F1363" s="117"/>
      <c r="G1363" s="117"/>
      <c r="H1363" s="117"/>
      <c r="I1363" s="117"/>
    </row>
    <row r="1364" spans="1:9" x14ac:dyDescent="0.25">
      <c r="A1364" s="117"/>
      <c r="B1364" s="117"/>
      <c r="C1364" s="117"/>
      <c r="D1364" s="117"/>
      <c r="E1364" s="117"/>
      <c r="F1364" s="117"/>
      <c r="G1364" s="117"/>
      <c r="H1364" s="117"/>
      <c r="I1364" s="117"/>
    </row>
    <row r="1365" spans="1:9" x14ac:dyDescent="0.25">
      <c r="A1365" s="117"/>
      <c r="B1365" s="117"/>
      <c r="C1365" s="117"/>
      <c r="D1365" s="117"/>
      <c r="E1365" s="117"/>
      <c r="F1365" s="117"/>
      <c r="G1365" s="117"/>
      <c r="H1365" s="117"/>
      <c r="I1365" s="117"/>
    </row>
    <row r="1366" spans="1:9" x14ac:dyDescent="0.25">
      <c r="A1366" s="117"/>
      <c r="B1366" s="117"/>
      <c r="C1366" s="117"/>
      <c r="D1366" s="117"/>
      <c r="E1366" s="117"/>
      <c r="F1366" s="117"/>
      <c r="G1366" s="117"/>
      <c r="H1366" s="117"/>
      <c r="I1366" s="117"/>
    </row>
    <row r="1367" spans="1:9" x14ac:dyDescent="0.25">
      <c r="A1367" s="117"/>
      <c r="B1367" s="117"/>
      <c r="C1367" s="117"/>
      <c r="D1367" s="117"/>
      <c r="E1367" s="117"/>
      <c r="F1367" s="117"/>
      <c r="G1367" s="117"/>
      <c r="H1367" s="117"/>
      <c r="I1367" s="117"/>
    </row>
    <row r="1368" spans="1:9" x14ac:dyDescent="0.25">
      <c r="A1368" s="117"/>
      <c r="B1368" s="117"/>
      <c r="C1368" s="117"/>
      <c r="D1368" s="117"/>
      <c r="E1368" s="117"/>
      <c r="F1368" s="117"/>
      <c r="G1368" s="117"/>
      <c r="H1368" s="117"/>
      <c r="I1368" s="117"/>
    </row>
    <row r="1369" spans="1:9" x14ac:dyDescent="0.25">
      <c r="A1369" s="117"/>
      <c r="B1369" s="117"/>
      <c r="C1369" s="117"/>
      <c r="D1369" s="117"/>
      <c r="E1369" s="117"/>
      <c r="F1369" s="117"/>
      <c r="G1369" s="117"/>
      <c r="H1369" s="117"/>
      <c r="I1369" s="117"/>
    </row>
    <row r="1370" spans="1:9" x14ac:dyDescent="0.25">
      <c r="A1370" s="117"/>
      <c r="B1370" s="117"/>
      <c r="C1370" s="117"/>
      <c r="D1370" s="117"/>
      <c r="E1370" s="117"/>
      <c r="F1370" s="117"/>
      <c r="G1370" s="117"/>
      <c r="H1370" s="117"/>
      <c r="I1370" s="117"/>
    </row>
    <row r="1371" spans="1:9" x14ac:dyDescent="0.25">
      <c r="A1371" s="117"/>
      <c r="B1371" s="117"/>
      <c r="C1371" s="117"/>
      <c r="D1371" s="117"/>
      <c r="E1371" s="117"/>
      <c r="F1371" s="117"/>
      <c r="G1371" s="117"/>
      <c r="H1371" s="117"/>
      <c r="I1371" s="117"/>
    </row>
    <row r="1372" spans="1:9" x14ac:dyDescent="0.25">
      <c r="A1372" s="117"/>
      <c r="B1372" s="117"/>
      <c r="C1372" s="117"/>
      <c r="D1372" s="117"/>
      <c r="E1372" s="117"/>
      <c r="F1372" s="117"/>
      <c r="G1372" s="117"/>
      <c r="H1372" s="117"/>
      <c r="I1372" s="117"/>
    </row>
    <row r="1373" spans="1:9" x14ac:dyDescent="0.25">
      <c r="A1373" s="117"/>
      <c r="B1373" s="117"/>
      <c r="C1373" s="117"/>
      <c r="D1373" s="117"/>
      <c r="E1373" s="117"/>
      <c r="F1373" s="117"/>
      <c r="G1373" s="117"/>
      <c r="H1373" s="117"/>
      <c r="I1373" s="117"/>
    </row>
    <row r="1374" spans="1:9" x14ac:dyDescent="0.25">
      <c r="A1374" s="117"/>
      <c r="B1374" s="117"/>
      <c r="C1374" s="117"/>
      <c r="D1374" s="117"/>
      <c r="E1374" s="117"/>
      <c r="F1374" s="117"/>
      <c r="G1374" s="117"/>
      <c r="H1374" s="117"/>
      <c r="I1374" s="117"/>
    </row>
    <row r="1375" spans="1:9" x14ac:dyDescent="0.25">
      <c r="A1375" s="117"/>
      <c r="B1375" s="117"/>
      <c r="C1375" s="117"/>
      <c r="D1375" s="117"/>
      <c r="E1375" s="117"/>
      <c r="F1375" s="117"/>
      <c r="G1375" s="117"/>
      <c r="H1375" s="117"/>
      <c r="I1375" s="117"/>
    </row>
    <row r="1376" spans="1:9" x14ac:dyDescent="0.25">
      <c r="A1376" s="117"/>
      <c r="B1376" s="117"/>
      <c r="C1376" s="117"/>
      <c r="D1376" s="117"/>
      <c r="E1376" s="117"/>
      <c r="F1376" s="117"/>
      <c r="G1376" s="117"/>
      <c r="H1376" s="117"/>
      <c r="I1376" s="117"/>
    </row>
    <row r="1377" spans="1:9" x14ac:dyDescent="0.25">
      <c r="A1377" s="117"/>
      <c r="B1377" s="117"/>
      <c r="C1377" s="117"/>
      <c r="D1377" s="117"/>
      <c r="E1377" s="117"/>
      <c r="F1377" s="117"/>
      <c r="G1377" s="117"/>
      <c r="H1377" s="117"/>
      <c r="I1377" s="117"/>
    </row>
    <row r="1378" spans="1:9" x14ac:dyDescent="0.25">
      <c r="A1378" s="117"/>
      <c r="B1378" s="117"/>
      <c r="C1378" s="117"/>
      <c r="D1378" s="117"/>
      <c r="E1378" s="117"/>
      <c r="F1378" s="117"/>
      <c r="G1378" s="117"/>
      <c r="H1378" s="117"/>
      <c r="I1378" s="117"/>
    </row>
    <row r="1379" spans="1:9" x14ac:dyDescent="0.25">
      <c r="A1379" s="117"/>
      <c r="B1379" s="117"/>
      <c r="C1379" s="117"/>
      <c r="D1379" s="117"/>
      <c r="E1379" s="117"/>
      <c r="F1379" s="117"/>
      <c r="G1379" s="117"/>
      <c r="H1379" s="117"/>
      <c r="I1379" s="117"/>
    </row>
    <row r="1380" spans="1:9" x14ac:dyDescent="0.25">
      <c r="A1380" s="117"/>
      <c r="B1380" s="117"/>
      <c r="C1380" s="117"/>
      <c r="D1380" s="117"/>
      <c r="E1380" s="117"/>
      <c r="F1380" s="117"/>
      <c r="G1380" s="117"/>
      <c r="H1380" s="117"/>
      <c r="I1380" s="117"/>
    </row>
    <row r="1381" spans="1:9" x14ac:dyDescent="0.25">
      <c r="A1381" s="117"/>
      <c r="B1381" s="117"/>
      <c r="C1381" s="117"/>
      <c r="D1381" s="117"/>
      <c r="E1381" s="117"/>
      <c r="F1381" s="117"/>
      <c r="G1381" s="117"/>
      <c r="H1381" s="117"/>
      <c r="I1381" s="117"/>
    </row>
    <row r="1382" spans="1:9" x14ac:dyDescent="0.25">
      <c r="A1382" s="117"/>
      <c r="B1382" s="117"/>
      <c r="C1382" s="117"/>
      <c r="D1382" s="117"/>
      <c r="E1382" s="117"/>
      <c r="F1382" s="117"/>
      <c r="G1382" s="117"/>
      <c r="H1382" s="117"/>
      <c r="I1382" s="117"/>
    </row>
    <row r="1383" spans="1:9" x14ac:dyDescent="0.25">
      <c r="A1383" s="117"/>
      <c r="B1383" s="117"/>
      <c r="C1383" s="117"/>
      <c r="D1383" s="117"/>
      <c r="E1383" s="117"/>
      <c r="F1383" s="117"/>
      <c r="G1383" s="117"/>
      <c r="H1383" s="117"/>
      <c r="I1383" s="117"/>
    </row>
    <row r="1384" spans="1:9" x14ac:dyDescent="0.25">
      <c r="A1384" s="117"/>
      <c r="B1384" s="117"/>
      <c r="C1384" s="117"/>
      <c r="D1384" s="117"/>
      <c r="E1384" s="117"/>
      <c r="F1384" s="117"/>
      <c r="G1384" s="117"/>
      <c r="H1384" s="117"/>
      <c r="I1384" s="117"/>
    </row>
    <row r="1385" spans="1:9" x14ac:dyDescent="0.25">
      <c r="A1385" s="117"/>
      <c r="B1385" s="117"/>
      <c r="C1385" s="117"/>
      <c r="D1385" s="117"/>
      <c r="E1385" s="117"/>
      <c r="F1385" s="117"/>
      <c r="G1385" s="117"/>
      <c r="H1385" s="117"/>
      <c r="I1385" s="117"/>
    </row>
    <row r="1386" spans="1:9" x14ac:dyDescent="0.25">
      <c r="A1386" s="117"/>
      <c r="B1386" s="117"/>
      <c r="C1386" s="117"/>
      <c r="D1386" s="117"/>
      <c r="E1386" s="117"/>
      <c r="F1386" s="117"/>
      <c r="G1386" s="117"/>
      <c r="H1386" s="117"/>
      <c r="I1386" s="117"/>
    </row>
    <row r="1387" spans="1:9" x14ac:dyDescent="0.25">
      <c r="A1387" s="117"/>
      <c r="B1387" s="117"/>
      <c r="C1387" s="117"/>
      <c r="D1387" s="117"/>
      <c r="E1387" s="117"/>
      <c r="F1387" s="117"/>
      <c r="G1387" s="117"/>
      <c r="H1387" s="117"/>
      <c r="I1387" s="117"/>
    </row>
    <row r="1388" spans="1:9" x14ac:dyDescent="0.25">
      <c r="A1388" s="117"/>
      <c r="B1388" s="117"/>
      <c r="C1388" s="117"/>
      <c r="D1388" s="117"/>
      <c r="E1388" s="117"/>
      <c r="F1388" s="117"/>
      <c r="G1388" s="117"/>
      <c r="H1388" s="117"/>
      <c r="I1388" s="117"/>
    </row>
    <row r="1389" spans="1:9" x14ac:dyDescent="0.25">
      <c r="A1389" s="117"/>
      <c r="B1389" s="117"/>
      <c r="C1389" s="117"/>
      <c r="D1389" s="117"/>
      <c r="E1389" s="117"/>
      <c r="F1389" s="117"/>
      <c r="G1389" s="117"/>
      <c r="H1389" s="117"/>
      <c r="I1389" s="117"/>
    </row>
    <row r="1390" spans="1:9" x14ac:dyDescent="0.25">
      <c r="A1390" s="117"/>
      <c r="B1390" s="117"/>
      <c r="C1390" s="117"/>
      <c r="D1390" s="117"/>
      <c r="E1390" s="117"/>
      <c r="F1390" s="117"/>
      <c r="G1390" s="117"/>
      <c r="H1390" s="117"/>
      <c r="I1390" s="117"/>
    </row>
    <row r="1391" spans="1:9" x14ac:dyDescent="0.25">
      <c r="A1391" s="117"/>
      <c r="B1391" s="117"/>
      <c r="C1391" s="117"/>
      <c r="D1391" s="117"/>
      <c r="E1391" s="117"/>
      <c r="F1391" s="117"/>
      <c r="G1391" s="117"/>
      <c r="H1391" s="117"/>
      <c r="I1391" s="117"/>
    </row>
    <row r="1392" spans="1:9" x14ac:dyDescent="0.25">
      <c r="A1392" s="117"/>
      <c r="B1392" s="117"/>
      <c r="C1392" s="117"/>
      <c r="D1392" s="117"/>
      <c r="E1392" s="117"/>
      <c r="F1392" s="117"/>
      <c r="G1392" s="117"/>
      <c r="H1392" s="117"/>
      <c r="I1392" s="117"/>
    </row>
    <row r="1393" spans="1:9" x14ac:dyDescent="0.25">
      <c r="A1393" s="117"/>
      <c r="B1393" s="117"/>
      <c r="C1393" s="117"/>
      <c r="D1393" s="117"/>
      <c r="E1393" s="117"/>
      <c r="F1393" s="117"/>
      <c r="G1393" s="117"/>
      <c r="H1393" s="117"/>
      <c r="I1393" s="117"/>
    </row>
    <row r="1394" spans="1:9" x14ac:dyDescent="0.25">
      <c r="A1394" s="117"/>
      <c r="B1394" s="117"/>
      <c r="C1394" s="117"/>
      <c r="D1394" s="117"/>
      <c r="E1394" s="117"/>
      <c r="F1394" s="117"/>
      <c r="G1394" s="117"/>
      <c r="H1394" s="117"/>
      <c r="I1394" s="117"/>
    </row>
    <row r="1395" spans="1:9" x14ac:dyDescent="0.25">
      <c r="A1395" s="117"/>
      <c r="B1395" s="117"/>
      <c r="C1395" s="117"/>
      <c r="D1395" s="117"/>
      <c r="E1395" s="117"/>
      <c r="F1395" s="117"/>
      <c r="G1395" s="117"/>
      <c r="H1395" s="117"/>
      <c r="I1395" s="117"/>
    </row>
    <row r="1396" spans="1:9" x14ac:dyDescent="0.25">
      <c r="A1396" s="117"/>
      <c r="B1396" s="117"/>
      <c r="C1396" s="117"/>
      <c r="D1396" s="117"/>
      <c r="E1396" s="117"/>
      <c r="F1396" s="117"/>
      <c r="G1396" s="117"/>
      <c r="H1396" s="117"/>
      <c r="I1396" s="117"/>
    </row>
    <row r="1397" spans="1:9" x14ac:dyDescent="0.25">
      <c r="A1397" s="117"/>
      <c r="B1397" s="117"/>
      <c r="C1397" s="117"/>
      <c r="D1397" s="117"/>
      <c r="E1397" s="117"/>
      <c r="F1397" s="117"/>
      <c r="G1397" s="117"/>
      <c r="H1397" s="117"/>
      <c r="I1397" s="117"/>
    </row>
    <row r="1398" spans="1:9" x14ac:dyDescent="0.25">
      <c r="A1398" s="117"/>
      <c r="B1398" s="117"/>
      <c r="C1398" s="117"/>
      <c r="D1398" s="117"/>
      <c r="E1398" s="117"/>
      <c r="F1398" s="117"/>
      <c r="G1398" s="117"/>
      <c r="H1398" s="117"/>
      <c r="I1398" s="117"/>
    </row>
    <row r="1399" spans="1:9" x14ac:dyDescent="0.25">
      <c r="A1399" s="117"/>
      <c r="B1399" s="117"/>
      <c r="C1399" s="117"/>
      <c r="D1399" s="117"/>
      <c r="E1399" s="117"/>
      <c r="F1399" s="117"/>
      <c r="G1399" s="117"/>
      <c r="H1399" s="117"/>
      <c r="I1399" s="117"/>
    </row>
    <row r="1400" spans="1:9" x14ac:dyDescent="0.25">
      <c r="A1400" s="117"/>
      <c r="B1400" s="117"/>
      <c r="C1400" s="117"/>
      <c r="D1400" s="117"/>
      <c r="E1400" s="117"/>
      <c r="F1400" s="117"/>
      <c r="G1400" s="117"/>
      <c r="H1400" s="117"/>
      <c r="I1400" s="117"/>
    </row>
    <row r="1401" spans="1:9" x14ac:dyDescent="0.25">
      <c r="A1401" s="117"/>
      <c r="B1401" s="117"/>
      <c r="C1401" s="117"/>
      <c r="D1401" s="117"/>
      <c r="E1401" s="117"/>
      <c r="F1401" s="117"/>
      <c r="G1401" s="117"/>
      <c r="H1401" s="117"/>
      <c r="I1401" s="117"/>
    </row>
    <row r="1402" spans="1:9" x14ac:dyDescent="0.25">
      <c r="A1402" s="117"/>
      <c r="B1402" s="117"/>
      <c r="C1402" s="117"/>
      <c r="D1402" s="117"/>
      <c r="E1402" s="117"/>
      <c r="F1402" s="117"/>
      <c r="G1402" s="117"/>
      <c r="H1402" s="117"/>
      <c r="I1402" s="117"/>
    </row>
    <row r="1403" spans="1:9" x14ac:dyDescent="0.25">
      <c r="A1403" s="117"/>
      <c r="B1403" s="117"/>
      <c r="C1403" s="117"/>
      <c r="D1403" s="117"/>
      <c r="E1403" s="117"/>
      <c r="F1403" s="117"/>
      <c r="G1403" s="117"/>
      <c r="H1403" s="117"/>
      <c r="I1403" s="117"/>
    </row>
    <row r="1404" spans="1:9" x14ac:dyDescent="0.25">
      <c r="A1404" s="117"/>
      <c r="B1404" s="117"/>
      <c r="C1404" s="117"/>
      <c r="D1404" s="117"/>
      <c r="E1404" s="117"/>
      <c r="F1404" s="117"/>
      <c r="G1404" s="117"/>
      <c r="H1404" s="117"/>
      <c r="I1404" s="117"/>
    </row>
    <row r="1405" spans="1:9" x14ac:dyDescent="0.25">
      <c r="A1405" s="117"/>
      <c r="B1405" s="117"/>
      <c r="C1405" s="117"/>
      <c r="D1405" s="117"/>
      <c r="E1405" s="117"/>
      <c r="F1405" s="117"/>
      <c r="G1405" s="117"/>
      <c r="H1405" s="117"/>
      <c r="I1405" s="117"/>
    </row>
    <row r="1406" spans="1:9" x14ac:dyDescent="0.25">
      <c r="A1406" s="117"/>
      <c r="B1406" s="117"/>
      <c r="C1406" s="117"/>
      <c r="D1406" s="117"/>
      <c r="E1406" s="117"/>
      <c r="F1406" s="117"/>
      <c r="G1406" s="117"/>
      <c r="H1406" s="117"/>
      <c r="I1406" s="117"/>
    </row>
    <row r="1407" spans="1:9" x14ac:dyDescent="0.25">
      <c r="A1407" s="117"/>
      <c r="B1407" s="117"/>
      <c r="C1407" s="117"/>
      <c r="D1407" s="117"/>
      <c r="E1407" s="117"/>
      <c r="F1407" s="117"/>
      <c r="G1407" s="117"/>
      <c r="H1407" s="117"/>
      <c r="I1407" s="117"/>
    </row>
    <row r="1408" spans="1:9" x14ac:dyDescent="0.25">
      <c r="A1408" s="117"/>
      <c r="B1408" s="117"/>
      <c r="C1408" s="117"/>
      <c r="D1408" s="117"/>
      <c r="E1408" s="117"/>
      <c r="F1408" s="117"/>
      <c r="G1408" s="117"/>
      <c r="H1408" s="117"/>
      <c r="I1408" s="117"/>
    </row>
    <row r="1409" spans="1:9" x14ac:dyDescent="0.25">
      <c r="A1409" s="117"/>
      <c r="B1409" s="117"/>
      <c r="C1409" s="117"/>
      <c r="D1409" s="117"/>
      <c r="E1409" s="117"/>
      <c r="F1409" s="117"/>
      <c r="G1409" s="117"/>
      <c r="H1409" s="117"/>
      <c r="I1409" s="117"/>
    </row>
    <row r="1410" spans="1:9" x14ac:dyDescent="0.25">
      <c r="A1410" s="117"/>
      <c r="B1410" s="117"/>
      <c r="C1410" s="117"/>
      <c r="D1410" s="117"/>
      <c r="E1410" s="117"/>
      <c r="F1410" s="117"/>
      <c r="G1410" s="117"/>
      <c r="H1410" s="117"/>
      <c r="I1410" s="117"/>
    </row>
    <row r="1411" spans="1:9" x14ac:dyDescent="0.25">
      <c r="A1411" s="117"/>
      <c r="B1411" s="117"/>
      <c r="C1411" s="117"/>
      <c r="D1411" s="117"/>
      <c r="E1411" s="117"/>
      <c r="F1411" s="117"/>
      <c r="G1411" s="117"/>
      <c r="H1411" s="117"/>
      <c r="I1411" s="117"/>
    </row>
    <row r="1412" spans="1:9" x14ac:dyDescent="0.25">
      <c r="A1412" s="117"/>
      <c r="B1412" s="117"/>
      <c r="C1412" s="117"/>
      <c r="D1412" s="117"/>
      <c r="E1412" s="117"/>
      <c r="F1412" s="117"/>
      <c r="G1412" s="117"/>
      <c r="H1412" s="117"/>
      <c r="I1412" s="117"/>
    </row>
    <row r="1413" spans="1:9" x14ac:dyDescent="0.25">
      <c r="A1413" s="117"/>
      <c r="B1413" s="117"/>
      <c r="C1413" s="117"/>
      <c r="D1413" s="117"/>
      <c r="E1413" s="117"/>
      <c r="F1413" s="117"/>
      <c r="G1413" s="117"/>
      <c r="H1413" s="117"/>
      <c r="I1413" s="117"/>
    </row>
    <row r="1414" spans="1:9" x14ac:dyDescent="0.25">
      <c r="A1414" s="117"/>
      <c r="B1414" s="117"/>
      <c r="C1414" s="117"/>
      <c r="D1414" s="117"/>
      <c r="E1414" s="117"/>
      <c r="F1414" s="117"/>
      <c r="G1414" s="117"/>
      <c r="H1414" s="117"/>
      <c r="I1414" s="117"/>
    </row>
    <row r="1415" spans="1:9" x14ac:dyDescent="0.25">
      <c r="A1415" s="117"/>
      <c r="B1415" s="117"/>
      <c r="C1415" s="117"/>
      <c r="D1415" s="117"/>
      <c r="E1415" s="117"/>
      <c r="F1415" s="117"/>
      <c r="G1415" s="117"/>
      <c r="H1415" s="117"/>
      <c r="I1415" s="117"/>
    </row>
    <row r="1416" spans="1:9" x14ac:dyDescent="0.25">
      <c r="A1416" s="117"/>
      <c r="B1416" s="117"/>
      <c r="C1416" s="117"/>
      <c r="D1416" s="117"/>
      <c r="E1416" s="117"/>
      <c r="F1416" s="117"/>
      <c r="G1416" s="117"/>
      <c r="H1416" s="117"/>
      <c r="I1416" s="117"/>
    </row>
    <row r="1417" spans="1:9" x14ac:dyDescent="0.25">
      <c r="A1417" s="117"/>
      <c r="B1417" s="117"/>
      <c r="C1417" s="117"/>
      <c r="D1417" s="117"/>
      <c r="E1417" s="117"/>
      <c r="F1417" s="117"/>
      <c r="G1417" s="117"/>
      <c r="H1417" s="117"/>
      <c r="I1417" s="117"/>
    </row>
    <row r="1418" spans="1:9" x14ac:dyDescent="0.25">
      <c r="A1418" s="117"/>
      <c r="B1418" s="117"/>
      <c r="C1418" s="117"/>
      <c r="D1418" s="117"/>
      <c r="E1418" s="117"/>
      <c r="F1418" s="117"/>
      <c r="G1418" s="117"/>
      <c r="H1418" s="117"/>
      <c r="I1418" s="117"/>
    </row>
    <row r="1419" spans="1:9" x14ac:dyDescent="0.25">
      <c r="A1419" s="117"/>
      <c r="B1419" s="117"/>
      <c r="C1419" s="117"/>
      <c r="D1419" s="117"/>
      <c r="E1419" s="117"/>
      <c r="F1419" s="117"/>
      <c r="G1419" s="117"/>
      <c r="H1419" s="117"/>
      <c r="I1419" s="117"/>
    </row>
    <row r="1420" spans="1:9" x14ac:dyDescent="0.25">
      <c r="A1420" s="117"/>
      <c r="B1420" s="117"/>
      <c r="C1420" s="117"/>
      <c r="D1420" s="117"/>
      <c r="E1420" s="117"/>
      <c r="F1420" s="117"/>
      <c r="G1420" s="117"/>
      <c r="H1420" s="117"/>
      <c r="I1420" s="117"/>
    </row>
    <row r="1421" spans="1:9" x14ac:dyDescent="0.25">
      <c r="A1421" s="117"/>
      <c r="B1421" s="117"/>
      <c r="C1421" s="117"/>
      <c r="D1421" s="117"/>
      <c r="E1421" s="117"/>
      <c r="F1421" s="117"/>
      <c r="G1421" s="117"/>
      <c r="H1421" s="117"/>
      <c r="I1421" s="117"/>
    </row>
    <row r="1422" spans="1:9" x14ac:dyDescent="0.25">
      <c r="A1422" s="117"/>
      <c r="B1422" s="117"/>
      <c r="C1422" s="117"/>
      <c r="D1422" s="117"/>
      <c r="E1422" s="117"/>
      <c r="F1422" s="117"/>
      <c r="G1422" s="117"/>
      <c r="H1422" s="117"/>
      <c r="I1422" s="117"/>
    </row>
    <row r="1423" spans="1:9" x14ac:dyDescent="0.25">
      <c r="A1423" s="117"/>
      <c r="B1423" s="117"/>
      <c r="C1423" s="117"/>
      <c r="D1423" s="117"/>
      <c r="E1423" s="117"/>
      <c r="F1423" s="117"/>
      <c r="G1423" s="117"/>
      <c r="H1423" s="117"/>
      <c r="I1423" s="117"/>
    </row>
    <row r="1424" spans="1:9" x14ac:dyDescent="0.25">
      <c r="A1424" s="117"/>
      <c r="B1424" s="117"/>
      <c r="C1424" s="117"/>
      <c r="D1424" s="117"/>
      <c r="E1424" s="117"/>
      <c r="F1424" s="117"/>
      <c r="G1424" s="117"/>
      <c r="H1424" s="117"/>
      <c r="I1424" s="117"/>
    </row>
    <row r="1425" spans="1:9" x14ac:dyDescent="0.25">
      <c r="A1425" s="117"/>
      <c r="B1425" s="117"/>
      <c r="C1425" s="117"/>
      <c r="D1425" s="117"/>
      <c r="E1425" s="117"/>
      <c r="F1425" s="117"/>
      <c r="G1425" s="117"/>
      <c r="H1425" s="117"/>
      <c r="I1425" s="117"/>
    </row>
    <row r="1426" spans="1:9" x14ac:dyDescent="0.25">
      <c r="A1426" s="117"/>
      <c r="B1426" s="117"/>
      <c r="C1426" s="117"/>
      <c r="D1426" s="117"/>
      <c r="E1426" s="117"/>
      <c r="F1426" s="117"/>
      <c r="G1426" s="117"/>
      <c r="H1426" s="117"/>
      <c r="I1426" s="117"/>
    </row>
    <row r="1427" spans="1:9" x14ac:dyDescent="0.25">
      <c r="A1427" s="117"/>
      <c r="B1427" s="117"/>
      <c r="C1427" s="117"/>
      <c r="D1427" s="117"/>
      <c r="E1427" s="117"/>
      <c r="F1427" s="117"/>
      <c r="G1427" s="117"/>
      <c r="H1427" s="117"/>
      <c r="I1427" s="117"/>
    </row>
    <row r="1428" spans="1:9" x14ac:dyDescent="0.25">
      <c r="A1428" s="117"/>
      <c r="B1428" s="117"/>
      <c r="C1428" s="117"/>
      <c r="D1428" s="117"/>
      <c r="E1428" s="117"/>
      <c r="F1428" s="117"/>
      <c r="G1428" s="117"/>
      <c r="H1428" s="117"/>
      <c r="I1428" s="117"/>
    </row>
    <row r="1429" spans="1:9" x14ac:dyDescent="0.25">
      <c r="A1429" s="117"/>
      <c r="B1429" s="117"/>
      <c r="C1429" s="117"/>
      <c r="D1429" s="117"/>
      <c r="E1429" s="117"/>
      <c r="F1429" s="117"/>
      <c r="G1429" s="117"/>
      <c r="H1429" s="117"/>
      <c r="I1429" s="117"/>
    </row>
    <row r="1430" spans="1:9" x14ac:dyDescent="0.25">
      <c r="A1430" s="117"/>
      <c r="B1430" s="117"/>
      <c r="C1430" s="117"/>
      <c r="D1430" s="117"/>
      <c r="E1430" s="117"/>
      <c r="F1430" s="117"/>
      <c r="G1430" s="117"/>
      <c r="H1430" s="117"/>
      <c r="I1430" s="117"/>
    </row>
    <row r="1431" spans="1:9" x14ac:dyDescent="0.25">
      <c r="A1431" s="117"/>
      <c r="B1431" s="117"/>
      <c r="C1431" s="117"/>
      <c r="D1431" s="117"/>
      <c r="E1431" s="117"/>
      <c r="F1431" s="117"/>
      <c r="G1431" s="117"/>
      <c r="H1431" s="117"/>
      <c r="I1431" s="117"/>
    </row>
    <row r="1432" spans="1:9" x14ac:dyDescent="0.25">
      <c r="A1432" s="117"/>
      <c r="B1432" s="117"/>
      <c r="C1432" s="117"/>
      <c r="D1432" s="117"/>
      <c r="E1432" s="117"/>
      <c r="F1432" s="117"/>
      <c r="G1432" s="117"/>
      <c r="H1432" s="117"/>
      <c r="I1432" s="117"/>
    </row>
    <row r="1433" spans="1:9" x14ac:dyDescent="0.25">
      <c r="A1433" s="117"/>
      <c r="B1433" s="117"/>
      <c r="C1433" s="117"/>
      <c r="D1433" s="117"/>
      <c r="E1433" s="117"/>
      <c r="F1433" s="117"/>
      <c r="G1433" s="117"/>
      <c r="H1433" s="117"/>
      <c r="I1433" s="117"/>
    </row>
    <row r="1434" spans="1:9" x14ac:dyDescent="0.25">
      <c r="A1434" s="117"/>
      <c r="B1434" s="117"/>
      <c r="C1434" s="117"/>
      <c r="D1434" s="117"/>
      <c r="E1434" s="117"/>
      <c r="F1434" s="117"/>
      <c r="G1434" s="117"/>
      <c r="H1434" s="117"/>
      <c r="I1434" s="117"/>
    </row>
    <row r="1435" spans="1:9" x14ac:dyDescent="0.25">
      <c r="A1435" s="117"/>
      <c r="B1435" s="117"/>
      <c r="C1435" s="117"/>
      <c r="D1435" s="117"/>
      <c r="E1435" s="117"/>
      <c r="F1435" s="117"/>
      <c r="G1435" s="117"/>
      <c r="H1435" s="117"/>
      <c r="I1435" s="117"/>
    </row>
    <row r="1436" spans="1:9" x14ac:dyDescent="0.25">
      <c r="A1436" s="117"/>
      <c r="B1436" s="117"/>
      <c r="C1436" s="117"/>
      <c r="D1436" s="117"/>
      <c r="E1436" s="117"/>
      <c r="F1436" s="117"/>
      <c r="G1436" s="117"/>
      <c r="H1436" s="117"/>
      <c r="I1436" s="117"/>
    </row>
    <row r="1437" spans="1:9" x14ac:dyDescent="0.25">
      <c r="A1437" s="117"/>
      <c r="B1437" s="117"/>
      <c r="C1437" s="117"/>
      <c r="D1437" s="117"/>
      <c r="E1437" s="117"/>
      <c r="F1437" s="117"/>
      <c r="G1437" s="117"/>
      <c r="H1437" s="117"/>
      <c r="I1437" s="117"/>
    </row>
    <row r="1438" spans="1:9" x14ac:dyDescent="0.25">
      <c r="A1438" s="117"/>
      <c r="B1438" s="117"/>
      <c r="C1438" s="117"/>
      <c r="D1438" s="117"/>
      <c r="E1438" s="117"/>
      <c r="F1438" s="117"/>
      <c r="G1438" s="117"/>
      <c r="H1438" s="117"/>
      <c r="I1438" s="117"/>
    </row>
    <row r="1439" spans="1:9" x14ac:dyDescent="0.25">
      <c r="A1439" s="117"/>
      <c r="B1439" s="117"/>
      <c r="C1439" s="117"/>
      <c r="D1439" s="117"/>
      <c r="E1439" s="117"/>
      <c r="F1439" s="117"/>
      <c r="G1439" s="117"/>
      <c r="H1439" s="117"/>
      <c r="I1439" s="117"/>
    </row>
    <row r="1440" spans="1:9" x14ac:dyDescent="0.25">
      <c r="A1440" s="117"/>
      <c r="B1440" s="117"/>
      <c r="C1440" s="117"/>
      <c r="D1440" s="117"/>
      <c r="E1440" s="117"/>
      <c r="F1440" s="117"/>
      <c r="G1440" s="117"/>
      <c r="H1440" s="117"/>
      <c r="I1440" s="117"/>
    </row>
    <row r="1441" spans="1:9" x14ac:dyDescent="0.25">
      <c r="A1441" s="117"/>
      <c r="B1441" s="117"/>
      <c r="C1441" s="117"/>
      <c r="D1441" s="117"/>
      <c r="E1441" s="117"/>
      <c r="F1441" s="117"/>
      <c r="G1441" s="117"/>
      <c r="H1441" s="117"/>
      <c r="I1441" s="117"/>
    </row>
    <row r="1442" spans="1:9" x14ac:dyDescent="0.25">
      <c r="A1442" s="117"/>
      <c r="B1442" s="117"/>
      <c r="C1442" s="117"/>
      <c r="D1442" s="117"/>
      <c r="E1442" s="117"/>
      <c r="F1442" s="117"/>
      <c r="G1442" s="117"/>
      <c r="H1442" s="117"/>
      <c r="I1442" s="117"/>
    </row>
    <row r="1443" spans="1:9" x14ac:dyDescent="0.25">
      <c r="A1443" s="117"/>
      <c r="B1443" s="117"/>
      <c r="C1443" s="117"/>
      <c r="D1443" s="117"/>
      <c r="E1443" s="117"/>
      <c r="F1443" s="117"/>
      <c r="G1443" s="117"/>
      <c r="H1443" s="117"/>
      <c r="I1443" s="117"/>
    </row>
    <row r="1444" spans="1:9" x14ac:dyDescent="0.25">
      <c r="A1444" s="117"/>
      <c r="B1444" s="117"/>
      <c r="C1444" s="117"/>
      <c r="D1444" s="117"/>
      <c r="E1444" s="117"/>
      <c r="F1444" s="117"/>
      <c r="G1444" s="117"/>
      <c r="H1444" s="117"/>
      <c r="I1444" s="117"/>
    </row>
    <row r="1445" spans="1:9" x14ac:dyDescent="0.25">
      <c r="A1445" s="117"/>
      <c r="B1445" s="117"/>
      <c r="C1445" s="117"/>
      <c r="D1445" s="117"/>
      <c r="E1445" s="117"/>
      <c r="F1445" s="117"/>
      <c r="G1445" s="117"/>
      <c r="H1445" s="117"/>
      <c r="I1445" s="117"/>
    </row>
    <row r="1446" spans="1:9" x14ac:dyDescent="0.25">
      <c r="A1446" s="117"/>
      <c r="B1446" s="117"/>
      <c r="C1446" s="117"/>
      <c r="D1446" s="117"/>
      <c r="E1446" s="117"/>
      <c r="F1446" s="117"/>
      <c r="G1446" s="117"/>
      <c r="H1446" s="117"/>
      <c r="I1446" s="117"/>
    </row>
    <row r="1447" spans="1:9" x14ac:dyDescent="0.25">
      <c r="A1447" s="117"/>
      <c r="B1447" s="117"/>
      <c r="C1447" s="117"/>
      <c r="D1447" s="117"/>
      <c r="E1447" s="117"/>
      <c r="F1447" s="117"/>
      <c r="G1447" s="117"/>
      <c r="H1447" s="117"/>
      <c r="I1447" s="117"/>
    </row>
    <row r="1448" spans="1:9" x14ac:dyDescent="0.25">
      <c r="A1448" s="117"/>
      <c r="B1448" s="117"/>
      <c r="C1448" s="117"/>
      <c r="D1448" s="117"/>
      <c r="E1448" s="117"/>
      <c r="F1448" s="117"/>
      <c r="G1448" s="117"/>
      <c r="H1448" s="117"/>
      <c r="I1448" s="117"/>
    </row>
    <row r="1449" spans="1:9" x14ac:dyDescent="0.25">
      <c r="A1449" s="117"/>
      <c r="B1449" s="117"/>
      <c r="C1449" s="117"/>
      <c r="D1449" s="117"/>
      <c r="E1449" s="117"/>
      <c r="F1449" s="117"/>
      <c r="G1449" s="117"/>
      <c r="H1449" s="117"/>
      <c r="I1449" s="117"/>
    </row>
    <row r="1450" spans="1:9" x14ac:dyDescent="0.25">
      <c r="A1450" s="117"/>
      <c r="B1450" s="117"/>
      <c r="C1450" s="117"/>
      <c r="D1450" s="117"/>
      <c r="E1450" s="117"/>
      <c r="F1450" s="117"/>
      <c r="G1450" s="117"/>
      <c r="H1450" s="117"/>
      <c r="I1450" s="117"/>
    </row>
    <row r="1451" spans="1:9" x14ac:dyDescent="0.25">
      <c r="A1451" s="117"/>
      <c r="B1451" s="117"/>
      <c r="C1451" s="117"/>
      <c r="D1451" s="117"/>
      <c r="E1451" s="117"/>
      <c r="F1451" s="117"/>
      <c r="G1451" s="117"/>
      <c r="H1451" s="117"/>
      <c r="I1451" s="117"/>
    </row>
    <row r="1452" spans="1:9" x14ac:dyDescent="0.25">
      <c r="A1452" s="117"/>
      <c r="B1452" s="117"/>
      <c r="C1452" s="117"/>
      <c r="D1452" s="117"/>
      <c r="E1452" s="117"/>
      <c r="F1452" s="117"/>
      <c r="G1452" s="117"/>
      <c r="H1452" s="117"/>
      <c r="I1452" s="117"/>
    </row>
    <row r="1453" spans="1:9" x14ac:dyDescent="0.25">
      <c r="A1453" s="117"/>
      <c r="B1453" s="117"/>
      <c r="C1453" s="117"/>
      <c r="D1453" s="117"/>
      <c r="E1453" s="117"/>
      <c r="F1453" s="117"/>
      <c r="G1453" s="117"/>
      <c r="H1453" s="117"/>
      <c r="I1453" s="117"/>
    </row>
    <row r="1454" spans="1:9" x14ac:dyDescent="0.25">
      <c r="A1454" s="117"/>
      <c r="B1454" s="117"/>
      <c r="C1454" s="117"/>
      <c r="D1454" s="117"/>
      <c r="E1454" s="117"/>
      <c r="F1454" s="117"/>
      <c r="G1454" s="117"/>
      <c r="H1454" s="117"/>
      <c r="I1454" s="117"/>
    </row>
    <row r="1455" spans="1:9" x14ac:dyDescent="0.25">
      <c r="A1455" s="117"/>
      <c r="B1455" s="117"/>
      <c r="C1455" s="117"/>
      <c r="D1455" s="117"/>
      <c r="E1455" s="117"/>
      <c r="F1455" s="117"/>
      <c r="G1455" s="117"/>
      <c r="H1455" s="117"/>
      <c r="I1455" s="117"/>
    </row>
    <row r="1456" spans="1:9" x14ac:dyDescent="0.25">
      <c r="A1456" s="117"/>
      <c r="B1456" s="117"/>
      <c r="C1456" s="117"/>
      <c r="D1456" s="117"/>
      <c r="E1456" s="117"/>
      <c r="F1456" s="117"/>
      <c r="G1456" s="117"/>
      <c r="H1456" s="117"/>
      <c r="I1456" s="117"/>
    </row>
    <row r="1457" spans="1:9" x14ac:dyDescent="0.25">
      <c r="A1457" s="117"/>
      <c r="B1457" s="117"/>
      <c r="C1457" s="117"/>
      <c r="D1457" s="117"/>
      <c r="E1457" s="117"/>
      <c r="F1457" s="117"/>
      <c r="G1457" s="117"/>
      <c r="H1457" s="117"/>
      <c r="I1457" s="117"/>
    </row>
    <row r="1458" spans="1:9" x14ac:dyDescent="0.25">
      <c r="A1458" s="117"/>
      <c r="B1458" s="117"/>
      <c r="C1458" s="117"/>
      <c r="D1458" s="117"/>
      <c r="E1458" s="117"/>
      <c r="F1458" s="117"/>
      <c r="G1458" s="117"/>
      <c r="H1458" s="117"/>
      <c r="I1458" s="117"/>
    </row>
    <row r="1459" spans="1:9" x14ac:dyDescent="0.25">
      <c r="A1459" s="117"/>
      <c r="B1459" s="117"/>
      <c r="C1459" s="117"/>
      <c r="D1459" s="117"/>
      <c r="E1459" s="117"/>
      <c r="F1459" s="117"/>
      <c r="G1459" s="117"/>
      <c r="H1459" s="117"/>
      <c r="I1459" s="117"/>
    </row>
    <row r="1460" spans="1:9" x14ac:dyDescent="0.25">
      <c r="A1460" s="117"/>
      <c r="B1460" s="117"/>
      <c r="C1460" s="117"/>
      <c r="D1460" s="117"/>
      <c r="E1460" s="117"/>
      <c r="F1460" s="117"/>
      <c r="G1460" s="117"/>
      <c r="H1460" s="117"/>
      <c r="I1460" s="117"/>
    </row>
    <row r="1461" spans="1:9" x14ac:dyDescent="0.25">
      <c r="A1461" s="117"/>
      <c r="B1461" s="117"/>
      <c r="C1461" s="117"/>
      <c r="D1461" s="117"/>
      <c r="E1461" s="117"/>
      <c r="F1461" s="117"/>
      <c r="G1461" s="117"/>
      <c r="H1461" s="117"/>
      <c r="I1461" s="117"/>
    </row>
    <row r="1462" spans="1:9" x14ac:dyDescent="0.25">
      <c r="A1462" s="117"/>
      <c r="B1462" s="117"/>
      <c r="C1462" s="117"/>
      <c r="D1462" s="117"/>
      <c r="E1462" s="117"/>
      <c r="F1462" s="117"/>
      <c r="G1462" s="117"/>
      <c r="H1462" s="117"/>
      <c r="I1462" s="117"/>
    </row>
    <row r="1463" spans="1:9" x14ac:dyDescent="0.25">
      <c r="A1463" s="117"/>
      <c r="B1463" s="117"/>
      <c r="C1463" s="117"/>
      <c r="D1463" s="117"/>
      <c r="E1463" s="117"/>
      <c r="F1463" s="117"/>
      <c r="G1463" s="117"/>
      <c r="H1463" s="117"/>
      <c r="I1463" s="117"/>
    </row>
    <row r="1464" spans="1:9" x14ac:dyDescent="0.25">
      <c r="A1464" s="117"/>
      <c r="B1464" s="117"/>
      <c r="C1464" s="117"/>
      <c r="D1464" s="117"/>
      <c r="E1464" s="117"/>
      <c r="F1464" s="117"/>
      <c r="G1464" s="117"/>
      <c r="H1464" s="117"/>
      <c r="I1464" s="117"/>
    </row>
    <row r="1465" spans="1:9" x14ac:dyDescent="0.25">
      <c r="A1465" s="117"/>
      <c r="B1465" s="117"/>
      <c r="C1465" s="117"/>
      <c r="D1465" s="117"/>
      <c r="E1465" s="117"/>
      <c r="F1465" s="117"/>
      <c r="G1465" s="117"/>
      <c r="H1465" s="117"/>
      <c r="I1465" s="117"/>
    </row>
    <row r="1466" spans="1:9" x14ac:dyDescent="0.25">
      <c r="A1466" s="117"/>
      <c r="B1466" s="117"/>
      <c r="C1466" s="117"/>
      <c r="D1466" s="117"/>
      <c r="E1466" s="117"/>
      <c r="F1466" s="117"/>
      <c r="G1466" s="117"/>
      <c r="H1466" s="117"/>
      <c r="I1466" s="117"/>
    </row>
    <row r="1467" spans="1:9" x14ac:dyDescent="0.25">
      <c r="A1467" s="117"/>
      <c r="B1467" s="117"/>
      <c r="C1467" s="117"/>
      <c r="D1467" s="117"/>
      <c r="E1467" s="117"/>
      <c r="F1467" s="117"/>
      <c r="G1467" s="117"/>
      <c r="H1467" s="117"/>
      <c r="I1467" s="117"/>
    </row>
    <row r="1468" spans="1:9" x14ac:dyDescent="0.25">
      <c r="A1468" s="117"/>
      <c r="B1468" s="117"/>
      <c r="C1468" s="117"/>
      <c r="D1468" s="117"/>
      <c r="E1468" s="117"/>
      <c r="F1468" s="117"/>
      <c r="G1468" s="117"/>
      <c r="H1468" s="117"/>
      <c r="I1468" s="117"/>
    </row>
    <row r="1469" spans="1:9" x14ac:dyDescent="0.25">
      <c r="A1469" s="117"/>
      <c r="B1469" s="117"/>
      <c r="C1469" s="117"/>
      <c r="D1469" s="117"/>
      <c r="E1469" s="117"/>
      <c r="F1469" s="117"/>
      <c r="G1469" s="117"/>
      <c r="H1469" s="117"/>
      <c r="I1469" s="117"/>
    </row>
    <row r="1470" spans="1:9" x14ac:dyDescent="0.25">
      <c r="A1470" s="117"/>
      <c r="B1470" s="117"/>
      <c r="C1470" s="117"/>
      <c r="D1470" s="117"/>
      <c r="E1470" s="117"/>
      <c r="F1470" s="117"/>
      <c r="G1470" s="117"/>
      <c r="H1470" s="117"/>
      <c r="I1470" s="117"/>
    </row>
    <row r="1471" spans="1:9" x14ac:dyDescent="0.25">
      <c r="A1471" s="117"/>
      <c r="B1471" s="117"/>
      <c r="C1471" s="117"/>
      <c r="D1471" s="117"/>
      <c r="E1471" s="117"/>
      <c r="F1471" s="117"/>
      <c r="G1471" s="117"/>
      <c r="H1471" s="117"/>
      <c r="I1471" s="117"/>
    </row>
    <row r="1472" spans="1:9" x14ac:dyDescent="0.25">
      <c r="A1472" s="117"/>
      <c r="B1472" s="117"/>
      <c r="C1472" s="117"/>
      <c r="D1472" s="117"/>
      <c r="E1472" s="117"/>
      <c r="F1472" s="117"/>
      <c r="G1472" s="117"/>
      <c r="H1472" s="117"/>
      <c r="I1472" s="117"/>
    </row>
    <row r="1473" spans="1:9" x14ac:dyDescent="0.25">
      <c r="A1473" s="117"/>
      <c r="B1473" s="117"/>
      <c r="C1473" s="117"/>
      <c r="D1473" s="117"/>
      <c r="E1473" s="117"/>
      <c r="F1473" s="117"/>
      <c r="G1473" s="117"/>
      <c r="H1473" s="117"/>
      <c r="I1473" s="117"/>
    </row>
    <row r="1474" spans="1:9" x14ac:dyDescent="0.25">
      <c r="A1474" s="117"/>
      <c r="B1474" s="117"/>
      <c r="C1474" s="117"/>
      <c r="D1474" s="117"/>
      <c r="E1474" s="117"/>
      <c r="F1474" s="117"/>
      <c r="G1474" s="117"/>
      <c r="H1474" s="117"/>
      <c r="I1474" s="117"/>
    </row>
    <row r="1475" spans="1:9" x14ac:dyDescent="0.25">
      <c r="A1475" s="117"/>
      <c r="B1475" s="117"/>
      <c r="C1475" s="117"/>
      <c r="D1475" s="117"/>
      <c r="E1475" s="117"/>
      <c r="F1475" s="117"/>
      <c r="G1475" s="117"/>
      <c r="H1475" s="117"/>
      <c r="I1475" s="117"/>
    </row>
    <row r="1476" spans="1:9" x14ac:dyDescent="0.25">
      <c r="A1476" s="117"/>
      <c r="B1476" s="117"/>
      <c r="C1476" s="117"/>
      <c r="D1476" s="117"/>
      <c r="E1476" s="117"/>
      <c r="F1476" s="117"/>
      <c r="G1476" s="117"/>
      <c r="H1476" s="117"/>
      <c r="I1476" s="117"/>
    </row>
    <row r="1477" spans="1:9" x14ac:dyDescent="0.25">
      <c r="A1477" s="117"/>
      <c r="B1477" s="117"/>
      <c r="C1477" s="117"/>
      <c r="D1477" s="117"/>
      <c r="E1477" s="117"/>
      <c r="F1477" s="117"/>
      <c r="G1477" s="117"/>
      <c r="H1477" s="117"/>
      <c r="I1477" s="117"/>
    </row>
    <row r="1478" spans="1:9" x14ac:dyDescent="0.25">
      <c r="A1478" s="117"/>
      <c r="B1478" s="117"/>
      <c r="C1478" s="117"/>
      <c r="D1478" s="117"/>
      <c r="E1478" s="117"/>
      <c r="F1478" s="117"/>
      <c r="G1478" s="117"/>
      <c r="H1478" s="117"/>
      <c r="I1478" s="117"/>
    </row>
    <row r="1479" spans="1:9" x14ac:dyDescent="0.25">
      <c r="A1479" s="117"/>
      <c r="B1479" s="117"/>
      <c r="C1479" s="117"/>
      <c r="D1479" s="117"/>
      <c r="E1479" s="117"/>
      <c r="F1479" s="117"/>
      <c r="G1479" s="117"/>
      <c r="H1479" s="117"/>
      <c r="I1479" s="117"/>
    </row>
    <row r="1480" spans="1:9" x14ac:dyDescent="0.25">
      <c r="A1480" s="117"/>
      <c r="B1480" s="117"/>
      <c r="C1480" s="117"/>
      <c r="D1480" s="117"/>
      <c r="E1480" s="117"/>
      <c r="F1480" s="117"/>
      <c r="G1480" s="117"/>
      <c r="H1480" s="117"/>
      <c r="I1480" s="117"/>
    </row>
    <row r="1481" spans="1:9" x14ac:dyDescent="0.25">
      <c r="A1481" s="117"/>
      <c r="B1481" s="117"/>
      <c r="C1481" s="117"/>
      <c r="D1481" s="117"/>
      <c r="E1481" s="117"/>
      <c r="F1481" s="117"/>
      <c r="G1481" s="117"/>
      <c r="H1481" s="117"/>
      <c r="I1481" s="117"/>
    </row>
    <row r="1482" spans="1:9" x14ac:dyDescent="0.25">
      <c r="A1482" s="117"/>
      <c r="B1482" s="117"/>
      <c r="C1482" s="117"/>
      <c r="D1482" s="117"/>
      <c r="E1482" s="117"/>
      <c r="F1482" s="117"/>
      <c r="G1482" s="117"/>
      <c r="H1482" s="117"/>
      <c r="I1482" s="117"/>
    </row>
    <row r="1483" spans="1:9" x14ac:dyDescent="0.25">
      <c r="A1483" s="117"/>
      <c r="B1483" s="117"/>
      <c r="C1483" s="117"/>
      <c r="D1483" s="117"/>
      <c r="E1483" s="117"/>
      <c r="F1483" s="117"/>
      <c r="G1483" s="117"/>
      <c r="H1483" s="117"/>
      <c r="I1483" s="117"/>
    </row>
    <row r="1484" spans="1:9" x14ac:dyDescent="0.25">
      <c r="A1484" s="117"/>
      <c r="B1484" s="117"/>
      <c r="C1484" s="117"/>
      <c r="D1484" s="117"/>
      <c r="E1484" s="117"/>
      <c r="F1484" s="117"/>
      <c r="G1484" s="117"/>
      <c r="H1484" s="117"/>
      <c r="I1484" s="117"/>
    </row>
    <row r="1485" spans="1:9" x14ac:dyDescent="0.25">
      <c r="A1485" s="117"/>
      <c r="B1485" s="117"/>
      <c r="C1485" s="117"/>
      <c r="D1485" s="117"/>
      <c r="E1485" s="117"/>
      <c r="F1485" s="117"/>
      <c r="G1485" s="117"/>
      <c r="H1485" s="117"/>
      <c r="I1485" s="117"/>
    </row>
    <row r="1486" spans="1:9" x14ac:dyDescent="0.25">
      <c r="A1486" s="117"/>
      <c r="B1486" s="117"/>
      <c r="C1486" s="117"/>
      <c r="D1486" s="117"/>
      <c r="E1486" s="117"/>
      <c r="F1486" s="117"/>
      <c r="G1486" s="117"/>
      <c r="H1486" s="117"/>
      <c r="I1486" s="117"/>
    </row>
    <row r="1487" spans="1:9" x14ac:dyDescent="0.25">
      <c r="A1487" s="117"/>
      <c r="B1487" s="117"/>
      <c r="C1487" s="117"/>
      <c r="D1487" s="117"/>
      <c r="E1487" s="117"/>
      <c r="F1487" s="117"/>
      <c r="G1487" s="117"/>
      <c r="H1487" s="117"/>
      <c r="I1487" s="117"/>
    </row>
    <row r="1488" spans="1:9" x14ac:dyDescent="0.25">
      <c r="A1488" s="117"/>
      <c r="B1488" s="117"/>
      <c r="C1488" s="117"/>
      <c r="D1488" s="117"/>
      <c r="E1488" s="117"/>
      <c r="F1488" s="117"/>
      <c r="G1488" s="117"/>
      <c r="H1488" s="117"/>
      <c r="I1488" s="117"/>
    </row>
    <row r="1489" spans="1:9" x14ac:dyDescent="0.25">
      <c r="A1489" s="117"/>
      <c r="B1489" s="117"/>
      <c r="C1489" s="117"/>
      <c r="D1489" s="117"/>
      <c r="E1489" s="117"/>
      <c r="F1489" s="117"/>
      <c r="G1489" s="117"/>
      <c r="H1489" s="117"/>
      <c r="I1489" s="117"/>
    </row>
    <row r="1490" spans="1:9" x14ac:dyDescent="0.25">
      <c r="A1490" s="117"/>
      <c r="B1490" s="117"/>
      <c r="C1490" s="117"/>
      <c r="D1490" s="117"/>
      <c r="E1490" s="117"/>
      <c r="F1490" s="117"/>
      <c r="G1490" s="117"/>
      <c r="H1490" s="117"/>
      <c r="I1490" s="117"/>
    </row>
    <row r="1491" spans="1:9" x14ac:dyDescent="0.25">
      <c r="A1491" s="117"/>
      <c r="B1491" s="117"/>
      <c r="C1491" s="117"/>
      <c r="D1491" s="117"/>
      <c r="E1491" s="117"/>
      <c r="F1491" s="117"/>
      <c r="G1491" s="117"/>
      <c r="H1491" s="117"/>
      <c r="I1491" s="117"/>
    </row>
    <row r="1492" spans="1:9" x14ac:dyDescent="0.25">
      <c r="A1492" s="117"/>
      <c r="B1492" s="117"/>
      <c r="C1492" s="117"/>
      <c r="D1492" s="117"/>
      <c r="E1492" s="117"/>
      <c r="F1492" s="117"/>
      <c r="G1492" s="117"/>
      <c r="H1492" s="117"/>
      <c r="I1492" s="117"/>
    </row>
    <row r="1493" spans="1:9" x14ac:dyDescent="0.25">
      <c r="A1493" s="117"/>
      <c r="B1493" s="117"/>
      <c r="C1493" s="117"/>
      <c r="D1493" s="117"/>
      <c r="E1493" s="117"/>
      <c r="F1493" s="117"/>
      <c r="G1493" s="117"/>
      <c r="H1493" s="117"/>
      <c r="I1493" s="117"/>
    </row>
    <row r="1494" spans="1:9" x14ac:dyDescent="0.25">
      <c r="A1494" s="117"/>
      <c r="B1494" s="117"/>
      <c r="C1494" s="117"/>
      <c r="D1494" s="117"/>
      <c r="E1494" s="117"/>
      <c r="F1494" s="117"/>
      <c r="G1494" s="117"/>
      <c r="H1494" s="117"/>
      <c r="I1494" s="117"/>
    </row>
    <row r="1495" spans="1:9" x14ac:dyDescent="0.25">
      <c r="A1495" s="117"/>
      <c r="B1495" s="117"/>
      <c r="C1495" s="117"/>
      <c r="D1495" s="117"/>
      <c r="E1495" s="117"/>
      <c r="F1495" s="117"/>
      <c r="G1495" s="117"/>
      <c r="H1495" s="117"/>
      <c r="I1495" s="117"/>
    </row>
    <row r="1496" spans="1:9" x14ac:dyDescent="0.25">
      <c r="A1496" s="117"/>
      <c r="B1496" s="117"/>
      <c r="C1496" s="117"/>
      <c r="D1496" s="117"/>
      <c r="E1496" s="117"/>
      <c r="F1496" s="117"/>
      <c r="G1496" s="117"/>
      <c r="H1496" s="117"/>
      <c r="I1496" s="117"/>
    </row>
    <row r="1497" spans="1:9" x14ac:dyDescent="0.25">
      <c r="A1497" s="117"/>
      <c r="B1497" s="117"/>
      <c r="C1497" s="117"/>
      <c r="D1497" s="117"/>
      <c r="E1497" s="117"/>
      <c r="F1497" s="117"/>
      <c r="G1497" s="117"/>
      <c r="H1497" s="117"/>
      <c r="I1497" s="117"/>
    </row>
    <row r="1498" spans="1:9" x14ac:dyDescent="0.25">
      <c r="A1498" s="117"/>
      <c r="B1498" s="117"/>
      <c r="C1498" s="117"/>
      <c r="D1498" s="117"/>
      <c r="E1498" s="117"/>
      <c r="F1498" s="117"/>
      <c r="G1498" s="117"/>
      <c r="H1498" s="117"/>
      <c r="I1498" s="117"/>
    </row>
    <row r="1499" spans="1:9" x14ac:dyDescent="0.25">
      <c r="A1499" s="117"/>
      <c r="B1499" s="117"/>
      <c r="C1499" s="117"/>
      <c r="D1499" s="117"/>
      <c r="E1499" s="117"/>
      <c r="F1499" s="117"/>
      <c r="G1499" s="117"/>
      <c r="H1499" s="117"/>
      <c r="I1499" s="117"/>
    </row>
    <row r="1500" spans="1:9" x14ac:dyDescent="0.25">
      <c r="A1500" s="117"/>
      <c r="B1500" s="117"/>
      <c r="C1500" s="117"/>
      <c r="D1500" s="117"/>
      <c r="E1500" s="117"/>
      <c r="F1500" s="117"/>
      <c r="G1500" s="117"/>
      <c r="H1500" s="117"/>
      <c r="I1500" s="117"/>
    </row>
    <row r="1501" spans="1:9" x14ac:dyDescent="0.25">
      <c r="A1501" s="117"/>
      <c r="B1501" s="117"/>
      <c r="C1501" s="117"/>
      <c r="D1501" s="117"/>
      <c r="E1501" s="117"/>
      <c r="F1501" s="117"/>
      <c r="G1501" s="117"/>
      <c r="H1501" s="117"/>
      <c r="I1501" s="117"/>
    </row>
    <row r="1502" spans="1:9" x14ac:dyDescent="0.25">
      <c r="A1502" s="117"/>
      <c r="B1502" s="117"/>
      <c r="C1502" s="117"/>
      <c r="D1502" s="117"/>
      <c r="E1502" s="117"/>
      <c r="F1502" s="117"/>
      <c r="G1502" s="117"/>
      <c r="H1502" s="117"/>
      <c r="I1502" s="117"/>
    </row>
    <row r="1503" spans="1:9" x14ac:dyDescent="0.25">
      <c r="A1503" s="117"/>
      <c r="B1503" s="117"/>
      <c r="C1503" s="117"/>
      <c r="D1503" s="117"/>
      <c r="E1503" s="117"/>
      <c r="F1503" s="117"/>
      <c r="G1503" s="117"/>
      <c r="H1503" s="117"/>
      <c r="I1503" s="117"/>
    </row>
    <row r="1504" spans="1:9" x14ac:dyDescent="0.25">
      <c r="A1504" s="117"/>
      <c r="B1504" s="117"/>
      <c r="C1504" s="117"/>
      <c r="D1504" s="117"/>
      <c r="E1504" s="117"/>
      <c r="F1504" s="117"/>
      <c r="G1504" s="117"/>
      <c r="H1504" s="117"/>
      <c r="I1504" s="117"/>
    </row>
    <row r="1505" spans="1:9" x14ac:dyDescent="0.25">
      <c r="A1505" s="117"/>
      <c r="B1505" s="117"/>
      <c r="C1505" s="117"/>
      <c r="D1505" s="117"/>
      <c r="E1505" s="117"/>
      <c r="F1505" s="117"/>
      <c r="G1505" s="117"/>
      <c r="H1505" s="117"/>
      <c r="I1505" s="117"/>
    </row>
    <row r="1506" spans="1:9" x14ac:dyDescent="0.25">
      <c r="A1506" s="117"/>
      <c r="B1506" s="117"/>
      <c r="C1506" s="117"/>
      <c r="D1506" s="117"/>
      <c r="E1506" s="117"/>
      <c r="F1506" s="117"/>
      <c r="G1506" s="117"/>
      <c r="H1506" s="117"/>
      <c r="I1506" s="117"/>
    </row>
    <row r="1507" spans="1:9" x14ac:dyDescent="0.25">
      <c r="A1507" s="117"/>
      <c r="B1507" s="117"/>
      <c r="C1507" s="117"/>
      <c r="D1507" s="117"/>
      <c r="E1507" s="117"/>
      <c r="F1507" s="117"/>
      <c r="G1507" s="117"/>
      <c r="H1507" s="117"/>
      <c r="I1507" s="117"/>
    </row>
    <row r="1508" spans="1:9" x14ac:dyDescent="0.25">
      <c r="A1508" s="117"/>
      <c r="B1508" s="117"/>
      <c r="C1508" s="117"/>
      <c r="D1508" s="117"/>
      <c r="E1508" s="117"/>
      <c r="F1508" s="117"/>
      <c r="G1508" s="117"/>
      <c r="H1508" s="117"/>
      <c r="I1508" s="117"/>
    </row>
    <row r="1509" spans="1:9" x14ac:dyDescent="0.25">
      <c r="A1509" s="117"/>
      <c r="B1509" s="117"/>
      <c r="C1509" s="117"/>
      <c r="D1509" s="117"/>
      <c r="E1509" s="117"/>
      <c r="F1509" s="117"/>
      <c r="G1509" s="117"/>
      <c r="H1509" s="117"/>
      <c r="I1509" s="117"/>
    </row>
    <row r="1510" spans="1:9" x14ac:dyDescent="0.25">
      <c r="A1510" s="117"/>
      <c r="B1510" s="117"/>
      <c r="C1510" s="117"/>
      <c r="D1510" s="117"/>
      <c r="E1510" s="117"/>
      <c r="F1510" s="117"/>
      <c r="G1510" s="117"/>
      <c r="H1510" s="117"/>
      <c r="I1510" s="117"/>
    </row>
    <row r="1511" spans="1:9" x14ac:dyDescent="0.25">
      <c r="A1511" s="117"/>
      <c r="B1511" s="117"/>
      <c r="C1511" s="117"/>
      <c r="D1511" s="117"/>
      <c r="E1511" s="117"/>
      <c r="F1511" s="117"/>
      <c r="G1511" s="117"/>
      <c r="H1511" s="117"/>
      <c r="I1511" s="117"/>
    </row>
    <row r="1512" spans="1:9" x14ac:dyDescent="0.25">
      <c r="A1512" s="117"/>
      <c r="B1512" s="117"/>
      <c r="C1512" s="117"/>
      <c r="D1512" s="117"/>
      <c r="E1512" s="117"/>
      <c r="F1512" s="117"/>
      <c r="G1512" s="117"/>
      <c r="H1512" s="117"/>
      <c r="I1512" s="117"/>
    </row>
    <row r="1513" spans="1:9" x14ac:dyDescent="0.25">
      <c r="A1513" s="117"/>
      <c r="B1513" s="117"/>
      <c r="C1513" s="117"/>
      <c r="D1513" s="117"/>
      <c r="E1513" s="117"/>
      <c r="F1513" s="117"/>
      <c r="G1513" s="117"/>
      <c r="H1513" s="117"/>
      <c r="I1513" s="117"/>
    </row>
    <row r="1514" spans="1:9" x14ac:dyDescent="0.25">
      <c r="A1514" s="117"/>
      <c r="B1514" s="117"/>
      <c r="C1514" s="117"/>
      <c r="D1514" s="117"/>
      <c r="E1514" s="117"/>
      <c r="F1514" s="117"/>
      <c r="G1514" s="117"/>
      <c r="H1514" s="117"/>
      <c r="I1514" s="117"/>
    </row>
    <row r="1515" spans="1:9" x14ac:dyDescent="0.25">
      <c r="A1515" s="117"/>
      <c r="B1515" s="117"/>
      <c r="C1515" s="117"/>
      <c r="D1515" s="117"/>
      <c r="E1515" s="117"/>
      <c r="F1515" s="117"/>
      <c r="G1515" s="117"/>
      <c r="H1515" s="117"/>
      <c r="I1515" s="117"/>
    </row>
    <row r="1516" spans="1:9" x14ac:dyDescent="0.25">
      <c r="A1516" s="117"/>
      <c r="B1516" s="117"/>
      <c r="C1516" s="117"/>
      <c r="D1516" s="117"/>
      <c r="E1516" s="117"/>
      <c r="F1516" s="117"/>
      <c r="G1516" s="117"/>
      <c r="H1516" s="117"/>
      <c r="I1516" s="117"/>
    </row>
    <row r="1517" spans="1:9" x14ac:dyDescent="0.25">
      <c r="A1517" s="117"/>
      <c r="B1517" s="117"/>
      <c r="C1517" s="117"/>
      <c r="D1517" s="117"/>
      <c r="E1517" s="117"/>
      <c r="F1517" s="117"/>
      <c r="G1517" s="117"/>
      <c r="H1517" s="117"/>
      <c r="I1517" s="117"/>
    </row>
    <row r="1518" spans="1:9" x14ac:dyDescent="0.25">
      <c r="A1518" s="117"/>
      <c r="B1518" s="117"/>
      <c r="C1518" s="117"/>
      <c r="D1518" s="117"/>
      <c r="E1518" s="117"/>
      <c r="F1518" s="117"/>
      <c r="G1518" s="117"/>
      <c r="H1518" s="117"/>
      <c r="I1518" s="117"/>
    </row>
    <row r="1519" spans="1:9" x14ac:dyDescent="0.25">
      <c r="A1519" s="117"/>
      <c r="B1519" s="117"/>
      <c r="C1519" s="117"/>
      <c r="D1519" s="117"/>
      <c r="E1519" s="117"/>
      <c r="F1519" s="117"/>
      <c r="G1519" s="117"/>
      <c r="H1519" s="117"/>
      <c r="I1519" s="117"/>
    </row>
    <row r="1520" spans="1:9" x14ac:dyDescent="0.25">
      <c r="A1520" s="117"/>
      <c r="B1520" s="117"/>
      <c r="C1520" s="117"/>
      <c r="D1520" s="117"/>
      <c r="E1520" s="117"/>
      <c r="F1520" s="117"/>
      <c r="G1520" s="117"/>
      <c r="H1520" s="117"/>
      <c r="I1520" s="117"/>
    </row>
    <row r="1521" spans="1:9" x14ac:dyDescent="0.25">
      <c r="A1521" s="117"/>
      <c r="B1521" s="117"/>
      <c r="C1521" s="117"/>
      <c r="D1521" s="117"/>
      <c r="E1521" s="117"/>
      <c r="F1521" s="117"/>
      <c r="G1521" s="117"/>
      <c r="H1521" s="117"/>
      <c r="I1521" s="117"/>
    </row>
    <row r="1522" spans="1:9" x14ac:dyDescent="0.25">
      <c r="A1522" s="117"/>
      <c r="B1522" s="117"/>
      <c r="C1522" s="117"/>
      <c r="D1522" s="117"/>
      <c r="E1522" s="117"/>
      <c r="F1522" s="117"/>
      <c r="G1522" s="117"/>
      <c r="H1522" s="117"/>
      <c r="I1522" s="117"/>
    </row>
    <row r="1523" spans="1:9" x14ac:dyDescent="0.25">
      <c r="A1523" s="117"/>
      <c r="B1523" s="117"/>
      <c r="C1523" s="117"/>
      <c r="D1523" s="117"/>
      <c r="E1523" s="117"/>
      <c r="F1523" s="117"/>
      <c r="G1523" s="117"/>
      <c r="H1523" s="117"/>
      <c r="I1523" s="117"/>
    </row>
    <row r="1524" spans="1:9" x14ac:dyDescent="0.25">
      <c r="A1524" s="117"/>
      <c r="B1524" s="117"/>
      <c r="C1524" s="117"/>
      <c r="D1524" s="117"/>
      <c r="E1524" s="117"/>
      <c r="F1524" s="117"/>
      <c r="G1524" s="117"/>
      <c r="H1524" s="117"/>
      <c r="I1524" s="117"/>
    </row>
    <row r="1525" spans="1:9" x14ac:dyDescent="0.25">
      <c r="A1525" s="117"/>
      <c r="B1525" s="117"/>
      <c r="C1525" s="117"/>
      <c r="D1525" s="117"/>
      <c r="E1525" s="117"/>
      <c r="F1525" s="117"/>
      <c r="G1525" s="117"/>
      <c r="H1525" s="117"/>
      <c r="I1525" s="117"/>
    </row>
    <row r="1526" spans="1:9" x14ac:dyDescent="0.25">
      <c r="A1526" s="117"/>
      <c r="B1526" s="117"/>
      <c r="C1526" s="117"/>
      <c r="D1526" s="117"/>
      <c r="E1526" s="117"/>
      <c r="F1526" s="117"/>
      <c r="G1526" s="117"/>
      <c r="H1526" s="117"/>
      <c r="I1526" s="117"/>
    </row>
    <row r="1527" spans="1:9" x14ac:dyDescent="0.25">
      <c r="A1527" s="117"/>
      <c r="B1527" s="117"/>
      <c r="C1527" s="117"/>
      <c r="D1527" s="117"/>
      <c r="E1527" s="117"/>
      <c r="F1527" s="117"/>
      <c r="G1527" s="117"/>
      <c r="H1527" s="117"/>
      <c r="I1527" s="117"/>
    </row>
    <row r="1528" spans="1:9" x14ac:dyDescent="0.25">
      <c r="A1528" s="117"/>
      <c r="B1528" s="117"/>
      <c r="C1528" s="117"/>
      <c r="D1528" s="117"/>
      <c r="E1528" s="117"/>
      <c r="F1528" s="117"/>
      <c r="G1528" s="117"/>
      <c r="H1528" s="117"/>
      <c r="I1528" s="117"/>
    </row>
    <row r="1529" spans="1:9" x14ac:dyDescent="0.25">
      <c r="A1529" s="117"/>
      <c r="B1529" s="117"/>
      <c r="C1529" s="117"/>
      <c r="D1529" s="117"/>
      <c r="E1529" s="117"/>
      <c r="F1529" s="117"/>
      <c r="G1529" s="117"/>
      <c r="H1529" s="117"/>
      <c r="I1529" s="117"/>
    </row>
    <row r="1530" spans="1:9" x14ac:dyDescent="0.25">
      <c r="A1530" s="117"/>
      <c r="B1530" s="117"/>
      <c r="C1530" s="117"/>
      <c r="D1530" s="117"/>
      <c r="E1530" s="117"/>
      <c r="F1530" s="117"/>
      <c r="G1530" s="117"/>
      <c r="H1530" s="117"/>
      <c r="I1530" s="117"/>
    </row>
    <row r="1531" spans="1:9" x14ac:dyDescent="0.25">
      <c r="A1531" s="117"/>
      <c r="B1531" s="117"/>
      <c r="C1531" s="117"/>
      <c r="D1531" s="117"/>
      <c r="E1531" s="117"/>
      <c r="F1531" s="117"/>
      <c r="G1531" s="117"/>
      <c r="H1531" s="117"/>
      <c r="I1531" s="117"/>
    </row>
    <row r="1532" spans="1:9" x14ac:dyDescent="0.25">
      <c r="A1532" s="117"/>
      <c r="B1532" s="117"/>
      <c r="C1532" s="117"/>
      <c r="D1532" s="117"/>
      <c r="E1532" s="117"/>
      <c r="F1532" s="117"/>
      <c r="G1532" s="117"/>
      <c r="H1532" s="117"/>
      <c r="I1532" s="117"/>
    </row>
    <row r="1533" spans="1:9" x14ac:dyDescent="0.25">
      <c r="A1533" s="117"/>
      <c r="B1533" s="117"/>
      <c r="C1533" s="117"/>
      <c r="D1533" s="117"/>
      <c r="E1533" s="117"/>
      <c r="F1533" s="117"/>
      <c r="G1533" s="117"/>
      <c r="H1533" s="117"/>
      <c r="I1533" s="117"/>
    </row>
    <row r="1534" spans="1:9" x14ac:dyDescent="0.25">
      <c r="A1534" s="117"/>
      <c r="B1534" s="117"/>
      <c r="C1534" s="117"/>
      <c r="D1534" s="117"/>
      <c r="E1534" s="117"/>
      <c r="F1534" s="117"/>
      <c r="G1534" s="117"/>
      <c r="H1534" s="117"/>
      <c r="I1534" s="117"/>
    </row>
    <row r="1535" spans="1:9" x14ac:dyDescent="0.25">
      <c r="A1535" s="117"/>
      <c r="B1535" s="117"/>
      <c r="C1535" s="117"/>
      <c r="D1535" s="117"/>
      <c r="E1535" s="117"/>
      <c r="F1535" s="117"/>
      <c r="G1535" s="117"/>
      <c r="H1535" s="117"/>
      <c r="I1535" s="117"/>
    </row>
    <row r="1536" spans="1:9" x14ac:dyDescent="0.25">
      <c r="A1536" s="117"/>
      <c r="B1536" s="117"/>
      <c r="C1536" s="117"/>
      <c r="D1536" s="117"/>
      <c r="E1536" s="117"/>
      <c r="F1536" s="117"/>
      <c r="G1536" s="117"/>
      <c r="H1536" s="117"/>
      <c r="I1536" s="117"/>
    </row>
    <row r="1537" spans="1:9" x14ac:dyDescent="0.25">
      <c r="A1537" s="117"/>
      <c r="B1537" s="117"/>
      <c r="C1537" s="117"/>
      <c r="D1537" s="117"/>
      <c r="E1537" s="117"/>
      <c r="F1537" s="117"/>
      <c r="G1537" s="117"/>
      <c r="H1537" s="117"/>
      <c r="I1537" s="117"/>
    </row>
    <row r="1538" spans="1:9" x14ac:dyDescent="0.25">
      <c r="A1538" s="117"/>
      <c r="B1538" s="117"/>
      <c r="C1538" s="117"/>
      <c r="D1538" s="117"/>
      <c r="E1538" s="117"/>
      <c r="F1538" s="117"/>
      <c r="G1538" s="117"/>
      <c r="H1538" s="117"/>
      <c r="I1538" s="117"/>
    </row>
    <row r="1539" spans="1:9" x14ac:dyDescent="0.25">
      <c r="A1539" s="117"/>
      <c r="B1539" s="117"/>
      <c r="C1539" s="117"/>
      <c r="D1539" s="117"/>
      <c r="E1539" s="117"/>
      <c r="F1539" s="117"/>
      <c r="G1539" s="117"/>
      <c r="H1539" s="117"/>
      <c r="I1539" s="117"/>
    </row>
    <row r="1540" spans="1:9" x14ac:dyDescent="0.25">
      <c r="A1540" s="117"/>
      <c r="B1540" s="117"/>
      <c r="C1540" s="117"/>
      <c r="D1540" s="117"/>
      <c r="E1540" s="117"/>
      <c r="F1540" s="117"/>
      <c r="G1540" s="117"/>
      <c r="H1540" s="117"/>
      <c r="I1540" s="117"/>
    </row>
    <row r="1541" spans="1:9" x14ac:dyDescent="0.25">
      <c r="A1541" s="117"/>
      <c r="B1541" s="117"/>
      <c r="C1541" s="117"/>
      <c r="D1541" s="117"/>
      <c r="E1541" s="117"/>
      <c r="F1541" s="117"/>
      <c r="G1541" s="117"/>
      <c r="H1541" s="117"/>
      <c r="I1541" s="117"/>
    </row>
    <row r="1542" spans="1:9" x14ac:dyDescent="0.25">
      <c r="A1542" s="117"/>
      <c r="B1542" s="117"/>
      <c r="C1542" s="117"/>
      <c r="D1542" s="117"/>
      <c r="E1542" s="117"/>
      <c r="F1542" s="117"/>
      <c r="G1542" s="117"/>
      <c r="H1542" s="117"/>
      <c r="I1542" s="117"/>
    </row>
    <row r="1543" spans="1:9" x14ac:dyDescent="0.25">
      <c r="A1543" s="117"/>
      <c r="B1543" s="117"/>
      <c r="C1543" s="117"/>
      <c r="D1543" s="117"/>
      <c r="E1543" s="117"/>
      <c r="F1543" s="117"/>
      <c r="G1543" s="117"/>
      <c r="H1543" s="117"/>
      <c r="I1543" s="117"/>
    </row>
    <row r="1544" spans="1:9" x14ac:dyDescent="0.25">
      <c r="A1544" s="117"/>
      <c r="B1544" s="117"/>
      <c r="C1544" s="117"/>
      <c r="D1544" s="117"/>
      <c r="E1544" s="117"/>
      <c r="F1544" s="117"/>
      <c r="G1544" s="117"/>
      <c r="H1544" s="117"/>
      <c r="I1544" s="117"/>
    </row>
    <row r="1545" spans="1:9" x14ac:dyDescent="0.25">
      <c r="A1545" s="117"/>
      <c r="B1545" s="117"/>
      <c r="C1545" s="117"/>
      <c r="D1545" s="117"/>
      <c r="E1545" s="117"/>
      <c r="F1545" s="117"/>
      <c r="G1545" s="117"/>
      <c r="H1545" s="117"/>
      <c r="I1545" s="117"/>
    </row>
    <row r="1546" spans="1:9" x14ac:dyDescent="0.25">
      <c r="A1546" s="117"/>
      <c r="B1546" s="117"/>
      <c r="C1546" s="117"/>
      <c r="D1546" s="117"/>
      <c r="E1546" s="117"/>
      <c r="F1546" s="117"/>
      <c r="G1546" s="117"/>
      <c r="H1546" s="117"/>
      <c r="I1546" s="117"/>
    </row>
    <row r="1547" spans="1:9" x14ac:dyDescent="0.25">
      <c r="A1547" s="117"/>
      <c r="B1547" s="117"/>
      <c r="C1547" s="117"/>
      <c r="D1547" s="117"/>
      <c r="E1547" s="117"/>
      <c r="F1547" s="117"/>
      <c r="G1547" s="117"/>
      <c r="H1547" s="117"/>
      <c r="I1547" s="117"/>
    </row>
    <row r="1548" spans="1:9" x14ac:dyDescent="0.25">
      <c r="A1548" s="117"/>
      <c r="B1548" s="117"/>
      <c r="C1548" s="117"/>
      <c r="D1548" s="117"/>
      <c r="E1548" s="117"/>
      <c r="F1548" s="117"/>
      <c r="G1548" s="117"/>
      <c r="H1548" s="117"/>
      <c r="I1548" s="117"/>
    </row>
    <row r="1549" spans="1:9" x14ac:dyDescent="0.25">
      <c r="A1549" s="117"/>
      <c r="B1549" s="117"/>
      <c r="C1549" s="117"/>
      <c r="D1549" s="117"/>
      <c r="E1549" s="117"/>
      <c r="F1549" s="117"/>
      <c r="G1549" s="117"/>
      <c r="H1549" s="117"/>
      <c r="I1549" s="117"/>
    </row>
    <row r="1550" spans="1:9" x14ac:dyDescent="0.25">
      <c r="A1550" s="117"/>
      <c r="B1550" s="117"/>
      <c r="C1550" s="117"/>
      <c r="D1550" s="117"/>
      <c r="E1550" s="117"/>
      <c r="F1550" s="117"/>
      <c r="G1550" s="117"/>
      <c r="H1550" s="117"/>
      <c r="I1550" s="117"/>
    </row>
    <row r="1551" spans="1:9" x14ac:dyDescent="0.25">
      <c r="A1551" s="117"/>
      <c r="B1551" s="117"/>
      <c r="C1551" s="117"/>
      <c r="D1551" s="117"/>
      <c r="E1551" s="117"/>
      <c r="F1551" s="117"/>
      <c r="G1551" s="117"/>
      <c r="H1551" s="117"/>
      <c r="I1551" s="117"/>
    </row>
    <row r="1552" spans="1:9" x14ac:dyDescent="0.25">
      <c r="A1552" s="117"/>
      <c r="B1552" s="117"/>
      <c r="C1552" s="117"/>
      <c r="D1552" s="117"/>
      <c r="E1552" s="117"/>
      <c r="F1552" s="117"/>
      <c r="G1552" s="117"/>
      <c r="H1552" s="117"/>
      <c r="I1552" s="117"/>
    </row>
    <row r="1553" spans="1:9" x14ac:dyDescent="0.25">
      <c r="A1553" s="117"/>
      <c r="B1553" s="117"/>
      <c r="C1553" s="117"/>
      <c r="D1553" s="117"/>
      <c r="E1553" s="117"/>
      <c r="F1553" s="117"/>
      <c r="G1553" s="117"/>
      <c r="H1553" s="117"/>
      <c r="I1553" s="117"/>
    </row>
    <row r="1554" spans="1:9" x14ac:dyDescent="0.25">
      <c r="A1554" s="117"/>
      <c r="B1554" s="117"/>
      <c r="C1554" s="117"/>
      <c r="D1554" s="117"/>
      <c r="E1554" s="117"/>
      <c r="F1554" s="117"/>
      <c r="G1554" s="117"/>
      <c r="H1554" s="117"/>
      <c r="I1554" s="117"/>
    </row>
    <row r="1555" spans="1:9" x14ac:dyDescent="0.25">
      <c r="A1555" s="117"/>
      <c r="B1555" s="117"/>
      <c r="C1555" s="117"/>
      <c r="D1555" s="117"/>
      <c r="E1555" s="117"/>
      <c r="F1555" s="117"/>
      <c r="G1555" s="117"/>
      <c r="H1555" s="117"/>
      <c r="I1555" s="117"/>
    </row>
    <row r="1556" spans="1:9" x14ac:dyDescent="0.25">
      <c r="A1556" s="117"/>
      <c r="B1556" s="117"/>
      <c r="C1556" s="117"/>
      <c r="D1556" s="117"/>
      <c r="E1556" s="117"/>
      <c r="F1556" s="117"/>
      <c r="G1556" s="117"/>
      <c r="H1556" s="117"/>
      <c r="I1556" s="117"/>
    </row>
    <row r="1557" spans="1:9" x14ac:dyDescent="0.25">
      <c r="A1557" s="117"/>
      <c r="B1557" s="117"/>
      <c r="C1557" s="117"/>
      <c r="D1557" s="117"/>
      <c r="E1557" s="117"/>
      <c r="F1557" s="117"/>
      <c r="G1557" s="117"/>
      <c r="H1557" s="117"/>
      <c r="I1557" s="117"/>
    </row>
    <row r="1558" spans="1:9" x14ac:dyDescent="0.25">
      <c r="A1558" s="117"/>
      <c r="B1558" s="117"/>
      <c r="C1558" s="117"/>
      <c r="D1558" s="117"/>
      <c r="E1558" s="117"/>
      <c r="F1558" s="117"/>
      <c r="G1558" s="117"/>
      <c r="H1558" s="117"/>
      <c r="I1558" s="117"/>
    </row>
    <row r="1559" spans="1:9" x14ac:dyDescent="0.25">
      <c r="A1559" s="117"/>
      <c r="B1559" s="117"/>
      <c r="C1559" s="117"/>
      <c r="D1559" s="117"/>
      <c r="E1559" s="117"/>
      <c r="F1559" s="117"/>
      <c r="G1559" s="117"/>
      <c r="H1559" s="117"/>
      <c r="I1559" s="117"/>
    </row>
    <row r="1560" spans="1:9" x14ac:dyDescent="0.25">
      <c r="A1560" s="117"/>
      <c r="B1560" s="117"/>
      <c r="C1560" s="117"/>
      <c r="D1560" s="117"/>
      <c r="E1560" s="117"/>
      <c r="F1560" s="117"/>
      <c r="G1560" s="117"/>
      <c r="H1560" s="117"/>
      <c r="I1560" s="117"/>
    </row>
    <row r="1561" spans="1:9" x14ac:dyDescent="0.25">
      <c r="A1561" s="117"/>
      <c r="B1561" s="117"/>
      <c r="C1561" s="117"/>
      <c r="D1561" s="117"/>
      <c r="E1561" s="117"/>
      <c r="F1561" s="117"/>
      <c r="G1561" s="117"/>
      <c r="H1561" s="117"/>
      <c r="I1561" s="117"/>
    </row>
    <row r="1562" spans="1:9" x14ac:dyDescent="0.25">
      <c r="A1562" s="117"/>
      <c r="B1562" s="117"/>
      <c r="C1562" s="117"/>
      <c r="D1562" s="117"/>
      <c r="E1562" s="117"/>
      <c r="F1562" s="117"/>
      <c r="G1562" s="117"/>
      <c r="H1562" s="117"/>
      <c r="I1562" s="117"/>
    </row>
    <row r="1563" spans="1:9" x14ac:dyDescent="0.25">
      <c r="A1563" s="117"/>
      <c r="B1563" s="117"/>
      <c r="C1563" s="117"/>
      <c r="D1563" s="117"/>
      <c r="E1563" s="117"/>
      <c r="F1563" s="117"/>
      <c r="G1563" s="117"/>
      <c r="H1563" s="117"/>
      <c r="I1563" s="117"/>
    </row>
    <row r="1564" spans="1:9" x14ac:dyDescent="0.25">
      <c r="A1564" s="117"/>
      <c r="B1564" s="117"/>
      <c r="C1564" s="117"/>
      <c r="D1564" s="117"/>
      <c r="E1564" s="117"/>
      <c r="F1564" s="117"/>
      <c r="G1564" s="117"/>
      <c r="H1564" s="117"/>
      <c r="I1564" s="117"/>
    </row>
    <row r="1565" spans="1:9" x14ac:dyDescent="0.25">
      <c r="A1565" s="117"/>
      <c r="B1565" s="117"/>
      <c r="C1565" s="117"/>
      <c r="D1565" s="117"/>
      <c r="E1565" s="117"/>
      <c r="F1565" s="117"/>
      <c r="G1565" s="117"/>
      <c r="H1565" s="117"/>
      <c r="I1565" s="117"/>
    </row>
    <row r="1566" spans="1:9" x14ac:dyDescent="0.25">
      <c r="A1566" s="117"/>
      <c r="B1566" s="117"/>
      <c r="C1566" s="117"/>
      <c r="D1566" s="117"/>
      <c r="E1566" s="117"/>
      <c r="F1566" s="117"/>
      <c r="G1566" s="117"/>
      <c r="H1566" s="117"/>
      <c r="I1566" s="117"/>
    </row>
    <row r="1567" spans="1:9" x14ac:dyDescent="0.25">
      <c r="A1567" s="117"/>
      <c r="B1567" s="117"/>
      <c r="C1567" s="117"/>
      <c r="D1567" s="117"/>
      <c r="E1567" s="117"/>
      <c r="F1567" s="117"/>
      <c r="G1567" s="117"/>
      <c r="H1567" s="117"/>
      <c r="I1567" s="117"/>
    </row>
    <row r="1568" spans="1:9" x14ac:dyDescent="0.25">
      <c r="A1568" s="117"/>
      <c r="B1568" s="117"/>
      <c r="C1568" s="117"/>
      <c r="D1568" s="117"/>
      <c r="E1568" s="117"/>
      <c r="F1568" s="117"/>
      <c r="G1568" s="117"/>
      <c r="H1568" s="117"/>
      <c r="I1568" s="117"/>
    </row>
    <row r="1569" spans="1:9" x14ac:dyDescent="0.25">
      <c r="A1569" s="117"/>
      <c r="B1569" s="117"/>
      <c r="C1569" s="117"/>
      <c r="D1569" s="117"/>
      <c r="E1569" s="117"/>
      <c r="F1569" s="117"/>
      <c r="G1569" s="117"/>
      <c r="H1569" s="117"/>
      <c r="I1569" s="117"/>
    </row>
    <row r="1570" spans="1:9" x14ac:dyDescent="0.25">
      <c r="A1570" s="117"/>
      <c r="B1570" s="117"/>
      <c r="C1570" s="117"/>
      <c r="D1570" s="117"/>
      <c r="E1570" s="117"/>
      <c r="F1570" s="117"/>
      <c r="G1570" s="117"/>
      <c r="H1570" s="117"/>
      <c r="I1570" s="117"/>
    </row>
    <row r="1571" spans="1:9" x14ac:dyDescent="0.25">
      <c r="A1571" s="117"/>
      <c r="B1571" s="117"/>
      <c r="C1571" s="117"/>
      <c r="D1571" s="117"/>
      <c r="E1571" s="117"/>
      <c r="F1571" s="117"/>
      <c r="G1571" s="117"/>
      <c r="H1571" s="117"/>
      <c r="I1571" s="117"/>
    </row>
    <row r="1572" spans="1:9" x14ac:dyDescent="0.25">
      <c r="A1572" s="117"/>
      <c r="B1572" s="117"/>
      <c r="C1572" s="117"/>
      <c r="D1572" s="117"/>
      <c r="E1572" s="117"/>
      <c r="F1572" s="117"/>
      <c r="G1572" s="117"/>
      <c r="H1572" s="117"/>
      <c r="I1572" s="117"/>
    </row>
    <row r="1573" spans="1:9" x14ac:dyDescent="0.25">
      <c r="A1573" s="117"/>
      <c r="B1573" s="117"/>
      <c r="C1573" s="117"/>
      <c r="D1573" s="117"/>
      <c r="E1573" s="117"/>
      <c r="F1573" s="117"/>
      <c r="G1573" s="117"/>
      <c r="H1573" s="117"/>
      <c r="I1573" s="117"/>
    </row>
    <row r="1574" spans="1:9" x14ac:dyDescent="0.25">
      <c r="A1574" s="117"/>
      <c r="B1574" s="117"/>
      <c r="C1574" s="117"/>
      <c r="D1574" s="117"/>
      <c r="E1574" s="117"/>
      <c r="F1574" s="117"/>
      <c r="G1574" s="117"/>
      <c r="H1574" s="117"/>
      <c r="I1574" s="117"/>
    </row>
    <row r="1575" spans="1:9" x14ac:dyDescent="0.25">
      <c r="A1575" s="117"/>
      <c r="B1575" s="117"/>
      <c r="C1575" s="117"/>
      <c r="D1575" s="117"/>
      <c r="E1575" s="117"/>
      <c r="F1575" s="117"/>
      <c r="G1575" s="117"/>
      <c r="H1575" s="117"/>
      <c r="I1575" s="117"/>
    </row>
    <row r="1576" spans="1:9" x14ac:dyDescent="0.25">
      <c r="A1576" s="117"/>
      <c r="B1576" s="117"/>
      <c r="C1576" s="117"/>
      <c r="D1576" s="117"/>
      <c r="E1576" s="117"/>
      <c r="F1576" s="117"/>
      <c r="G1576" s="117"/>
      <c r="H1576" s="117"/>
      <c r="I1576" s="117"/>
    </row>
    <row r="1577" spans="1:9" x14ac:dyDescent="0.25">
      <c r="A1577" s="117"/>
      <c r="B1577" s="117"/>
      <c r="C1577" s="117"/>
      <c r="D1577" s="117"/>
      <c r="E1577" s="117"/>
      <c r="F1577" s="117"/>
      <c r="G1577" s="117"/>
      <c r="H1577" s="117"/>
      <c r="I1577" s="117"/>
    </row>
    <row r="1578" spans="1:9" x14ac:dyDescent="0.25">
      <c r="A1578" s="117"/>
      <c r="B1578" s="117"/>
      <c r="C1578" s="117"/>
      <c r="D1578" s="117"/>
      <c r="E1578" s="117"/>
      <c r="F1578" s="117"/>
      <c r="G1578" s="117"/>
      <c r="H1578" s="117"/>
      <c r="I1578" s="117"/>
    </row>
    <row r="1579" spans="1:9" x14ac:dyDescent="0.25">
      <c r="A1579" s="117"/>
      <c r="B1579" s="117"/>
      <c r="C1579" s="117"/>
      <c r="D1579" s="117"/>
      <c r="E1579" s="117"/>
      <c r="F1579" s="117"/>
      <c r="G1579" s="117"/>
      <c r="H1579" s="117"/>
      <c r="I1579" s="117"/>
    </row>
    <row r="1580" spans="1:9" x14ac:dyDescent="0.25">
      <c r="A1580" s="117"/>
      <c r="B1580" s="117"/>
      <c r="C1580" s="117"/>
      <c r="D1580" s="117"/>
      <c r="E1580" s="117"/>
      <c r="F1580" s="117"/>
      <c r="G1580" s="117"/>
      <c r="H1580" s="117"/>
      <c r="I1580" s="117"/>
    </row>
    <row r="1581" spans="1:9" x14ac:dyDescent="0.25">
      <c r="A1581" s="117"/>
      <c r="B1581" s="117"/>
      <c r="C1581" s="117"/>
      <c r="D1581" s="117"/>
      <c r="E1581" s="117"/>
      <c r="F1581" s="117"/>
      <c r="G1581" s="117"/>
      <c r="H1581" s="117"/>
      <c r="I1581" s="117"/>
    </row>
    <row r="1582" spans="1:9" x14ac:dyDescent="0.25">
      <c r="A1582" s="117"/>
      <c r="B1582" s="117"/>
      <c r="C1582" s="117"/>
      <c r="D1582" s="117"/>
      <c r="E1582" s="117"/>
      <c r="F1582" s="117"/>
      <c r="G1582" s="117"/>
      <c r="H1582" s="117"/>
      <c r="I1582" s="117"/>
    </row>
    <row r="1583" spans="1:9" x14ac:dyDescent="0.25">
      <c r="A1583" s="117"/>
      <c r="B1583" s="117"/>
      <c r="C1583" s="117"/>
      <c r="D1583" s="117"/>
      <c r="E1583" s="117"/>
      <c r="F1583" s="117"/>
      <c r="G1583" s="117"/>
      <c r="H1583" s="117"/>
      <c r="I1583" s="117"/>
    </row>
    <row r="1584" spans="1:9" x14ac:dyDescent="0.25">
      <c r="A1584" s="117"/>
      <c r="B1584" s="117"/>
      <c r="C1584" s="117"/>
      <c r="D1584" s="117"/>
      <c r="E1584" s="117"/>
      <c r="F1584" s="117"/>
      <c r="G1584" s="117"/>
      <c r="H1584" s="117"/>
      <c r="I1584" s="117"/>
    </row>
    <row r="1585" spans="1:9" x14ac:dyDescent="0.25">
      <c r="A1585" s="117"/>
      <c r="B1585" s="117"/>
      <c r="C1585" s="117"/>
      <c r="D1585" s="117"/>
      <c r="E1585" s="117"/>
      <c r="F1585" s="117"/>
      <c r="G1585" s="117"/>
      <c r="H1585" s="117"/>
      <c r="I1585" s="117"/>
    </row>
    <row r="1586" spans="1:9" x14ac:dyDescent="0.25">
      <c r="A1586" s="117"/>
      <c r="B1586" s="117"/>
      <c r="C1586" s="117"/>
      <c r="D1586" s="117"/>
      <c r="E1586" s="117"/>
      <c r="F1586" s="117"/>
      <c r="G1586" s="117"/>
      <c r="H1586" s="117"/>
      <c r="I1586" s="117"/>
    </row>
    <row r="1587" spans="1:9" x14ac:dyDescent="0.25">
      <c r="A1587" s="117"/>
      <c r="B1587" s="117"/>
      <c r="C1587" s="117"/>
      <c r="D1587" s="117"/>
      <c r="E1587" s="117"/>
      <c r="F1587" s="117"/>
      <c r="G1587" s="117"/>
      <c r="H1587" s="117"/>
      <c r="I1587" s="117"/>
    </row>
    <row r="1588" spans="1:9" x14ac:dyDescent="0.25">
      <c r="A1588" s="117"/>
      <c r="B1588" s="117"/>
      <c r="C1588" s="117"/>
      <c r="D1588" s="117"/>
      <c r="E1588" s="117"/>
      <c r="F1588" s="117"/>
      <c r="G1588" s="117"/>
      <c r="H1588" s="117"/>
      <c r="I1588" s="117"/>
    </row>
    <row r="1589" spans="1:9" x14ac:dyDescent="0.25">
      <c r="A1589" s="117"/>
      <c r="B1589" s="117"/>
      <c r="C1589" s="117"/>
      <c r="D1589" s="117"/>
      <c r="E1589" s="117"/>
      <c r="F1589" s="117"/>
      <c r="G1589" s="117"/>
      <c r="H1589" s="117"/>
      <c r="I1589" s="117"/>
    </row>
    <row r="1590" spans="1:9" x14ac:dyDescent="0.25">
      <c r="A1590" s="117"/>
      <c r="B1590" s="117"/>
      <c r="C1590" s="117"/>
      <c r="D1590" s="117"/>
      <c r="E1590" s="117"/>
      <c r="F1590" s="117"/>
      <c r="G1590" s="117"/>
      <c r="H1590" s="117"/>
      <c r="I1590" s="117"/>
    </row>
    <row r="1591" spans="1:9" x14ac:dyDescent="0.25">
      <c r="A1591" s="117"/>
      <c r="B1591" s="117"/>
      <c r="C1591" s="117"/>
      <c r="D1591" s="117"/>
      <c r="E1591" s="117"/>
      <c r="F1591" s="117"/>
      <c r="G1591" s="117"/>
      <c r="H1591" s="117"/>
      <c r="I1591" s="117"/>
    </row>
    <row r="1592" spans="1:9" x14ac:dyDescent="0.25">
      <c r="A1592" s="117"/>
      <c r="B1592" s="117"/>
      <c r="C1592" s="117"/>
      <c r="D1592" s="117"/>
      <c r="E1592" s="117"/>
      <c r="F1592" s="117"/>
      <c r="G1592" s="117"/>
      <c r="H1592" s="117"/>
      <c r="I1592" s="117"/>
    </row>
    <row r="1593" spans="1:9" x14ac:dyDescent="0.25">
      <c r="A1593" s="117"/>
      <c r="B1593" s="117"/>
      <c r="C1593" s="117"/>
      <c r="D1593" s="117"/>
      <c r="E1593" s="117"/>
      <c r="F1593" s="117"/>
      <c r="G1593" s="117"/>
      <c r="H1593" s="117"/>
      <c r="I1593" s="117"/>
    </row>
    <row r="1594" spans="1:9" x14ac:dyDescent="0.25">
      <c r="A1594" s="117"/>
      <c r="B1594" s="117"/>
      <c r="C1594" s="117"/>
      <c r="D1594" s="117"/>
      <c r="E1594" s="117"/>
      <c r="F1594" s="117"/>
      <c r="G1594" s="117"/>
      <c r="H1594" s="117"/>
      <c r="I1594" s="117"/>
    </row>
    <row r="1595" spans="1:9" x14ac:dyDescent="0.25">
      <c r="A1595" s="117"/>
      <c r="B1595" s="117"/>
      <c r="C1595" s="117"/>
      <c r="D1595" s="117"/>
      <c r="E1595" s="117"/>
      <c r="F1595" s="117"/>
      <c r="G1595" s="117"/>
      <c r="H1595" s="117"/>
      <c r="I1595" s="117"/>
    </row>
    <row r="1596" spans="1:9" x14ac:dyDescent="0.25">
      <c r="A1596" s="117"/>
      <c r="B1596" s="117"/>
      <c r="C1596" s="117"/>
      <c r="D1596" s="117"/>
      <c r="E1596" s="117"/>
      <c r="F1596" s="117"/>
      <c r="G1596" s="117"/>
      <c r="H1596" s="117"/>
      <c r="I1596" s="117"/>
    </row>
    <row r="1597" spans="1:9" x14ac:dyDescent="0.25">
      <c r="A1597" s="117"/>
      <c r="B1597" s="117"/>
      <c r="C1597" s="117"/>
      <c r="D1597" s="117"/>
      <c r="E1597" s="117"/>
      <c r="F1597" s="117"/>
      <c r="G1597" s="117"/>
      <c r="H1597" s="117"/>
      <c r="I1597" s="117"/>
    </row>
    <row r="1598" spans="1:9" x14ac:dyDescent="0.25">
      <c r="A1598" s="117"/>
      <c r="B1598" s="117"/>
      <c r="C1598" s="117"/>
      <c r="D1598" s="117"/>
      <c r="E1598" s="117"/>
      <c r="F1598" s="117"/>
      <c r="G1598" s="117"/>
      <c r="H1598" s="117"/>
      <c r="I1598" s="117"/>
    </row>
    <row r="1599" spans="1:9" x14ac:dyDescent="0.25">
      <c r="A1599" s="117"/>
      <c r="B1599" s="117"/>
      <c r="C1599" s="117"/>
      <c r="D1599" s="117"/>
      <c r="E1599" s="117"/>
      <c r="F1599" s="117"/>
      <c r="G1599" s="117"/>
      <c r="H1599" s="117"/>
      <c r="I1599" s="117"/>
    </row>
    <row r="1600" spans="1:9" x14ac:dyDescent="0.25">
      <c r="A1600" s="117"/>
      <c r="B1600" s="117"/>
      <c r="C1600" s="117"/>
      <c r="D1600" s="117"/>
      <c r="E1600" s="117"/>
      <c r="F1600" s="117"/>
      <c r="G1600" s="117"/>
      <c r="H1600" s="117"/>
      <c r="I1600" s="117"/>
    </row>
    <row r="1601" spans="1:9" x14ac:dyDescent="0.25">
      <c r="A1601" s="117"/>
      <c r="B1601" s="117"/>
      <c r="C1601" s="117"/>
      <c r="D1601" s="117"/>
      <c r="E1601" s="117"/>
      <c r="F1601" s="117"/>
      <c r="G1601" s="117"/>
      <c r="H1601" s="117"/>
      <c r="I1601" s="117"/>
    </row>
    <row r="1602" spans="1:9" x14ac:dyDescent="0.25">
      <c r="A1602" s="117"/>
      <c r="B1602" s="117"/>
      <c r="C1602" s="117"/>
      <c r="D1602" s="117"/>
      <c r="E1602" s="117"/>
      <c r="F1602" s="117"/>
      <c r="G1602" s="117"/>
      <c r="H1602" s="117"/>
      <c r="I1602" s="117"/>
    </row>
    <row r="1603" spans="1:9" x14ac:dyDescent="0.25">
      <c r="A1603" s="117"/>
      <c r="B1603" s="117"/>
      <c r="C1603" s="117"/>
      <c r="D1603" s="117"/>
      <c r="E1603" s="117"/>
      <c r="F1603" s="117"/>
      <c r="G1603" s="117"/>
      <c r="H1603" s="117"/>
      <c r="I1603" s="117"/>
    </row>
    <row r="1604" spans="1:9" x14ac:dyDescent="0.25">
      <c r="A1604" s="117"/>
      <c r="B1604" s="117"/>
      <c r="C1604" s="117"/>
      <c r="D1604" s="117"/>
      <c r="E1604" s="117"/>
      <c r="F1604" s="117"/>
      <c r="G1604" s="117"/>
      <c r="H1604" s="117"/>
      <c r="I1604" s="117"/>
    </row>
    <row r="1605" spans="1:9" x14ac:dyDescent="0.25">
      <c r="A1605" s="117"/>
      <c r="B1605" s="117"/>
      <c r="C1605" s="117"/>
      <c r="D1605" s="117"/>
      <c r="E1605" s="117"/>
      <c r="F1605" s="117"/>
      <c r="G1605" s="117"/>
      <c r="H1605" s="117"/>
      <c r="I1605" s="117"/>
    </row>
    <row r="1606" spans="1:9" x14ac:dyDescent="0.25">
      <c r="A1606" s="117"/>
      <c r="B1606" s="117"/>
      <c r="C1606" s="117"/>
      <c r="D1606" s="117"/>
      <c r="E1606" s="117"/>
      <c r="F1606" s="117"/>
      <c r="G1606" s="117"/>
      <c r="H1606" s="117"/>
      <c r="I1606" s="117"/>
    </row>
    <row r="1607" spans="1:9" x14ac:dyDescent="0.25">
      <c r="A1607" s="117"/>
      <c r="B1607" s="117"/>
      <c r="C1607" s="117"/>
      <c r="D1607" s="117"/>
      <c r="E1607" s="117"/>
      <c r="F1607" s="117"/>
      <c r="G1607" s="117"/>
      <c r="H1607" s="117"/>
      <c r="I1607" s="117"/>
    </row>
    <row r="1608" spans="1:9" x14ac:dyDescent="0.25">
      <c r="A1608" s="117"/>
      <c r="B1608" s="117"/>
      <c r="C1608" s="117"/>
      <c r="D1608" s="117"/>
      <c r="E1608" s="117"/>
      <c r="F1608" s="117"/>
      <c r="G1608" s="117"/>
      <c r="H1608" s="117"/>
      <c r="I1608" s="117"/>
    </row>
    <row r="1609" spans="1:9" x14ac:dyDescent="0.25">
      <c r="A1609" s="117"/>
      <c r="B1609" s="117"/>
      <c r="C1609" s="117"/>
      <c r="D1609" s="117"/>
      <c r="E1609" s="117"/>
      <c r="F1609" s="117"/>
      <c r="G1609" s="117"/>
      <c r="H1609" s="117"/>
      <c r="I1609" s="117"/>
    </row>
    <row r="1610" spans="1:9" x14ac:dyDescent="0.25">
      <c r="A1610" s="117"/>
      <c r="B1610" s="117"/>
      <c r="C1610" s="117"/>
      <c r="D1610" s="117"/>
      <c r="E1610" s="117"/>
      <c r="F1610" s="117"/>
      <c r="G1610" s="117"/>
      <c r="H1610" s="117"/>
      <c r="I1610" s="117"/>
    </row>
    <row r="1611" spans="1:9" x14ac:dyDescent="0.25">
      <c r="A1611" s="117"/>
      <c r="B1611" s="117"/>
      <c r="C1611" s="117"/>
      <c r="D1611" s="117"/>
      <c r="E1611" s="117"/>
      <c r="F1611" s="117"/>
      <c r="G1611" s="117"/>
      <c r="H1611" s="117"/>
      <c r="I1611" s="117"/>
    </row>
    <row r="1612" spans="1:9" x14ac:dyDescent="0.25">
      <c r="A1612" s="117"/>
      <c r="B1612" s="117"/>
      <c r="C1612" s="117"/>
      <c r="D1612" s="117"/>
      <c r="E1612" s="117"/>
      <c r="F1612" s="117"/>
      <c r="G1612" s="117"/>
      <c r="H1612" s="117"/>
      <c r="I1612" s="117"/>
    </row>
    <row r="1613" spans="1:9" x14ac:dyDescent="0.25">
      <c r="A1613" s="117"/>
      <c r="B1613" s="117"/>
      <c r="C1613" s="117"/>
      <c r="D1613" s="117"/>
      <c r="E1613" s="117"/>
      <c r="F1613" s="117"/>
      <c r="G1613" s="117"/>
      <c r="H1613" s="117"/>
      <c r="I1613" s="117"/>
    </row>
    <row r="1614" spans="1:9" x14ac:dyDescent="0.25">
      <c r="A1614" s="117"/>
      <c r="B1614" s="117"/>
      <c r="C1614" s="117"/>
      <c r="D1614" s="117"/>
      <c r="E1614" s="117"/>
      <c r="F1614" s="117"/>
      <c r="G1614" s="117"/>
      <c r="H1614" s="117"/>
      <c r="I1614" s="117"/>
    </row>
    <row r="1615" spans="1:9" x14ac:dyDescent="0.25">
      <c r="A1615" s="117"/>
      <c r="B1615" s="117"/>
      <c r="C1615" s="117"/>
      <c r="D1615" s="117"/>
      <c r="E1615" s="117"/>
      <c r="F1615" s="117"/>
      <c r="G1615" s="117"/>
      <c r="H1615" s="117"/>
      <c r="I1615" s="117"/>
    </row>
    <row r="1616" spans="1:9" x14ac:dyDescent="0.25">
      <c r="A1616" s="117"/>
      <c r="B1616" s="117"/>
      <c r="C1616" s="117"/>
      <c r="D1616" s="117"/>
      <c r="E1616" s="117"/>
      <c r="F1616" s="117"/>
      <c r="G1616" s="117"/>
      <c r="H1616" s="117"/>
      <c r="I1616" s="117"/>
    </row>
    <row r="1617" spans="1:9" x14ac:dyDescent="0.25">
      <c r="A1617" s="117"/>
      <c r="B1617" s="117"/>
      <c r="C1617" s="117"/>
      <c r="D1617" s="117"/>
      <c r="E1617" s="117"/>
      <c r="F1617" s="117"/>
      <c r="G1617" s="117"/>
      <c r="H1617" s="117"/>
      <c r="I1617" s="117"/>
    </row>
    <row r="1618" spans="1:9" x14ac:dyDescent="0.25">
      <c r="A1618" s="117"/>
      <c r="B1618" s="117"/>
      <c r="C1618" s="117"/>
      <c r="D1618" s="117"/>
      <c r="E1618" s="117"/>
      <c r="F1618" s="117"/>
      <c r="G1618" s="117"/>
      <c r="H1618" s="117"/>
      <c r="I1618" s="117"/>
    </row>
    <row r="1619" spans="1:9" x14ac:dyDescent="0.25">
      <c r="A1619" s="117"/>
      <c r="B1619" s="117"/>
      <c r="C1619" s="117"/>
      <c r="D1619" s="117"/>
      <c r="E1619" s="117"/>
      <c r="F1619" s="117"/>
      <c r="G1619" s="117"/>
      <c r="H1619" s="117"/>
      <c r="I1619" s="117"/>
    </row>
    <row r="1620" spans="1:9" x14ac:dyDescent="0.25">
      <c r="A1620" s="117"/>
      <c r="B1620" s="117"/>
      <c r="C1620" s="117"/>
      <c r="D1620" s="117"/>
      <c r="E1620" s="117"/>
      <c r="F1620" s="117"/>
      <c r="G1620" s="117"/>
      <c r="H1620" s="117"/>
      <c r="I1620" s="117"/>
    </row>
    <row r="1621" spans="1:9" x14ac:dyDescent="0.25">
      <c r="A1621" s="117"/>
      <c r="B1621" s="117"/>
      <c r="C1621" s="117"/>
      <c r="D1621" s="117"/>
      <c r="E1621" s="117"/>
      <c r="F1621" s="117"/>
      <c r="G1621" s="117"/>
      <c r="H1621" s="117"/>
      <c r="I1621" s="117"/>
    </row>
    <row r="1622" spans="1:9" x14ac:dyDescent="0.25">
      <c r="A1622" s="117"/>
      <c r="B1622" s="117"/>
      <c r="C1622" s="117"/>
      <c r="D1622" s="117"/>
      <c r="E1622" s="117"/>
      <c r="F1622" s="117"/>
      <c r="G1622" s="117"/>
      <c r="H1622" s="117"/>
      <c r="I1622" s="117"/>
    </row>
    <row r="1623" spans="1:9" x14ac:dyDescent="0.25">
      <c r="A1623" s="117"/>
      <c r="B1623" s="117"/>
      <c r="C1623" s="117"/>
      <c r="D1623" s="117"/>
      <c r="E1623" s="117"/>
      <c r="F1623" s="117"/>
      <c r="G1623" s="117"/>
      <c r="H1623" s="117"/>
      <c r="I1623" s="117"/>
    </row>
    <row r="1624" spans="1:9" x14ac:dyDescent="0.25">
      <c r="A1624" s="117"/>
      <c r="B1624" s="117"/>
      <c r="C1624" s="117"/>
      <c r="D1624" s="117"/>
      <c r="E1624" s="117"/>
      <c r="F1624" s="117"/>
      <c r="G1624" s="117"/>
      <c r="H1624" s="117"/>
      <c r="I1624" s="117"/>
    </row>
    <row r="1625" spans="1:9" x14ac:dyDescent="0.25">
      <c r="A1625" s="117"/>
      <c r="B1625" s="117"/>
      <c r="C1625" s="117"/>
      <c r="D1625" s="117"/>
      <c r="E1625" s="117"/>
      <c r="F1625" s="117"/>
      <c r="G1625" s="117"/>
      <c r="H1625" s="117"/>
      <c r="I1625" s="117"/>
    </row>
    <row r="1626" spans="1:9" x14ac:dyDescent="0.25">
      <c r="A1626" s="117"/>
      <c r="B1626" s="117"/>
      <c r="C1626" s="117"/>
      <c r="D1626" s="117"/>
      <c r="E1626" s="117"/>
      <c r="F1626" s="117"/>
      <c r="G1626" s="117"/>
      <c r="H1626" s="117"/>
      <c r="I1626" s="117"/>
    </row>
    <row r="1627" spans="1:9" x14ac:dyDescent="0.25">
      <c r="A1627" s="117"/>
      <c r="B1627" s="117"/>
      <c r="C1627" s="117"/>
      <c r="D1627" s="117"/>
      <c r="E1627" s="117"/>
      <c r="F1627" s="117"/>
      <c r="G1627" s="117"/>
      <c r="H1627" s="117"/>
      <c r="I1627" s="117"/>
    </row>
    <row r="1628" spans="1:9" x14ac:dyDescent="0.25">
      <c r="A1628" s="117"/>
      <c r="B1628" s="117"/>
      <c r="C1628" s="117"/>
      <c r="D1628" s="117"/>
      <c r="E1628" s="117"/>
      <c r="F1628" s="117"/>
      <c r="G1628" s="117"/>
      <c r="H1628" s="117"/>
      <c r="I1628" s="117"/>
    </row>
    <row r="1629" spans="1:9" x14ac:dyDescent="0.25">
      <c r="A1629" s="117"/>
      <c r="B1629" s="117"/>
      <c r="C1629" s="117"/>
      <c r="D1629" s="117"/>
      <c r="E1629" s="117"/>
      <c r="F1629" s="117"/>
      <c r="G1629" s="117"/>
      <c r="H1629" s="117"/>
      <c r="I1629" s="117"/>
    </row>
    <row r="1630" spans="1:9" x14ac:dyDescent="0.25">
      <c r="A1630" s="117"/>
      <c r="B1630" s="117"/>
      <c r="C1630" s="117"/>
      <c r="D1630" s="117"/>
      <c r="E1630" s="117"/>
      <c r="F1630" s="117"/>
      <c r="G1630" s="117"/>
      <c r="H1630" s="117"/>
      <c r="I1630" s="117"/>
    </row>
    <row r="1631" spans="1:9" x14ac:dyDescent="0.25">
      <c r="A1631" s="117"/>
      <c r="B1631" s="117"/>
      <c r="C1631" s="117"/>
      <c r="D1631" s="117"/>
      <c r="E1631" s="117"/>
      <c r="F1631" s="117"/>
      <c r="G1631" s="117"/>
      <c r="H1631" s="117"/>
      <c r="I1631" s="117"/>
    </row>
    <row r="1632" spans="1:9" x14ac:dyDescent="0.25">
      <c r="A1632" s="117"/>
      <c r="B1632" s="117"/>
      <c r="C1632" s="117"/>
      <c r="D1632" s="117"/>
      <c r="E1632" s="117"/>
      <c r="F1632" s="117"/>
      <c r="G1632" s="117"/>
      <c r="H1632" s="117"/>
      <c r="I1632" s="117"/>
    </row>
    <row r="1633" spans="1:9" x14ac:dyDescent="0.25">
      <c r="A1633" s="117"/>
      <c r="B1633" s="117"/>
      <c r="C1633" s="117"/>
      <c r="D1633" s="117"/>
      <c r="E1633" s="117"/>
      <c r="F1633" s="117"/>
      <c r="G1633" s="117"/>
      <c r="H1633" s="117"/>
      <c r="I1633" s="117"/>
    </row>
    <row r="1634" spans="1:9" x14ac:dyDescent="0.25">
      <c r="A1634" s="117"/>
      <c r="B1634" s="117"/>
      <c r="C1634" s="117"/>
      <c r="D1634" s="117"/>
      <c r="E1634" s="117"/>
      <c r="F1634" s="117"/>
      <c r="G1634" s="117"/>
      <c r="H1634" s="117"/>
      <c r="I1634" s="117"/>
    </row>
    <row r="1635" spans="1:9" x14ac:dyDescent="0.25">
      <c r="A1635" s="117"/>
      <c r="B1635" s="117"/>
      <c r="C1635" s="117"/>
      <c r="D1635" s="117"/>
      <c r="E1635" s="117"/>
      <c r="F1635" s="117"/>
      <c r="G1635" s="117"/>
      <c r="H1635" s="117"/>
      <c r="I1635" s="117"/>
    </row>
    <row r="1636" spans="1:9" x14ac:dyDescent="0.25">
      <c r="A1636" s="117"/>
      <c r="B1636" s="117"/>
      <c r="C1636" s="117"/>
      <c r="D1636" s="117"/>
      <c r="E1636" s="117"/>
      <c r="F1636" s="117"/>
      <c r="G1636" s="117"/>
      <c r="H1636" s="117"/>
      <c r="I1636" s="117"/>
    </row>
    <row r="1637" spans="1:9" x14ac:dyDescent="0.25">
      <c r="A1637" s="117"/>
      <c r="B1637" s="117"/>
      <c r="C1637" s="117"/>
      <c r="D1637" s="117"/>
      <c r="E1637" s="117"/>
      <c r="F1637" s="117"/>
      <c r="G1637" s="117"/>
      <c r="H1637" s="117"/>
      <c r="I1637" s="117"/>
    </row>
    <row r="1638" spans="1:9" x14ac:dyDescent="0.25">
      <c r="A1638" s="117"/>
      <c r="B1638" s="117"/>
      <c r="C1638" s="117"/>
      <c r="D1638" s="117"/>
      <c r="E1638" s="117"/>
      <c r="F1638" s="117"/>
      <c r="G1638" s="117"/>
      <c r="H1638" s="117"/>
      <c r="I1638" s="117"/>
    </row>
    <row r="1639" spans="1:9" x14ac:dyDescent="0.25">
      <c r="A1639" s="117"/>
      <c r="B1639" s="117"/>
      <c r="C1639" s="117"/>
      <c r="D1639" s="117"/>
      <c r="E1639" s="117"/>
      <c r="F1639" s="117"/>
      <c r="G1639" s="117"/>
      <c r="H1639" s="117"/>
      <c r="I1639" s="117"/>
    </row>
    <row r="1640" spans="1:9" x14ac:dyDescent="0.25">
      <c r="A1640" s="117"/>
      <c r="B1640" s="117"/>
      <c r="C1640" s="117"/>
      <c r="D1640" s="117"/>
      <c r="E1640" s="117"/>
      <c r="F1640" s="117"/>
      <c r="G1640" s="117"/>
      <c r="H1640" s="117"/>
      <c r="I1640" s="117"/>
    </row>
    <row r="1641" spans="1:9" x14ac:dyDescent="0.25">
      <c r="A1641" s="117"/>
      <c r="B1641" s="117"/>
      <c r="C1641" s="117"/>
      <c r="D1641" s="117"/>
      <c r="E1641" s="117"/>
      <c r="F1641" s="117"/>
      <c r="G1641" s="117"/>
      <c r="H1641" s="117"/>
      <c r="I1641" s="117"/>
    </row>
    <row r="1642" spans="1:9" x14ac:dyDescent="0.25">
      <c r="A1642" s="117"/>
      <c r="B1642" s="117"/>
      <c r="C1642" s="117"/>
      <c r="D1642" s="117"/>
      <c r="E1642" s="117"/>
      <c r="F1642" s="117"/>
      <c r="G1642" s="117"/>
      <c r="H1642" s="117"/>
      <c r="I1642" s="117"/>
    </row>
    <row r="1643" spans="1:9" x14ac:dyDescent="0.25">
      <c r="A1643" s="117"/>
      <c r="B1643" s="117"/>
      <c r="C1643" s="117"/>
      <c r="D1643" s="117"/>
      <c r="E1643" s="117"/>
      <c r="F1643" s="117"/>
      <c r="G1643" s="117"/>
      <c r="H1643" s="117"/>
      <c r="I1643" s="117"/>
    </row>
    <row r="1644" spans="1:9" x14ac:dyDescent="0.25">
      <c r="A1644" s="117"/>
      <c r="B1644" s="117"/>
      <c r="C1644" s="117"/>
      <c r="D1644" s="117"/>
      <c r="E1644" s="117"/>
      <c r="F1644" s="117"/>
      <c r="G1644" s="117"/>
      <c r="H1644" s="117"/>
      <c r="I1644" s="117"/>
    </row>
    <row r="1645" spans="1:9" x14ac:dyDescent="0.25">
      <c r="A1645" s="117"/>
      <c r="B1645" s="117"/>
      <c r="C1645" s="117"/>
      <c r="D1645" s="117"/>
      <c r="E1645" s="117"/>
      <c r="F1645" s="117"/>
      <c r="G1645" s="117"/>
      <c r="H1645" s="117"/>
      <c r="I1645" s="117"/>
    </row>
    <row r="1646" spans="1:9" x14ac:dyDescent="0.25">
      <c r="A1646" s="117"/>
      <c r="B1646" s="117"/>
      <c r="C1646" s="117"/>
      <c r="D1646" s="117"/>
      <c r="E1646" s="117"/>
      <c r="F1646" s="117"/>
      <c r="G1646" s="117"/>
      <c r="H1646" s="117"/>
      <c r="I1646" s="117"/>
    </row>
    <row r="1647" spans="1:9" x14ac:dyDescent="0.25">
      <c r="A1647" s="117"/>
      <c r="B1647" s="117"/>
      <c r="C1647" s="117"/>
      <c r="D1647" s="117"/>
      <c r="E1647" s="117"/>
      <c r="F1647" s="117"/>
      <c r="G1647" s="117"/>
      <c r="H1647" s="117"/>
      <c r="I1647" s="117"/>
    </row>
    <row r="1648" spans="1:9" x14ac:dyDescent="0.25">
      <c r="A1648" s="117"/>
      <c r="B1648" s="117"/>
      <c r="C1648" s="117"/>
      <c r="D1648" s="117"/>
      <c r="E1648" s="117"/>
      <c r="F1648" s="117"/>
      <c r="G1648" s="117"/>
      <c r="H1648" s="117"/>
      <c r="I1648" s="117"/>
    </row>
    <row r="1649" spans="1:9" x14ac:dyDescent="0.25">
      <c r="A1649" s="117"/>
      <c r="B1649" s="117"/>
      <c r="C1649" s="117"/>
      <c r="D1649" s="117"/>
      <c r="E1649" s="117"/>
      <c r="F1649" s="117"/>
      <c r="G1649" s="117"/>
      <c r="H1649" s="117"/>
      <c r="I1649" s="117"/>
    </row>
    <row r="1650" spans="1:9" x14ac:dyDescent="0.25">
      <c r="A1650" s="117"/>
      <c r="B1650" s="117"/>
      <c r="C1650" s="117"/>
      <c r="D1650" s="117"/>
      <c r="E1650" s="117"/>
      <c r="F1650" s="117"/>
      <c r="G1650" s="117"/>
      <c r="H1650" s="117"/>
      <c r="I1650" s="117"/>
    </row>
    <row r="1651" spans="1:9" x14ac:dyDescent="0.25">
      <c r="A1651" s="117"/>
      <c r="B1651" s="117"/>
      <c r="C1651" s="117"/>
      <c r="D1651" s="117"/>
      <c r="E1651" s="117"/>
      <c r="F1651" s="117"/>
      <c r="G1651" s="117"/>
      <c r="H1651" s="117"/>
      <c r="I1651" s="117"/>
    </row>
    <row r="1652" spans="1:9" x14ac:dyDescent="0.25">
      <c r="A1652" s="117"/>
      <c r="B1652" s="117"/>
      <c r="C1652" s="117"/>
      <c r="D1652" s="117"/>
      <c r="E1652" s="117"/>
      <c r="F1652" s="117"/>
      <c r="G1652" s="117"/>
      <c r="H1652" s="117"/>
      <c r="I1652" s="117"/>
    </row>
    <row r="1653" spans="1:9" x14ac:dyDescent="0.25">
      <c r="A1653" s="117"/>
      <c r="B1653" s="117"/>
      <c r="C1653" s="117"/>
      <c r="D1653" s="117"/>
      <c r="E1653" s="117"/>
      <c r="F1653" s="117"/>
      <c r="G1653" s="117"/>
      <c r="H1653" s="117"/>
      <c r="I1653" s="117"/>
    </row>
    <row r="1654" spans="1:9" x14ac:dyDescent="0.25">
      <c r="A1654" s="117"/>
      <c r="B1654" s="117"/>
      <c r="C1654" s="117"/>
      <c r="D1654" s="117"/>
      <c r="E1654" s="117"/>
      <c r="F1654" s="117"/>
      <c r="G1654" s="117"/>
      <c r="H1654" s="117"/>
      <c r="I1654" s="117"/>
    </row>
    <row r="1655" spans="1:9" x14ac:dyDescent="0.25">
      <c r="A1655" s="117"/>
      <c r="B1655" s="117"/>
      <c r="C1655" s="117"/>
      <c r="D1655" s="117"/>
      <c r="E1655" s="117"/>
      <c r="F1655" s="117"/>
      <c r="G1655" s="117"/>
      <c r="H1655" s="117"/>
      <c r="I1655" s="117"/>
    </row>
    <row r="1656" spans="1:9" x14ac:dyDescent="0.25">
      <c r="A1656" s="117"/>
      <c r="B1656" s="117"/>
      <c r="C1656" s="117"/>
      <c r="D1656" s="117"/>
      <c r="E1656" s="117"/>
      <c r="F1656" s="117"/>
      <c r="G1656" s="117"/>
      <c r="H1656" s="117"/>
      <c r="I1656" s="117"/>
    </row>
    <row r="1657" spans="1:9" x14ac:dyDescent="0.25">
      <c r="A1657" s="117"/>
      <c r="B1657" s="117"/>
      <c r="C1657" s="117"/>
      <c r="D1657" s="117"/>
      <c r="E1657" s="117"/>
      <c r="F1657" s="117"/>
      <c r="G1657" s="117"/>
      <c r="H1657" s="117"/>
      <c r="I1657" s="117"/>
    </row>
    <row r="1658" spans="1:9" x14ac:dyDescent="0.25">
      <c r="A1658" s="117"/>
      <c r="B1658" s="117"/>
      <c r="C1658" s="117"/>
      <c r="D1658" s="117"/>
      <c r="E1658" s="117"/>
      <c r="F1658" s="117"/>
      <c r="G1658" s="117"/>
      <c r="H1658" s="117"/>
      <c r="I1658" s="117"/>
    </row>
    <row r="1659" spans="1:9" x14ac:dyDescent="0.25">
      <c r="A1659" s="117"/>
      <c r="B1659" s="117"/>
      <c r="C1659" s="117"/>
      <c r="D1659" s="117"/>
      <c r="E1659" s="117"/>
      <c r="F1659" s="117"/>
      <c r="G1659" s="117"/>
      <c r="H1659" s="117"/>
      <c r="I1659" s="117"/>
    </row>
    <row r="1660" spans="1:9" x14ac:dyDescent="0.25">
      <c r="A1660" s="117"/>
      <c r="B1660" s="117"/>
      <c r="C1660" s="117"/>
      <c r="D1660" s="117"/>
      <c r="E1660" s="117"/>
      <c r="F1660" s="117"/>
      <c r="G1660" s="117"/>
      <c r="H1660" s="117"/>
      <c r="I1660" s="117"/>
    </row>
    <row r="1661" spans="1:9" x14ac:dyDescent="0.25">
      <c r="A1661" s="117"/>
      <c r="B1661" s="117"/>
      <c r="C1661" s="117"/>
      <c r="D1661" s="117"/>
      <c r="E1661" s="117"/>
      <c r="F1661" s="117"/>
      <c r="G1661" s="117"/>
      <c r="H1661" s="117"/>
      <c r="I1661" s="117"/>
    </row>
    <row r="1662" spans="1:9" x14ac:dyDescent="0.25">
      <c r="A1662" s="117"/>
      <c r="B1662" s="117"/>
      <c r="C1662" s="117"/>
      <c r="D1662" s="117"/>
      <c r="E1662" s="117"/>
      <c r="F1662" s="117"/>
      <c r="G1662" s="117"/>
      <c r="H1662" s="117"/>
      <c r="I1662" s="117"/>
    </row>
    <row r="1663" spans="1:9" x14ac:dyDescent="0.25">
      <c r="A1663" s="117"/>
      <c r="B1663" s="117"/>
      <c r="C1663" s="117"/>
      <c r="D1663" s="117"/>
      <c r="E1663" s="117"/>
      <c r="F1663" s="117"/>
      <c r="G1663" s="117"/>
      <c r="H1663" s="117"/>
      <c r="I1663" s="117"/>
    </row>
    <row r="1664" spans="1:9" x14ac:dyDescent="0.25">
      <c r="A1664" s="117"/>
      <c r="B1664" s="117"/>
      <c r="C1664" s="117"/>
      <c r="D1664" s="117"/>
      <c r="E1664" s="117"/>
      <c r="F1664" s="117"/>
      <c r="G1664" s="117"/>
      <c r="H1664" s="117"/>
      <c r="I1664" s="117"/>
    </row>
    <row r="1665" spans="1:9" x14ac:dyDescent="0.25">
      <c r="A1665" s="117"/>
      <c r="B1665" s="117"/>
      <c r="C1665" s="117"/>
      <c r="D1665" s="117"/>
      <c r="E1665" s="117"/>
      <c r="F1665" s="117"/>
      <c r="G1665" s="117"/>
      <c r="H1665" s="117"/>
      <c r="I1665" s="117"/>
    </row>
    <row r="1666" spans="1:9" x14ac:dyDescent="0.25">
      <c r="A1666" s="117"/>
      <c r="B1666" s="117"/>
      <c r="C1666" s="117"/>
      <c r="D1666" s="117"/>
      <c r="E1666" s="117"/>
      <c r="F1666" s="117"/>
      <c r="G1666" s="117"/>
      <c r="H1666" s="117"/>
      <c r="I1666" s="117"/>
    </row>
    <row r="1667" spans="1:9" x14ac:dyDescent="0.25">
      <c r="A1667" s="117"/>
      <c r="B1667" s="117"/>
      <c r="C1667" s="117"/>
      <c r="D1667" s="117"/>
      <c r="E1667" s="117"/>
      <c r="F1667" s="117"/>
      <c r="G1667" s="117"/>
      <c r="H1667" s="117"/>
      <c r="I1667" s="117"/>
    </row>
    <row r="1668" spans="1:9" x14ac:dyDescent="0.25">
      <c r="A1668" s="117"/>
      <c r="B1668" s="117"/>
      <c r="C1668" s="117"/>
      <c r="D1668" s="117"/>
      <c r="E1668" s="117"/>
      <c r="F1668" s="117"/>
      <c r="G1668" s="117"/>
      <c r="H1668" s="117"/>
      <c r="I1668" s="117"/>
    </row>
    <row r="1669" spans="1:9" x14ac:dyDescent="0.25">
      <c r="A1669" s="117"/>
      <c r="B1669" s="117"/>
      <c r="C1669" s="117"/>
      <c r="D1669" s="117"/>
      <c r="E1669" s="117"/>
      <c r="F1669" s="117"/>
      <c r="G1669" s="117"/>
      <c r="H1669" s="117"/>
      <c r="I1669" s="117"/>
    </row>
    <row r="1670" spans="1:9" x14ac:dyDescent="0.25">
      <c r="A1670" s="117"/>
      <c r="B1670" s="117"/>
      <c r="C1670" s="117"/>
      <c r="D1670" s="117"/>
      <c r="E1670" s="117"/>
      <c r="F1670" s="117"/>
      <c r="G1670" s="117"/>
      <c r="H1670" s="117"/>
      <c r="I1670" s="117"/>
    </row>
    <row r="1671" spans="1:9" x14ac:dyDescent="0.25">
      <c r="A1671" s="117"/>
      <c r="B1671" s="117"/>
      <c r="C1671" s="117"/>
      <c r="D1671" s="117"/>
      <c r="E1671" s="117"/>
      <c r="F1671" s="117"/>
      <c r="G1671" s="117"/>
      <c r="H1671" s="117"/>
      <c r="I1671" s="117"/>
    </row>
    <row r="1672" spans="1:9" x14ac:dyDescent="0.25">
      <c r="A1672" s="117"/>
      <c r="B1672" s="117"/>
      <c r="C1672" s="117"/>
      <c r="D1672" s="117"/>
      <c r="E1672" s="117"/>
      <c r="F1672" s="117"/>
      <c r="G1672" s="117"/>
      <c r="H1672" s="117"/>
      <c r="I1672" s="117"/>
    </row>
    <row r="1673" spans="1:9" x14ac:dyDescent="0.25">
      <c r="A1673" s="117"/>
      <c r="B1673" s="117"/>
      <c r="C1673" s="117"/>
      <c r="D1673" s="117"/>
      <c r="E1673" s="117"/>
      <c r="F1673" s="117"/>
      <c r="G1673" s="117"/>
      <c r="H1673" s="117"/>
      <c r="I1673" s="117"/>
    </row>
    <row r="1674" spans="1:9" x14ac:dyDescent="0.25">
      <c r="A1674" s="117"/>
      <c r="B1674" s="117"/>
      <c r="C1674" s="117"/>
      <c r="D1674" s="117"/>
      <c r="E1674" s="117"/>
      <c r="F1674" s="117"/>
      <c r="G1674" s="117"/>
      <c r="H1674" s="117"/>
      <c r="I1674" s="117"/>
    </row>
    <row r="1675" spans="1:9" x14ac:dyDescent="0.25">
      <c r="A1675" s="117"/>
      <c r="B1675" s="117"/>
      <c r="C1675" s="117"/>
      <c r="D1675" s="117"/>
      <c r="E1675" s="117"/>
      <c r="F1675" s="117"/>
      <c r="G1675" s="117"/>
      <c r="H1675" s="117"/>
      <c r="I1675" s="117"/>
    </row>
    <row r="1676" spans="1:9" x14ac:dyDescent="0.25">
      <c r="A1676" s="117"/>
      <c r="B1676" s="117"/>
      <c r="C1676" s="117"/>
      <c r="D1676" s="117"/>
      <c r="E1676" s="117"/>
      <c r="F1676" s="117"/>
      <c r="G1676" s="117"/>
      <c r="H1676" s="117"/>
      <c r="I1676" s="117"/>
    </row>
    <row r="1677" spans="1:9" x14ac:dyDescent="0.25">
      <c r="A1677" s="117"/>
      <c r="B1677" s="117"/>
      <c r="C1677" s="117"/>
      <c r="D1677" s="117"/>
      <c r="E1677" s="117"/>
      <c r="F1677" s="117"/>
      <c r="G1677" s="117"/>
      <c r="H1677" s="117"/>
      <c r="I1677" s="117"/>
    </row>
    <row r="1678" spans="1:9" x14ac:dyDescent="0.25">
      <c r="A1678" s="117"/>
      <c r="B1678" s="117"/>
      <c r="C1678" s="117"/>
      <c r="D1678" s="117"/>
      <c r="E1678" s="117"/>
      <c r="F1678" s="117"/>
      <c r="G1678" s="117"/>
      <c r="H1678" s="117"/>
      <c r="I1678" s="117"/>
    </row>
    <row r="1679" spans="1:9" x14ac:dyDescent="0.25">
      <c r="A1679" s="117"/>
      <c r="B1679" s="117"/>
      <c r="C1679" s="117"/>
      <c r="D1679" s="117"/>
      <c r="E1679" s="117"/>
      <c r="F1679" s="117"/>
      <c r="G1679" s="117"/>
      <c r="H1679" s="117"/>
      <c r="I1679" s="117"/>
    </row>
  </sheetData>
  <autoFilter ref="A10:I322"/>
  <pageMargins left="0.7" right="0.7" top="0.75" bottom="0.75" header="0.3" footer="0.3"/>
  <pageSetup paperSize="9"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Índice</vt:lpstr>
      <vt:lpstr>SAVS-MODALIDAD</vt:lpstr>
      <vt:lpstr>SAVS-PROVINCIA</vt:lpstr>
      <vt:lpstr>GRÁFICAS</vt:lpstr>
      <vt:lpstr>Hoja1</vt:lpstr>
      <vt:lpstr>Hoja3</vt:lpstr>
      <vt:lpstr>Por prestador dic 2025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Francisco Morejon</dc:creator>
  <cp:lastModifiedBy>RUIZ RUANO LOURDES CONSUELO</cp:lastModifiedBy>
  <dcterms:created xsi:type="dcterms:W3CDTF">2012-02-15T19:17:10Z</dcterms:created>
  <dcterms:modified xsi:type="dcterms:W3CDTF">2026-07-31T17:41:18Z</dcterms:modified>
</cp:coreProperties>
</file>