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drawings/drawing1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17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0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25" yWindow="2010" windowWidth="14925" windowHeight="3045" tabRatio="903"/>
  </bookViews>
  <sheets>
    <sheet name="Inicio" sheetId="7" r:id="rId1"/>
    <sheet name="CNT (Andinatel)" sheetId="1" r:id="rId2"/>
    <sheet name="CNT (Pacifictel)" sheetId="2" r:id="rId3"/>
    <sheet name="CNT EP" sheetId="47" r:id="rId4"/>
    <sheet name="Ex-Etapatelecom" sheetId="20" r:id="rId5"/>
    <sheet name="Etapa" sheetId="3" r:id="rId6"/>
    <sheet name="Etapa EP" sheetId="59" r:id="rId7"/>
    <sheet name="Linkotel" sheetId="21" r:id="rId8"/>
    <sheet name="Setel" sheetId="18" r:id="rId9"/>
    <sheet name="Ecuadortelecom" sheetId="19" r:id="rId10"/>
    <sheet name="GlobalCrossing" sheetId="27" r:id="rId11"/>
    <sheet name="Grupo Coripar" sheetId="54" r:id="rId12"/>
    <sheet name="VarCargos" sheetId="56" r:id="rId13"/>
    <sheet name="G.VarCar" sheetId="63" r:id="rId14"/>
    <sheet name="G.Andinatel" sheetId="64" r:id="rId15"/>
    <sheet name="G.Pacifictel" sheetId="65" r:id="rId16"/>
    <sheet name="G.CNT EP" sheetId="66" r:id="rId17"/>
    <sheet name="G.ETAPA EP" sheetId="67" r:id="rId18"/>
    <sheet name="G.Linkotel" sheetId="68" r:id="rId19"/>
    <sheet name="G.SETEL S.A." sheetId="62" r:id="rId20"/>
    <sheet name="G.Ecuadortelecom" sheetId="69" r:id="rId21"/>
    <sheet name="G.LVL3" sheetId="70" r:id="rId22"/>
    <sheet name="G.GrpCoripar" sheetId="71" r:id="rId23"/>
  </sheets>
  <calcPr calcId="145621"/>
</workbook>
</file>

<file path=xl/calcChain.xml><?xml version="1.0" encoding="utf-8"?>
<calcChain xmlns="http://schemas.openxmlformats.org/spreadsheetml/2006/main">
  <c r="K21" i="56" l="1"/>
  <c r="J21" i="56"/>
  <c r="I21" i="56"/>
  <c r="H21" i="56"/>
  <c r="G21" i="56"/>
  <c r="F21" i="56"/>
  <c r="E21" i="56"/>
  <c r="D21" i="56"/>
  <c r="C21" i="56"/>
  <c r="M15" i="54"/>
  <c r="L15" i="54"/>
  <c r="K15" i="54"/>
  <c r="J15" i="54"/>
  <c r="I15" i="54"/>
  <c r="H15" i="54"/>
  <c r="G15" i="54"/>
  <c r="F15" i="54"/>
  <c r="E15" i="54"/>
  <c r="D15" i="54"/>
  <c r="L25" i="27"/>
  <c r="K25" i="27"/>
  <c r="J25" i="27"/>
  <c r="I25" i="27"/>
  <c r="H25" i="27"/>
  <c r="G25" i="27"/>
  <c r="F25" i="27"/>
  <c r="E25" i="27"/>
  <c r="D25" i="27"/>
  <c r="C25" i="27"/>
  <c r="R23" i="19"/>
  <c r="Q23" i="19"/>
  <c r="P23" i="19"/>
  <c r="O23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R24" i="18"/>
  <c r="Q24" i="18"/>
  <c r="P24" i="18"/>
  <c r="O24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H21" i="59"/>
  <c r="G21" i="59"/>
  <c r="F21" i="59"/>
  <c r="E21" i="59"/>
  <c r="D21" i="59"/>
  <c r="C21" i="59"/>
  <c r="N23" i="3"/>
  <c r="M23" i="3"/>
  <c r="L23" i="3"/>
  <c r="K23" i="3"/>
  <c r="J23" i="3"/>
  <c r="I23" i="3"/>
  <c r="H23" i="3"/>
  <c r="G23" i="3"/>
  <c r="F23" i="3"/>
  <c r="E23" i="3"/>
  <c r="D23" i="3"/>
  <c r="C23" i="3"/>
  <c r="N23" i="20"/>
  <c r="M23" i="20"/>
  <c r="L23" i="20"/>
  <c r="K23" i="20"/>
  <c r="J23" i="20"/>
  <c r="I23" i="20"/>
  <c r="H23" i="20"/>
  <c r="G23" i="20"/>
  <c r="F23" i="20"/>
  <c r="E23" i="20"/>
  <c r="D23" i="20"/>
  <c r="C23" i="20"/>
  <c r="L24" i="47"/>
  <c r="K24" i="47"/>
  <c r="J24" i="47"/>
  <c r="I24" i="47"/>
  <c r="H24" i="47"/>
  <c r="G24" i="47"/>
  <c r="F24" i="47"/>
  <c r="E24" i="47"/>
  <c r="D24" i="47"/>
  <c r="C24" i="47"/>
  <c r="K25" i="2"/>
  <c r="J25" i="2"/>
  <c r="I25" i="2"/>
  <c r="H25" i="2"/>
  <c r="G25" i="2"/>
  <c r="F25" i="2"/>
  <c r="E25" i="2"/>
  <c r="D25" i="2"/>
  <c r="K25" i="1"/>
  <c r="J25" i="1"/>
  <c r="I25" i="1"/>
  <c r="H25" i="1"/>
  <c r="G25" i="1"/>
  <c r="F25" i="1"/>
  <c r="E25" i="1"/>
  <c r="D25" i="1"/>
</calcChain>
</file>

<file path=xl/sharedStrings.xml><?xml version="1.0" encoding="utf-8"?>
<sst xmlns="http://schemas.openxmlformats.org/spreadsheetml/2006/main" count="467" uniqueCount="137">
  <si>
    <t>Etapatelecom</t>
  </si>
  <si>
    <t>CNT S.A. (Pacifictel)</t>
  </si>
  <si>
    <t>Grupo Coripar S.A.</t>
  </si>
  <si>
    <t>Linkotel S.A.</t>
  </si>
  <si>
    <t>Setel S.A.</t>
  </si>
  <si>
    <t>Conecel S.A.</t>
  </si>
  <si>
    <t>Otecel S.A.</t>
  </si>
  <si>
    <t>Telecsa S.A.</t>
  </si>
  <si>
    <t>CNT S.A. (Andinatel)</t>
  </si>
  <si>
    <t>Ecuadortelecom S.A.</t>
  </si>
  <si>
    <t>Etapatelecom S.A.</t>
  </si>
  <si>
    <t>Notas:</t>
  </si>
  <si>
    <t>LINKOTEL S.A.</t>
  </si>
  <si>
    <t>SETEL S.A.</t>
  </si>
  <si>
    <t>Tráfico de Interconexión, es el volumen de tráfico medido en minutos, que va desde la red del operador fijo hacia la red de otros operadores.</t>
  </si>
  <si>
    <t>A continuación se presenta la información relacionada con el Tráfico de Interconexión entrante y saliente de las operadoras de Telefonía Fija, en valores referenciales porcentuales.</t>
  </si>
  <si>
    <t>2.  Tráfico Saliente: es aquel tráfico de interconexión que va desde la red de la CNT S.A. (Andinatel) hacia la red de los demás operadores listados</t>
  </si>
  <si>
    <t xml:space="preserve">3.  Tráfico Entrante: es aquel tráfico de interconexión que va viene de la red de los demás operadores listados e ingresa a la red de la CNT S.A. (Andinatel) </t>
  </si>
  <si>
    <t>2.  Tráfico Saliente: es aquel tráfico de interconexión que va desde la red de SETEL S.A. hacia la red de los demás operadores listados</t>
  </si>
  <si>
    <t>3.  Tráfico Entrante: es aquel tráfico de interconexión que va viene de la red de los demás operadores listados e ingresa a la red de SETEL S.A.</t>
  </si>
  <si>
    <t>1. Tráfico de Interconexión de CNT S.A. (Andinatel)</t>
  </si>
  <si>
    <t>2. Tráfico de Interconexión de CNT S.A. (Pacifictel)</t>
  </si>
  <si>
    <t>2.  Tráfico Saliente: es aquel tráfico de interconexión que va desde la red de la CNT S.A. (Pacifictel) hacia la red de los demás operadores listados</t>
  </si>
  <si>
    <t xml:space="preserve">3.  Tráfico Entrante: es aquel tráfico de interconexión que va viene de la red de los demás operadores listados e ingresa a la red de la CNT S.A. (Pacifictel) </t>
  </si>
  <si>
    <t>2.  Tráfico Saliente: es aquel tráfico de interconexión que va desde la red de LINKOTEL S.A. hacia la red de los demás operadores listados</t>
  </si>
  <si>
    <t>3.  Tráfico Entrante: es aquel tráfico de interconexión que va viene de la red de los demás operadores listados e ingresa a la red de LINKOTEL S.A.</t>
  </si>
  <si>
    <t>1. * Información del 2009 actualizada hasta septiembre</t>
  </si>
  <si>
    <t>2.  Tráfico Saliente: es aquel tráfico de interconexión que va desde la red de GRUPO CORIPAR hacia la red de los demás operadores listados</t>
  </si>
  <si>
    <t>3.  Tráfico Entrante: es aquel tráfico de interconexión que va viene de la red de los demás operadores listados e ingresa a la red de GRUPO CORIPAR</t>
  </si>
  <si>
    <t>Setel S. A.</t>
  </si>
  <si>
    <t>Ecuador telecom S.A.</t>
  </si>
  <si>
    <t>Ecuador Telecom S.A.</t>
  </si>
  <si>
    <t>CNT E.P.</t>
  </si>
  <si>
    <t>ETAPA E.P.</t>
  </si>
  <si>
    <t>Etapa E.P.</t>
  </si>
  <si>
    <t>3. Tráfico de Interconexión de CNT E.P.</t>
  </si>
  <si>
    <t>4. Tráfico de Interconexión de Etapa E.P.</t>
  </si>
  <si>
    <t>CNT EP (Ex-Andinatel)</t>
  </si>
  <si>
    <t>CNT EP (Ex-Pacifictel)</t>
  </si>
  <si>
    <t>2.  Tráfico Saliente: es aquel tráfico de interconexión que va desde la red de la CNT EP hacia la red de los demás operadores listados</t>
  </si>
  <si>
    <t xml:space="preserve">3.  Tráfico Entrante: es aquel tráfico de interconexión que va viene de la red de los demás operadores listados e ingresa a la red de la CNT EP. (Ex-Andinatel) </t>
  </si>
  <si>
    <t>CNT S.A. (Andinatel)**</t>
  </si>
  <si>
    <t>CNT S.A. (Pacifictel)**</t>
  </si>
  <si>
    <t>CNT EP***</t>
  </si>
  <si>
    <t>2. **CNT S.A. desde octubre de 2008</t>
  </si>
  <si>
    <t>CNT S.A.(Pacifictel)**</t>
  </si>
  <si>
    <t>CNT S.A.(Andinatel)**</t>
  </si>
  <si>
    <t>4.  Tráfico Saliente: es aquel tráfico de interconexión que va desde la red de ETAPA hacia la red de los demás operadores listados</t>
  </si>
  <si>
    <t>5.  Tráfico Entrante: es aquel tráfico de interconexión que va viene de la red de los demás operadores listados e ingresa a la red de ETAPA</t>
  </si>
  <si>
    <t>4.  Tráfico Saliente: es aquel tráfico de interconexión que va desde la red de ETAPATELECOM S.A. hacia la red de los demás operadores listados</t>
  </si>
  <si>
    <t>5.  Tráfico Entrante: es aquel tráfico de interconexión que va viene de la red de los demás operadores listados e ingresa a la red de ETAPATELECOM S.A.</t>
  </si>
  <si>
    <t>4.  Tráfico Saliente: es aquel tráfico de interconexión que va desde la red de ECUADORTELECOM S.A. hacia la red de los demás operadores listados</t>
  </si>
  <si>
    <t>5.  Tráfico Entrante: es aquel tráfico de interconexión que va viene de la red de los demás operadores listados e ingresa a la red de ECUADORTELECOM S.A.</t>
  </si>
  <si>
    <t>CNT EP ***</t>
  </si>
  <si>
    <t>4.  Tráfico Saliente: es aquel tráfico de interconexión que va desde la red de GLOBALCROSSING hacia la red de los demás operadores listados</t>
  </si>
  <si>
    <t>5.  Tráfico Entrante: es aquel tráfico de interconexión que viene de la red de los demás operadores listados e ingresa a la red de GLOBALCROSSING</t>
  </si>
  <si>
    <t>3. *** CNT EP a partir de enero de 2010</t>
  </si>
  <si>
    <t>Etapa EP (Ex-Etapatelecom)</t>
  </si>
  <si>
    <t>CNT EP (Ex-Telecsa)</t>
  </si>
  <si>
    <t>AÑO                  EMPRESA</t>
  </si>
  <si>
    <t>CNT</t>
  </si>
  <si>
    <t>SETEL</t>
  </si>
  <si>
    <t>ECUADORTELECOM</t>
  </si>
  <si>
    <t>LINKOTEL</t>
  </si>
  <si>
    <t>1. * Información del 2009 actualizada hasta agosto</t>
  </si>
  <si>
    <t>1. * Información del 2011 actualizada hasta septiembre</t>
  </si>
  <si>
    <t>1.  * Información del 2011 actualizada hasta octubre</t>
  </si>
  <si>
    <t>5. Tráfico de Interconexión de Etapa E.P.(Unificado)</t>
  </si>
  <si>
    <t>6. Tráfico de Interconexión de Linkotel S.A.</t>
  </si>
  <si>
    <t>7. Tráfico de Interconexión de Setel S.A.</t>
  </si>
  <si>
    <t>8. Tráfico de Interconexión de Etapa EP.(exEtapatelecom)</t>
  </si>
  <si>
    <t>9. Tráfico de Interconexión de Ecuadortecom S.A.</t>
  </si>
  <si>
    <t>11. Tráfico de Interconexión de Grupo Coripar S.A.</t>
  </si>
  <si>
    <t>ETAPA EP</t>
  </si>
  <si>
    <t>10. Tráfico de Interconexión de LEVEL 3 Ecuador (Ex GlobalCrossing S.A.)</t>
  </si>
  <si>
    <t>Level 3</t>
  </si>
  <si>
    <t>4.  Información como CNT EP a partir del mes de enero de 2010.</t>
  </si>
  <si>
    <t>2. ** CNT S.A. desde octubre de 2008</t>
  </si>
  <si>
    <t>5.  A partir del 20 de junio de 2012, Global Crossing. S.A. pasa a llamarse LEVEL3 Ecuador</t>
  </si>
  <si>
    <t>4.  Hasta el mes de septiembre operadora reporta como Andinatel</t>
  </si>
  <si>
    <t>4.  Hasta el mes de septiembre operadora reporta como Pacifictel</t>
  </si>
  <si>
    <t>4. A partir del 20 de junio de 2012, Global Crossing. S.A. pasa a llamarse LEVEL3 Ecuador</t>
  </si>
  <si>
    <t>LEVEL 3</t>
  </si>
  <si>
    <t>GRUPOCORIPAR</t>
  </si>
  <si>
    <t>Ecuadortelecom</t>
  </si>
  <si>
    <t>4.  ETAPA y ETAPATELECOM envían el tráfico de interconexión unificado a partir de Octubre 2011</t>
  </si>
  <si>
    <t>5.  A partir del mes de Noviembre de 2011 se añade LINKOTEL a las operadoras con las que tiene un acuerdo de Interconexión</t>
  </si>
  <si>
    <t>2.  Tráfico Saliente: es aquel tráfico de interconexión que va desde la red de ETAPA EP hacia la red de los demás operadores listados</t>
  </si>
  <si>
    <t>3.  Tráfico Entrante: es aquel tráfico de interconexión que va viene de la red de los demás operadores listados e ingresa a la red de ETAPA EP</t>
  </si>
  <si>
    <t>6.  A partir del 20 de junio de 2012, Global Crossing. S.A. pasa a llamarse LEVEL3 Ecuador</t>
  </si>
  <si>
    <t>7.  ETAPA EP reporta tráfico de Interconexión con Ecuadortelecom a partir del mes de marzo de 2013</t>
  </si>
  <si>
    <t>Servicios de Telefonía Fija</t>
  </si>
  <si>
    <t>No.</t>
  </si>
  <si>
    <t>Concesionario</t>
  </si>
  <si>
    <t>Tráfico de Interconexión</t>
  </si>
  <si>
    <t>Operador</t>
  </si>
  <si>
    <t>Ingresos hacia
(%)</t>
  </si>
  <si>
    <t>Ingresos desde
(%)</t>
  </si>
  <si>
    <t>TOTAL</t>
  </si>
  <si>
    <t xml:space="preserve">2009 * </t>
  </si>
  <si>
    <t>CNT E.P. (Ex Telecsa)</t>
  </si>
  <si>
    <t>2011 *</t>
  </si>
  <si>
    <t>3. *** CNT EP desde enero de 2010</t>
  </si>
  <si>
    <t>6. A partir del 20 de junio de 2012, Global Crossing. S.A. pasa a llamarse LEVEL3 Ecuador</t>
  </si>
  <si>
    <t>2013 *</t>
  </si>
  <si>
    <t>4.   Linkotel S.A. Reporta tráfico de Interconexión con ETAPA E.P a partir de mayo de 2012,</t>
  </si>
  <si>
    <t>Tráfico de Interconexión Entrante</t>
  </si>
  <si>
    <t>Tráfico de Interconexión Saliente</t>
  </si>
  <si>
    <t>LEVEL 3 ECUADOR</t>
  </si>
  <si>
    <t>Promedio</t>
  </si>
  <si>
    <t>Evolución de Cargos de Interconexión establecidos por el Regulador</t>
  </si>
  <si>
    <t>1. Valores promedios de los cargos establecidos por la SNT en Disposiciones de Interconexión.</t>
  </si>
  <si>
    <t>2. Los valores de la tabla están expresados en centavos de dólar.</t>
  </si>
  <si>
    <t>CNT S.A. (PACIFICTEL)</t>
  </si>
  <si>
    <t>CNT S.A. (ANDINATEL)</t>
  </si>
  <si>
    <t>CNT EP</t>
  </si>
  <si>
    <t>GRUPO CORIPAR</t>
  </si>
  <si>
    <t>6.  A partir del 20 de junio de 2012 Global Crossing S.A. pasa a llamarse LEVEL3 Ecuador</t>
  </si>
  <si>
    <t>Tráfico de Interconexión CNT E.P. (EX - ANDINATEL)</t>
  </si>
  <si>
    <t>Tráfico de Interconexión CNT E.P. (EX - PACIFICTEL)</t>
  </si>
  <si>
    <t>Tráfico de Interconexión CNT E.P.</t>
  </si>
  <si>
    <t>Tráfico de Interconexión ETAPATELECOM</t>
  </si>
  <si>
    <t>Tráfico de Interconexión ETAPA</t>
  </si>
  <si>
    <t>Tráfico de Interconexión ETAPA E.P.</t>
  </si>
  <si>
    <t>Tráfico de Interconexión LINKOTEL S.A.</t>
  </si>
  <si>
    <t>Tráfico de Interconexión SETEL S.A.</t>
  </si>
  <si>
    <t>Tráfico de Interconexión ECUADORTELECOM S.A.</t>
  </si>
  <si>
    <t>Tráfico de Interconexión GLOBAL CROSSING S.A.</t>
  </si>
  <si>
    <t>Tráfico de Interconexión GRUPO CORIPAR S.A.</t>
  </si>
  <si>
    <t xml:space="preserve">      Servicios de Telefonía Fija</t>
  </si>
  <si>
    <t xml:space="preserve">        Variación de Cargos de Interconexión Establecidos por el Regulador</t>
  </si>
  <si>
    <t>Fecha de Publicación: Junio 2013</t>
  </si>
  <si>
    <t xml:space="preserve">       Fecha de Publicación: Junio 2013</t>
  </si>
  <si>
    <t>1. * Información del 2013 actualizada hasta junio</t>
  </si>
  <si>
    <t>Ecutel S.A</t>
  </si>
  <si>
    <t>1.  * Información del 2011 actualizada hasta junio</t>
  </si>
  <si>
    <t>1. * Información del 2013 actualizada hasta junio (actualización trimestral)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</si>
</sst>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 &quot;$&quot;\ * #,##0.00_ ;_ &quot;$&quot;\ * \-#,##0.00_ ;_ &quot;$&quot;\ * &quot;-&quot;??_ ;_ @_ "/>
    <numFmt numFmtId="166" formatCode="_ [$€-2]\ * #,##0.00_ ;_ [$€-2]\ * \-#,##0.00_ ;_ [$€-2]\ * &quot;-&quot;??_ "/>
    <numFmt numFmtId="167" formatCode="[$$-300A]\ #,##0.000"/>
    <numFmt numFmtId="168" formatCode="0.000%"/>
    <numFmt numFmtId="169" formatCode="_(&quot;$&quot;* #,##0.0000_);_(&quot;$&quot;* \(#,##0.0000\);_(&quot;$&quot;* &quot;-&quot;??_);_(@_)"/>
    <numFmt numFmtId="170" formatCode="_(\¢* #,##0.0000_);_(\¢* \(#,##0.0000\);_(\¢* &quot;-&quot;??_);_(@_)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1"/>
      <color indexed="12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0">
    <xf numFmtId="0" fontId="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1" fillId="2" borderId="0" xfId="8" applyFill="1"/>
    <xf numFmtId="0" fontId="3" fillId="2" borderId="0" xfId="8" applyFont="1" applyFill="1"/>
    <xf numFmtId="10" fontId="3" fillId="2" borderId="0" xfId="8" applyNumberFormat="1" applyFont="1" applyFill="1" applyBorder="1" applyAlignment="1">
      <alignment horizontal="right"/>
    </xf>
    <xf numFmtId="0" fontId="0" fillId="2" borderId="0" xfId="2" applyFont="1" applyFill="1"/>
    <xf numFmtId="0" fontId="0" fillId="2" borderId="0" xfId="2" applyFont="1" applyFill="1" applyBorder="1"/>
    <xf numFmtId="167" fontId="1" fillId="2" borderId="0" xfId="2" applyNumberFormat="1" applyFont="1" applyFill="1" applyBorder="1"/>
    <xf numFmtId="0" fontId="7" fillId="3" borderId="0" xfId="2" applyFont="1" applyFill="1" applyBorder="1" applyAlignment="1">
      <alignment wrapText="1"/>
    </xf>
    <xf numFmtId="0" fontId="7" fillId="2" borderId="0" xfId="2" applyFont="1" applyFill="1" applyBorder="1" applyAlignment="1">
      <alignment wrapText="1"/>
    </xf>
    <xf numFmtId="0" fontId="7" fillId="3" borderId="0" xfId="2" applyFont="1" applyFill="1" applyAlignment="1">
      <alignment wrapText="1"/>
    </xf>
    <xf numFmtId="0" fontId="7" fillId="2" borderId="0" xfId="2" applyFont="1" applyFill="1" applyAlignment="1">
      <alignment wrapText="1"/>
    </xf>
    <xf numFmtId="0" fontId="10" fillId="2" borderId="0" xfId="2" applyFont="1" applyFill="1"/>
    <xf numFmtId="0" fontId="1" fillId="2" borderId="0" xfId="2" applyFont="1" applyFill="1"/>
    <xf numFmtId="168" fontId="0" fillId="2" borderId="0" xfId="2" applyNumberFormat="1" applyFont="1" applyFill="1"/>
    <xf numFmtId="10" fontId="0" fillId="2" borderId="0" xfId="2" applyNumberFormat="1" applyFont="1" applyFill="1"/>
    <xf numFmtId="0" fontId="5" fillId="2" borderId="0" xfId="2" applyFont="1" applyFill="1" applyAlignment="1">
      <alignment wrapText="1"/>
    </xf>
    <xf numFmtId="0" fontId="1" fillId="2" borderId="0" xfId="2" applyFont="1" applyFill="1" applyBorder="1"/>
    <xf numFmtId="0" fontId="0" fillId="4" borderId="0" xfId="2" applyFont="1" applyFill="1" applyBorder="1"/>
    <xf numFmtId="168" fontId="0" fillId="2" borderId="0" xfId="9" applyNumberFormat="1" applyFont="1" applyFill="1"/>
    <xf numFmtId="0" fontId="0" fillId="4" borderId="0" xfId="0" applyFill="1" applyBorder="1"/>
    <xf numFmtId="0" fontId="7" fillId="4" borderId="0" xfId="2" applyFont="1" applyFill="1" applyBorder="1" applyAlignment="1">
      <alignment wrapText="1"/>
    </xf>
    <xf numFmtId="0" fontId="7" fillId="4" borderId="0" xfId="2" applyFont="1" applyFill="1" applyAlignment="1">
      <alignment wrapText="1"/>
    </xf>
    <xf numFmtId="0" fontId="5" fillId="3" borderId="0" xfId="2" applyFont="1" applyFill="1" applyBorder="1" applyAlignment="1">
      <alignment wrapText="1"/>
    </xf>
    <xf numFmtId="0" fontId="13" fillId="6" borderId="0" xfId="2" applyFont="1" applyFill="1" applyBorder="1" applyAlignment="1">
      <alignment wrapText="1"/>
    </xf>
    <xf numFmtId="0" fontId="5" fillId="2" borderId="0" xfId="2" applyFont="1" applyFill="1" applyBorder="1" applyAlignment="1">
      <alignment wrapText="1"/>
    </xf>
    <xf numFmtId="0" fontId="16" fillId="6" borderId="0" xfId="2" applyFont="1" applyFill="1" applyBorder="1" applyAlignment="1">
      <alignment wrapText="1"/>
    </xf>
    <xf numFmtId="0" fontId="16" fillId="6" borderId="0" xfId="2" applyFont="1" applyFill="1" applyBorder="1" applyAlignment="1">
      <alignment horizontal="left" vertical="center"/>
    </xf>
    <xf numFmtId="0" fontId="5" fillId="7" borderId="0" xfId="2" applyFont="1" applyFill="1" applyBorder="1" applyAlignment="1">
      <alignment wrapText="1"/>
    </xf>
    <xf numFmtId="0" fontId="5" fillId="2" borderId="0" xfId="2" applyFont="1" applyFill="1" applyBorder="1" applyAlignment="1">
      <alignment horizontal="center" wrapText="1"/>
    </xf>
    <xf numFmtId="0" fontId="5" fillId="3" borderId="0" xfId="2" applyFont="1" applyFill="1" applyAlignment="1">
      <alignment wrapText="1"/>
    </xf>
    <xf numFmtId="0" fontId="5" fillId="2" borderId="0" xfId="2" applyFont="1" applyFill="1" applyBorder="1" applyAlignment="1">
      <alignment horizontal="justify" wrapText="1"/>
    </xf>
    <xf numFmtId="0" fontId="8" fillId="2" borderId="0" xfId="2" applyFont="1" applyFill="1" applyBorder="1" applyAlignment="1">
      <alignment wrapText="1"/>
    </xf>
    <xf numFmtId="0" fontId="14" fillId="8" borderId="7" xfId="2" applyFont="1" applyFill="1" applyBorder="1" applyAlignment="1">
      <alignment horizontal="center" vertical="center" wrapText="1"/>
    </xf>
    <xf numFmtId="0" fontId="14" fillId="8" borderId="13" xfId="2" applyFont="1" applyFill="1" applyBorder="1" applyAlignment="1">
      <alignment horizontal="left" vertical="center" wrapText="1"/>
    </xf>
    <xf numFmtId="0" fontId="12" fillId="2" borderId="0" xfId="2" applyFont="1" applyFill="1" applyAlignment="1">
      <alignment wrapText="1"/>
    </xf>
    <xf numFmtId="0" fontId="17" fillId="6" borderId="0" xfId="2" applyFont="1" applyFill="1" applyBorder="1" applyAlignment="1">
      <alignment horizontal="left" vertical="center"/>
    </xf>
    <xf numFmtId="0" fontId="15" fillId="6" borderId="0" xfId="2" applyFont="1" applyFill="1" applyBorder="1" applyAlignment="1">
      <alignment horizontal="left" vertical="center"/>
    </xf>
    <xf numFmtId="0" fontId="5" fillId="2" borderId="23" xfId="2" applyFont="1" applyFill="1" applyBorder="1" applyAlignment="1">
      <alignment horizontal="center" vertical="center" wrapText="1"/>
    </xf>
    <xf numFmtId="0" fontId="5" fillId="2" borderId="24" xfId="2" applyFont="1" applyFill="1" applyBorder="1" applyAlignment="1">
      <alignment horizontal="center" vertical="center" wrapText="1"/>
    </xf>
    <xf numFmtId="0" fontId="5" fillId="2" borderId="25" xfId="2" applyFont="1" applyFill="1" applyBorder="1" applyAlignment="1">
      <alignment horizontal="center" vertical="center" wrapText="1"/>
    </xf>
    <xf numFmtId="0" fontId="5" fillId="2" borderId="26" xfId="2" applyFont="1" applyFill="1" applyBorder="1" applyAlignment="1">
      <alignment horizontal="center" vertical="center" wrapText="1"/>
    </xf>
    <xf numFmtId="0" fontId="12" fillId="2" borderId="2" xfId="6" applyFont="1" applyFill="1" applyBorder="1" applyAlignment="1" applyProtection="1">
      <alignment horizontal="left" vertical="center" wrapText="1"/>
    </xf>
    <xf numFmtId="0" fontId="12" fillId="0" borderId="19" xfId="6" applyFont="1" applyBorder="1" applyAlignment="1" applyProtection="1">
      <alignment horizontal="left" vertical="center"/>
    </xf>
    <xf numFmtId="0" fontId="12" fillId="2" borderId="19" xfId="6" applyFont="1" applyFill="1" applyBorder="1" applyAlignment="1" applyProtection="1">
      <alignment horizontal="left" vertical="center" wrapText="1"/>
    </xf>
    <xf numFmtId="0" fontId="12" fillId="2" borderId="19" xfId="6" applyFont="1" applyFill="1" applyBorder="1" applyAlignment="1" applyProtection="1">
      <alignment horizontal="left" vertical="center"/>
    </xf>
    <xf numFmtId="0" fontId="12" fillId="2" borderId="21" xfId="6" applyFont="1" applyFill="1" applyBorder="1" applyAlignment="1" applyProtection="1">
      <alignment horizontal="left" vertical="center" wrapText="1"/>
    </xf>
    <xf numFmtId="0" fontId="16" fillId="8" borderId="3" xfId="2" applyFont="1" applyFill="1" applyBorder="1" applyAlignment="1">
      <alignment horizontal="center" vertical="center" wrapText="1"/>
    </xf>
    <xf numFmtId="10" fontId="1" fillId="9" borderId="31" xfId="9" applyNumberFormat="1" applyFont="1" applyFill="1" applyBorder="1" applyAlignment="1">
      <alignment vertical="center"/>
    </xf>
    <xf numFmtId="10" fontId="1" fillId="9" borderId="24" xfId="9" applyNumberFormat="1" applyFont="1" applyFill="1" applyBorder="1" applyAlignment="1">
      <alignment vertical="center"/>
    </xf>
    <xf numFmtId="10" fontId="1" fillId="9" borderId="19" xfId="9" applyNumberFormat="1" applyFont="1" applyFill="1" applyBorder="1" applyAlignment="1">
      <alignment vertical="center"/>
    </xf>
    <xf numFmtId="10" fontId="1" fillId="9" borderId="20" xfId="9" applyNumberFormat="1" applyFont="1" applyFill="1" applyBorder="1" applyAlignment="1">
      <alignment vertical="center"/>
    </xf>
    <xf numFmtId="10" fontId="1" fillId="4" borderId="29" xfId="9" applyNumberFormat="1" applyFont="1" applyFill="1" applyBorder="1" applyAlignment="1">
      <alignment vertical="center"/>
    </xf>
    <xf numFmtId="10" fontId="1" fillId="4" borderId="23" xfId="9" applyNumberFormat="1" applyFont="1" applyFill="1" applyBorder="1" applyAlignment="1">
      <alignment vertical="center"/>
    </xf>
    <xf numFmtId="10" fontId="1" fillId="4" borderId="2" xfId="9" applyNumberFormat="1" applyFont="1" applyFill="1" applyBorder="1" applyAlignment="1">
      <alignment vertical="center"/>
    </xf>
    <xf numFmtId="10" fontId="1" fillId="4" borderId="18" xfId="9" applyNumberFormat="1" applyFont="1" applyFill="1" applyBorder="1" applyAlignment="1">
      <alignment vertical="center"/>
    </xf>
    <xf numFmtId="10" fontId="1" fillId="4" borderId="28" xfId="9" applyNumberFormat="1" applyFont="1" applyFill="1" applyBorder="1" applyAlignment="1">
      <alignment vertical="center"/>
    </xf>
    <xf numFmtId="10" fontId="1" fillId="4" borderId="31" xfId="9" applyNumberFormat="1" applyFont="1" applyFill="1" applyBorder="1" applyAlignment="1">
      <alignment vertical="center"/>
    </xf>
    <xf numFmtId="10" fontId="1" fillId="4" borderId="24" xfId="9" applyNumberFormat="1" applyFont="1" applyFill="1" applyBorder="1" applyAlignment="1">
      <alignment vertical="center"/>
    </xf>
    <xf numFmtId="10" fontId="1" fillId="4" borderId="19" xfId="9" applyNumberFormat="1" applyFont="1" applyFill="1" applyBorder="1" applyAlignment="1">
      <alignment vertical="center"/>
    </xf>
    <xf numFmtId="10" fontId="1" fillId="4" borderId="20" xfId="9" applyNumberFormat="1" applyFont="1" applyFill="1" applyBorder="1" applyAlignment="1">
      <alignment vertical="center"/>
    </xf>
    <xf numFmtId="10" fontId="1" fillId="4" borderId="10" xfId="9" applyNumberFormat="1" applyFont="1" applyFill="1" applyBorder="1" applyAlignment="1">
      <alignment vertical="center"/>
    </xf>
    <xf numFmtId="10" fontId="1" fillId="4" borderId="34" xfId="9" applyNumberFormat="1" applyFont="1" applyFill="1" applyBorder="1" applyAlignment="1">
      <alignment vertical="center"/>
    </xf>
    <xf numFmtId="10" fontId="1" fillId="4" borderId="26" xfId="9" applyNumberFormat="1" applyFont="1" applyFill="1" applyBorder="1" applyAlignment="1">
      <alignment vertical="center"/>
    </xf>
    <xf numFmtId="10" fontId="1" fillId="4" borderId="21" xfId="9" applyNumberFormat="1" applyFont="1" applyFill="1" applyBorder="1" applyAlignment="1">
      <alignment vertical="center"/>
    </xf>
    <xf numFmtId="10" fontId="1" fillId="4" borderId="22" xfId="9" applyNumberFormat="1" applyFont="1" applyFill="1" applyBorder="1" applyAlignment="1">
      <alignment vertical="center"/>
    </xf>
    <xf numFmtId="10" fontId="1" fillId="4" borderId="33" xfId="9" applyNumberFormat="1" applyFont="1" applyFill="1" applyBorder="1" applyAlignment="1">
      <alignment vertical="center"/>
    </xf>
    <xf numFmtId="10" fontId="0" fillId="10" borderId="3" xfId="2" applyNumberFormat="1" applyFont="1" applyFill="1" applyBorder="1"/>
    <xf numFmtId="0" fontId="2" fillId="2" borderId="23" xfId="2" applyFont="1" applyFill="1" applyBorder="1" applyAlignment="1">
      <alignment vertical="center"/>
    </xf>
    <xf numFmtId="0" fontId="2" fillId="2" borderId="18" xfId="2" applyFont="1" applyFill="1" applyBorder="1" applyAlignment="1">
      <alignment vertical="center"/>
    </xf>
    <xf numFmtId="0" fontId="2" fillId="2" borderId="24" xfId="2" applyFont="1" applyFill="1" applyBorder="1" applyAlignment="1">
      <alignment vertical="center"/>
    </xf>
    <xf numFmtId="0" fontId="2" fillId="2" borderId="20" xfId="2" applyFont="1" applyFill="1" applyBorder="1" applyAlignment="1">
      <alignment vertical="center"/>
    </xf>
    <xf numFmtId="0" fontId="2" fillId="2" borderId="26" xfId="2" applyFont="1" applyFill="1" applyBorder="1" applyAlignment="1">
      <alignment vertical="center"/>
    </xf>
    <xf numFmtId="0" fontId="2" fillId="2" borderId="22" xfId="2" applyFont="1" applyFill="1" applyBorder="1" applyAlignment="1">
      <alignment vertical="center"/>
    </xf>
    <xf numFmtId="10" fontId="1" fillId="9" borderId="10" xfId="9" applyNumberFormat="1" applyFont="1" applyFill="1" applyBorder="1" applyAlignment="1">
      <alignment vertical="center"/>
    </xf>
    <xf numFmtId="0" fontId="0" fillId="4" borderId="0" xfId="2" applyFont="1" applyFill="1"/>
    <xf numFmtId="0" fontId="2" fillId="4" borderId="23" xfId="2" applyFont="1" applyFill="1" applyBorder="1" applyAlignment="1">
      <alignment vertical="center"/>
    </xf>
    <xf numFmtId="0" fontId="2" fillId="4" borderId="18" xfId="2" applyFont="1" applyFill="1" applyBorder="1" applyAlignment="1">
      <alignment vertical="center"/>
    </xf>
    <xf numFmtId="0" fontId="2" fillId="4" borderId="24" xfId="2" applyFont="1" applyFill="1" applyBorder="1" applyAlignment="1">
      <alignment vertical="center"/>
    </xf>
    <xf numFmtId="0" fontId="2" fillId="4" borderId="20" xfId="2" applyFont="1" applyFill="1" applyBorder="1" applyAlignment="1">
      <alignment vertical="center"/>
    </xf>
    <xf numFmtId="10" fontId="1" fillId="4" borderId="31" xfId="9" applyNumberFormat="1" applyFont="1" applyFill="1" applyBorder="1" applyAlignment="1">
      <alignment horizontal="center" vertical="center"/>
    </xf>
    <xf numFmtId="10" fontId="1" fillId="4" borderId="19" xfId="9" applyNumberFormat="1" applyFont="1" applyFill="1" applyBorder="1" applyAlignment="1">
      <alignment horizontal="center" vertical="center"/>
    </xf>
    <xf numFmtId="10" fontId="1" fillId="9" borderId="29" xfId="9" applyNumberFormat="1" applyFont="1" applyFill="1" applyBorder="1" applyAlignment="1">
      <alignment vertical="center"/>
    </xf>
    <xf numFmtId="10" fontId="1" fillId="9" borderId="23" xfId="9" applyNumberFormat="1" applyFont="1" applyFill="1" applyBorder="1" applyAlignment="1">
      <alignment vertical="center"/>
    </xf>
    <xf numFmtId="10" fontId="1" fillId="9" borderId="2" xfId="9" applyNumberFormat="1" applyFont="1" applyFill="1" applyBorder="1" applyAlignment="1">
      <alignment vertical="center"/>
    </xf>
    <xf numFmtId="10" fontId="1" fillId="9" borderId="18" xfId="9" applyNumberFormat="1" applyFont="1" applyFill="1" applyBorder="1" applyAlignment="1">
      <alignment vertical="center"/>
    </xf>
    <xf numFmtId="0" fontId="0" fillId="4" borderId="0" xfId="0" applyFill="1"/>
    <xf numFmtId="10" fontId="1" fillId="9" borderId="28" xfId="9" applyNumberFormat="1" applyFont="1" applyFill="1" applyBorder="1" applyAlignment="1">
      <alignment vertical="center"/>
    </xf>
    <xf numFmtId="10" fontId="1" fillId="4" borderId="29" xfId="9" applyNumberFormat="1" applyFont="1" applyFill="1" applyBorder="1" applyAlignment="1">
      <alignment horizontal="right" vertical="center"/>
    </xf>
    <xf numFmtId="10" fontId="1" fillId="4" borderId="23" xfId="9" applyNumberFormat="1" applyFont="1" applyFill="1" applyBorder="1" applyAlignment="1">
      <alignment horizontal="right" vertical="center"/>
    </xf>
    <xf numFmtId="10" fontId="1" fillId="4" borderId="2" xfId="9" applyNumberFormat="1" applyFont="1" applyFill="1" applyBorder="1" applyAlignment="1">
      <alignment horizontal="right" vertical="center"/>
    </xf>
    <xf numFmtId="10" fontId="1" fillId="4" borderId="18" xfId="9" applyNumberFormat="1" applyFont="1" applyFill="1" applyBorder="1" applyAlignment="1">
      <alignment horizontal="right" vertical="center"/>
    </xf>
    <xf numFmtId="10" fontId="1" fillId="4" borderId="31" xfId="9" applyNumberFormat="1" applyFont="1" applyFill="1" applyBorder="1" applyAlignment="1">
      <alignment horizontal="right" vertical="center"/>
    </xf>
    <xf numFmtId="10" fontId="1" fillId="4" borderId="24" xfId="9" applyNumberFormat="1" applyFont="1" applyFill="1" applyBorder="1" applyAlignment="1">
      <alignment horizontal="right" vertical="center"/>
    </xf>
    <xf numFmtId="10" fontId="1" fillId="4" borderId="19" xfId="9" applyNumberFormat="1" applyFont="1" applyFill="1" applyBorder="1" applyAlignment="1">
      <alignment horizontal="right" vertical="center"/>
    </xf>
    <xf numFmtId="10" fontId="1" fillId="4" borderId="20" xfId="9" applyNumberFormat="1" applyFont="1" applyFill="1" applyBorder="1" applyAlignment="1">
      <alignment horizontal="right" vertical="center"/>
    </xf>
    <xf numFmtId="10" fontId="1" fillId="9" borderId="31" xfId="9" applyNumberFormat="1" applyFont="1" applyFill="1" applyBorder="1" applyAlignment="1">
      <alignment horizontal="right" vertical="center"/>
    </xf>
    <xf numFmtId="10" fontId="1" fillId="9" borderId="24" xfId="9" applyNumberFormat="1" applyFont="1" applyFill="1" applyBorder="1" applyAlignment="1">
      <alignment horizontal="right" vertical="center"/>
    </xf>
    <xf numFmtId="10" fontId="1" fillId="9" borderId="19" xfId="9" applyNumberFormat="1" applyFont="1" applyFill="1" applyBorder="1" applyAlignment="1">
      <alignment horizontal="right" vertical="center"/>
    </xf>
    <xf numFmtId="10" fontId="1" fillId="9" borderId="20" xfId="9" applyNumberFormat="1" applyFont="1" applyFill="1" applyBorder="1" applyAlignment="1">
      <alignment horizontal="right" vertical="center"/>
    </xf>
    <xf numFmtId="10" fontId="1" fillId="4" borderId="21" xfId="9" applyNumberFormat="1" applyFont="1" applyFill="1" applyBorder="1" applyAlignment="1">
      <alignment horizontal="right" vertical="center"/>
    </xf>
    <xf numFmtId="0" fontId="15" fillId="6" borderId="0" xfId="2" applyFont="1" applyFill="1" applyBorder="1" applyAlignment="1">
      <alignment vertical="center"/>
    </xf>
    <xf numFmtId="0" fontId="17" fillId="8" borderId="3" xfId="2" applyFont="1" applyFill="1" applyBorder="1" applyAlignment="1">
      <alignment horizontal="center" vertical="center" wrapText="1"/>
    </xf>
    <xf numFmtId="0" fontId="2" fillId="10" borderId="36" xfId="2" applyFont="1" applyFill="1" applyBorder="1"/>
    <xf numFmtId="0" fontId="1" fillId="4" borderId="0" xfId="2" applyFont="1" applyFill="1" applyBorder="1"/>
    <xf numFmtId="0" fontId="2" fillId="4" borderId="0" xfId="0" applyFont="1" applyFill="1" applyBorder="1"/>
    <xf numFmtId="169" fontId="0" fillId="9" borderId="17" xfId="7" applyNumberFormat="1" applyFont="1" applyFill="1" applyBorder="1"/>
    <xf numFmtId="169" fontId="0" fillId="9" borderId="9" xfId="7" applyNumberFormat="1" applyFont="1" applyFill="1" applyBorder="1"/>
    <xf numFmtId="0" fontId="13" fillId="6" borderId="0" xfId="2" applyFont="1" applyFill="1" applyBorder="1" applyAlignment="1">
      <alignment vertical="center" wrapText="1"/>
    </xf>
    <xf numFmtId="170" fontId="0" fillId="4" borderId="17" xfId="7" applyNumberFormat="1" applyFont="1" applyFill="1" applyBorder="1"/>
    <xf numFmtId="170" fontId="0" fillId="4" borderId="4" xfId="7" applyNumberFormat="1" applyFont="1" applyFill="1" applyBorder="1"/>
    <xf numFmtId="170" fontId="1" fillId="4" borderId="4" xfId="7" applyNumberFormat="1" applyFont="1" applyFill="1" applyBorder="1"/>
    <xf numFmtId="170" fontId="1" fillId="4" borderId="40" xfId="7" applyNumberFormat="1" applyFont="1" applyFill="1" applyBorder="1"/>
    <xf numFmtId="170" fontId="0" fillId="4" borderId="9" xfId="7" applyNumberFormat="1" applyFont="1" applyFill="1" applyBorder="1"/>
    <xf numFmtId="170" fontId="0" fillId="4" borderId="14" xfId="7" applyNumberFormat="1" applyFont="1" applyFill="1" applyBorder="1"/>
    <xf numFmtId="170" fontId="1" fillId="4" borderId="14" xfId="7" applyNumberFormat="1" applyFont="1" applyFill="1" applyBorder="1"/>
    <xf numFmtId="170" fontId="1" fillId="4" borderId="10" xfId="7" applyNumberFormat="1" applyFont="1" applyFill="1" applyBorder="1"/>
    <xf numFmtId="170" fontId="0" fillId="10" borderId="37" xfId="7" applyNumberFormat="1" applyFont="1" applyFill="1" applyBorder="1"/>
    <xf numFmtId="170" fontId="0" fillId="10" borderId="38" xfId="7" applyNumberFormat="1" applyFont="1" applyFill="1" applyBorder="1"/>
    <xf numFmtId="170" fontId="0" fillId="10" borderId="39" xfId="7" applyNumberFormat="1" applyFont="1" applyFill="1" applyBorder="1"/>
    <xf numFmtId="170" fontId="1" fillId="4" borderId="15" xfId="7" applyNumberFormat="1" applyFont="1" applyFill="1" applyBorder="1"/>
    <xf numFmtId="170" fontId="1" fillId="4" borderId="28" xfId="7" applyNumberFormat="1" applyFont="1" applyFill="1" applyBorder="1"/>
    <xf numFmtId="169" fontId="0" fillId="9" borderId="11" xfId="7" applyNumberFormat="1" applyFont="1" applyFill="1" applyBorder="1"/>
    <xf numFmtId="170" fontId="0" fillId="4" borderId="11" xfId="7" applyNumberFormat="1" applyFont="1" applyFill="1" applyBorder="1"/>
    <xf numFmtId="170" fontId="0" fillId="4" borderId="16" xfId="7" applyNumberFormat="1" applyFont="1" applyFill="1" applyBorder="1"/>
    <xf numFmtId="170" fontId="1" fillId="4" borderId="16" xfId="7" applyNumberFormat="1" applyFont="1" applyFill="1" applyBorder="1"/>
    <xf numFmtId="170" fontId="1" fillId="4" borderId="33" xfId="7" applyNumberFormat="1" applyFont="1" applyFill="1" applyBorder="1"/>
    <xf numFmtId="0" fontId="1" fillId="4" borderId="23" xfId="2" applyFont="1" applyFill="1" applyBorder="1"/>
    <xf numFmtId="0" fontId="1" fillId="4" borderId="41" xfId="2" applyFont="1" applyFill="1" applyBorder="1"/>
    <xf numFmtId="0" fontId="1" fillId="4" borderId="24" xfId="2" applyFont="1" applyFill="1" applyBorder="1"/>
    <xf numFmtId="0" fontId="1" fillId="4" borderId="26" xfId="2" applyFont="1" applyFill="1" applyBorder="1"/>
    <xf numFmtId="170" fontId="1" fillId="4" borderId="27" xfId="7" applyNumberFormat="1" applyFont="1" applyFill="1" applyBorder="1"/>
    <xf numFmtId="170" fontId="1" fillId="4" borderId="35" xfId="7" applyNumberFormat="1" applyFont="1" applyFill="1" applyBorder="1"/>
    <xf numFmtId="169" fontId="1" fillId="9" borderId="35" xfId="7" applyNumberFormat="1" applyFont="1" applyFill="1" applyBorder="1"/>
    <xf numFmtId="169" fontId="1" fillId="9" borderId="30" xfId="7" applyNumberFormat="1" applyFont="1" applyFill="1" applyBorder="1"/>
    <xf numFmtId="169" fontId="1" fillId="9" borderId="32" xfId="7" applyNumberFormat="1" applyFont="1" applyFill="1" applyBorder="1"/>
    <xf numFmtId="0" fontId="18" fillId="2" borderId="0" xfId="8" applyFont="1" applyFill="1" applyBorder="1"/>
    <xf numFmtId="0" fontId="18" fillId="2" borderId="0" xfId="2" applyFont="1" applyFill="1"/>
    <xf numFmtId="0" fontId="18" fillId="5" borderId="0" xfId="2" applyFont="1" applyFill="1" applyBorder="1"/>
    <xf numFmtId="0" fontId="16" fillId="6" borderId="0" xfId="2" applyFont="1" applyFill="1" applyBorder="1" applyAlignment="1">
      <alignment horizontal="left" vertical="center"/>
    </xf>
    <xf numFmtId="0" fontId="13" fillId="6" borderId="0" xfId="2" applyFont="1" applyFill="1" applyBorder="1" applyAlignment="1">
      <alignment horizontal="left" vertical="center"/>
    </xf>
    <xf numFmtId="0" fontId="13" fillId="6" borderId="0" xfId="2" applyFont="1" applyFill="1" applyBorder="1" applyAlignment="1" applyProtection="1">
      <alignment wrapText="1"/>
      <protection locked="0"/>
    </xf>
    <xf numFmtId="0" fontId="5" fillId="8" borderId="0" xfId="2" applyFont="1" applyFill="1" applyBorder="1" applyAlignment="1">
      <alignment wrapText="1"/>
    </xf>
    <xf numFmtId="0" fontId="15" fillId="6" borderId="0" xfId="2" applyFont="1" applyFill="1" applyBorder="1" applyAlignment="1">
      <alignment horizontal="left" vertical="center"/>
    </xf>
    <xf numFmtId="0" fontId="13" fillId="6" borderId="0" xfId="2" applyFont="1" applyFill="1" applyBorder="1" applyAlignment="1">
      <alignment horizontal="left" vertical="center" wrapText="1"/>
    </xf>
    <xf numFmtId="0" fontId="6" fillId="2" borderId="0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2" fillId="10" borderId="5" xfId="2" applyFont="1" applyFill="1" applyBorder="1" applyAlignment="1">
      <alignment horizontal="left" vertical="center"/>
    </xf>
    <xf numFmtId="0" fontId="2" fillId="10" borderId="12" xfId="2" applyFont="1" applyFill="1" applyBorder="1" applyAlignment="1">
      <alignment horizontal="left" vertical="center"/>
    </xf>
    <xf numFmtId="0" fontId="17" fillId="8" borderId="5" xfId="2" applyFont="1" applyFill="1" applyBorder="1" applyAlignment="1">
      <alignment horizontal="center"/>
    </xf>
    <xf numFmtId="0" fontId="17" fillId="8" borderId="12" xfId="2" applyFont="1" applyFill="1" applyBorder="1" applyAlignment="1">
      <alignment horizontal="center"/>
    </xf>
    <xf numFmtId="0" fontId="17" fillId="8" borderId="6" xfId="2" applyFont="1" applyFill="1" applyBorder="1" applyAlignment="1">
      <alignment horizontal="center" vertical="center"/>
    </xf>
    <xf numFmtId="0" fontId="17" fillId="8" borderId="13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17" fillId="8" borderId="5" xfId="2" applyFont="1" applyFill="1" applyBorder="1" applyAlignment="1">
      <alignment horizontal="center" wrapText="1"/>
    </xf>
    <xf numFmtId="0" fontId="17" fillId="8" borderId="12" xfId="2" applyFont="1" applyFill="1" applyBorder="1" applyAlignment="1">
      <alignment horizontal="center" wrapText="1"/>
    </xf>
    <xf numFmtId="0" fontId="16" fillId="6" borderId="0" xfId="2" applyFont="1" applyFill="1" applyBorder="1" applyAlignment="1">
      <alignment horizontal="left" vertical="center"/>
    </xf>
  </cellXfs>
  <cellStyles count="10">
    <cellStyle name="=C:\WINNT\SYSTEM32\COMMAND.COM" xfId="1"/>
    <cellStyle name="ANCLAS,REZONES Y SUS PARTES,DE FUNDICION,DE HIERRO O DE ACERO" xfId="2"/>
    <cellStyle name="Comma_Sheet1" xfId="3"/>
    <cellStyle name="Currency_Sheet1" xfId="4"/>
    <cellStyle name="Euro" xfId="5"/>
    <cellStyle name="Hipervínculo" xfId="6" builtinId="8"/>
    <cellStyle name="Moneda" xfId="7" builtinId="4"/>
    <cellStyle name="Normal" xfId="0" builtinId="0"/>
    <cellStyle name="Normal_CNT S.A. (Andinatel)" xfId="8"/>
    <cellStyle name="Porcentaje" xfId="9" builtinId="5"/>
  </cellStyles>
  <dxfs count="0"/>
  <tableStyles count="0" defaultTableStyle="TableStyleMedium2" defaultPivotStyle="PivotStyleLight16"/>
  <colors>
    <mruColors>
      <color rgb="FF33CC33"/>
      <color rgb="FFFF33CC"/>
      <color rgb="FFFF9900"/>
      <color rgb="FFFF6600"/>
      <color rgb="FF0066CC"/>
      <color rgb="FF3366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20465701486804E-2"/>
          <c:y val="5.2369770055880831E-2"/>
          <c:w val="0.89401625241399763"/>
          <c:h val="0.826588671096963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VarCargos!$B$14</c:f>
              <c:strCache>
                <c:ptCount val="1"/>
                <c:pt idx="0">
                  <c:v>CNT</c:v>
                </c:pt>
              </c:strCache>
            </c:strRef>
          </c:tx>
          <c:invertIfNegative val="0"/>
          <c:cat>
            <c:numRef>
              <c:f>VarCargos!$C$13:$K$13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VarCargos!$C$14:$K$14</c:f>
              <c:numCache>
                <c:formatCode>_(\¢* #,##0.0000_);_(\¢* \(#,##0.0000\);_(\¢* "-"??_);_(@_)</c:formatCode>
                <c:ptCount val="9"/>
                <c:pt idx="0">
                  <c:v>2</c:v>
                </c:pt>
                <c:pt idx="1">
                  <c:v>1.7</c:v>
                </c:pt>
                <c:pt idx="2">
                  <c:v>1.32</c:v>
                </c:pt>
                <c:pt idx="3">
                  <c:v>1.32</c:v>
                </c:pt>
                <c:pt idx="4">
                  <c:v>1.32</c:v>
                </c:pt>
                <c:pt idx="5">
                  <c:v>1.66</c:v>
                </c:pt>
                <c:pt idx="6">
                  <c:v>1.66</c:v>
                </c:pt>
                <c:pt idx="7">
                  <c:v>1.66</c:v>
                </c:pt>
                <c:pt idx="8">
                  <c:v>1.66</c:v>
                </c:pt>
              </c:numCache>
            </c:numRef>
          </c:val>
        </c:ser>
        <c:ser>
          <c:idx val="1"/>
          <c:order val="1"/>
          <c:tx>
            <c:strRef>
              <c:f>VarCargos!$B$15</c:f>
              <c:strCache>
                <c:ptCount val="1"/>
                <c:pt idx="0">
                  <c:v>SETEL</c:v>
                </c:pt>
              </c:strCache>
            </c:strRef>
          </c:tx>
          <c:invertIfNegative val="0"/>
          <c:cat>
            <c:numRef>
              <c:f>VarCargos!$C$13:$K$13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VarCargos!$C$15:$K$15</c:f>
              <c:numCache>
                <c:formatCode>_(\¢* #,##0.0000_);_(\¢* \(#,##0.0000\);_(\¢* "-"??_);_(@_)</c:formatCode>
                <c:ptCount val="9"/>
                <c:pt idx="0">
                  <c:v>2</c:v>
                </c:pt>
                <c:pt idx="1">
                  <c:v>1.7</c:v>
                </c:pt>
                <c:pt idx="2">
                  <c:v>1.41</c:v>
                </c:pt>
                <c:pt idx="3">
                  <c:v>1.41</c:v>
                </c:pt>
                <c:pt idx="4">
                  <c:v>1.41</c:v>
                </c:pt>
                <c:pt idx="5">
                  <c:v>1.41</c:v>
                </c:pt>
                <c:pt idx="6">
                  <c:v>1.41</c:v>
                </c:pt>
                <c:pt idx="7">
                  <c:v>1.41</c:v>
                </c:pt>
                <c:pt idx="8">
                  <c:v>1.41</c:v>
                </c:pt>
              </c:numCache>
            </c:numRef>
          </c:val>
        </c:ser>
        <c:ser>
          <c:idx val="2"/>
          <c:order val="2"/>
          <c:tx>
            <c:strRef>
              <c:f>VarCargos!$B$16</c:f>
              <c:strCache>
                <c:ptCount val="1"/>
                <c:pt idx="0">
                  <c:v>ECUADORTELECOM</c:v>
                </c:pt>
              </c:strCache>
            </c:strRef>
          </c:tx>
          <c:invertIfNegative val="0"/>
          <c:cat>
            <c:numRef>
              <c:f>VarCargos!$C$13:$K$13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VarCargos!$C$16:$K$16</c:f>
              <c:numCache>
                <c:formatCode>_("$"* #,##0.0000_);_("$"* \(#,##0.0000\);_("$"* "-"??_);_(@_)</c:formatCode>
                <c:ptCount val="9"/>
                <c:pt idx="2" formatCode="_(\¢* #,##0.0000_);_(\¢* \(#,##0.0000\);_(\¢* &quot;-&quot;??_);_(@_)">
                  <c:v>1.57</c:v>
                </c:pt>
                <c:pt idx="3" formatCode="_(\¢* #,##0.0000_);_(\¢* \(#,##0.0000\);_(\¢* &quot;-&quot;??_);_(@_)">
                  <c:v>1.57</c:v>
                </c:pt>
                <c:pt idx="4" formatCode="_(\¢* #,##0.0000_);_(\¢* \(#,##0.0000\);_(\¢* &quot;-&quot;??_);_(@_)">
                  <c:v>1.57</c:v>
                </c:pt>
                <c:pt idx="5" formatCode="_(\¢* #,##0.0000_);_(\¢* \(#,##0.0000\);_(\¢* &quot;-&quot;??_);_(@_)">
                  <c:v>1.57</c:v>
                </c:pt>
                <c:pt idx="6" formatCode="_(\¢* #,##0.0000_);_(\¢* \(#,##0.0000\);_(\¢* &quot;-&quot;??_);_(@_)">
                  <c:v>1.57</c:v>
                </c:pt>
                <c:pt idx="7" formatCode="_(\¢* #,##0.0000_);_(\¢* \(#,##0.0000\);_(\¢* &quot;-&quot;??_);_(@_)">
                  <c:v>1.57</c:v>
                </c:pt>
                <c:pt idx="8" formatCode="_(\¢* #,##0.0000_);_(\¢* \(#,##0.0000\);_(\¢* &quot;-&quot;??_);_(@_)">
                  <c:v>1.57</c:v>
                </c:pt>
              </c:numCache>
            </c:numRef>
          </c:val>
        </c:ser>
        <c:ser>
          <c:idx val="3"/>
          <c:order val="3"/>
          <c:tx>
            <c:strRef>
              <c:f>VarCargos!$B$17</c:f>
              <c:strCache>
                <c:ptCount val="1"/>
                <c:pt idx="0">
                  <c:v>LINKOTEL</c:v>
                </c:pt>
              </c:strCache>
            </c:strRef>
          </c:tx>
          <c:invertIfNegative val="0"/>
          <c:cat>
            <c:numRef>
              <c:f>VarCargos!$C$13:$K$13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VarCargos!$C$17:$K$17</c:f>
              <c:numCache>
                <c:formatCode>_("$"* #,##0.0000_);_("$"* \(#,##0.0000\);_("$"* "-"??_);_(@_)</c:formatCode>
                <c:ptCount val="9"/>
                <c:pt idx="3" formatCode="_(\¢* #,##0.0000_);_(\¢* \(#,##0.0000\);_(\¢* &quot;-&quot;??_);_(@_)">
                  <c:v>1.29</c:v>
                </c:pt>
                <c:pt idx="4" formatCode="_(\¢* #,##0.0000_);_(\¢* \(#,##0.0000\);_(\¢* &quot;-&quot;??_);_(@_)">
                  <c:v>1.29</c:v>
                </c:pt>
                <c:pt idx="5" formatCode="_(\¢* #,##0.0000_);_(\¢* \(#,##0.0000\);_(\¢* &quot;-&quot;??_);_(@_)">
                  <c:v>1.29</c:v>
                </c:pt>
                <c:pt idx="6" formatCode="_(\¢* #,##0.0000_);_(\¢* \(#,##0.0000\);_(\¢* &quot;-&quot;??_);_(@_)">
                  <c:v>1.29</c:v>
                </c:pt>
                <c:pt idx="7" formatCode="_(\¢* #,##0.0000_);_(\¢* \(#,##0.0000\);_(\¢* &quot;-&quot;??_);_(@_)">
                  <c:v>1.29</c:v>
                </c:pt>
                <c:pt idx="8" formatCode="_(\¢* #,##0.0000_);_(\¢* \(#,##0.0000\);_(\¢* &quot;-&quot;??_);_(@_)">
                  <c:v>1.29</c:v>
                </c:pt>
              </c:numCache>
            </c:numRef>
          </c:val>
        </c:ser>
        <c:ser>
          <c:idx val="4"/>
          <c:order val="4"/>
          <c:tx>
            <c:strRef>
              <c:f>VarCargos!$B$18</c:f>
              <c:strCache>
                <c:ptCount val="1"/>
                <c:pt idx="0">
                  <c:v>ETAPA EP</c:v>
                </c:pt>
              </c:strCache>
            </c:strRef>
          </c:tx>
          <c:invertIfNegative val="0"/>
          <c:cat>
            <c:numRef>
              <c:f>VarCargos!$C$13:$K$13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VarCargos!$C$18:$K$18</c:f>
              <c:numCache>
                <c:formatCode>_(\¢* #,##0.0000_);_(\¢* \(#,##0.0000\);_(\¢* "-"??_);_(@_)</c:formatCode>
                <c:ptCount val="9"/>
                <c:pt idx="1">
                  <c:v>1.62</c:v>
                </c:pt>
                <c:pt idx="2">
                  <c:v>1.62</c:v>
                </c:pt>
                <c:pt idx="3">
                  <c:v>1.62</c:v>
                </c:pt>
                <c:pt idx="4">
                  <c:v>1.62</c:v>
                </c:pt>
                <c:pt idx="5">
                  <c:v>1.62</c:v>
                </c:pt>
                <c:pt idx="6">
                  <c:v>1.62</c:v>
                </c:pt>
                <c:pt idx="7">
                  <c:v>1.62</c:v>
                </c:pt>
                <c:pt idx="8">
                  <c:v>1.62</c:v>
                </c:pt>
              </c:numCache>
            </c:numRef>
          </c:val>
        </c:ser>
        <c:ser>
          <c:idx val="5"/>
          <c:order val="5"/>
          <c:tx>
            <c:strRef>
              <c:f>VarCargos!$B$19</c:f>
              <c:strCache>
                <c:ptCount val="1"/>
                <c:pt idx="0">
                  <c:v>LEVEL 3</c:v>
                </c:pt>
              </c:strCache>
            </c:strRef>
          </c:tx>
          <c:invertIfNegative val="0"/>
          <c:cat>
            <c:numRef>
              <c:f>VarCargos!$C$13:$K$13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VarCargos!$C$19:$K$19</c:f>
              <c:numCache>
                <c:formatCode>_("$"* #,##0.0000_);_("$"* \(#,##0.0000\);_("$"* "-"??_);_(@_)</c:formatCode>
                <c:ptCount val="9"/>
                <c:pt idx="3" formatCode="_(\¢* #,##0.0000_);_(\¢* \(#,##0.0000\);_(\¢* &quot;-&quot;??_);_(@_)">
                  <c:v>1.32</c:v>
                </c:pt>
                <c:pt idx="4" formatCode="_(\¢* #,##0.0000_);_(\¢* \(#,##0.0000\);_(\¢* &quot;-&quot;??_);_(@_)">
                  <c:v>1.32</c:v>
                </c:pt>
                <c:pt idx="5" formatCode="_(\¢* #,##0.0000_);_(\¢* \(#,##0.0000\);_(\¢* &quot;-&quot;??_);_(@_)">
                  <c:v>1.32</c:v>
                </c:pt>
                <c:pt idx="6" formatCode="_(\¢* #,##0.0000_);_(\¢* \(#,##0.0000\);_(\¢* &quot;-&quot;??_);_(@_)">
                  <c:v>1.32</c:v>
                </c:pt>
                <c:pt idx="7" formatCode="_(\¢* #,##0.0000_);_(\¢* \(#,##0.0000\);_(\¢* &quot;-&quot;??_);_(@_)">
                  <c:v>1.32</c:v>
                </c:pt>
                <c:pt idx="8" formatCode="_(\¢* #,##0.0000_);_(\¢* \(#,##0.0000\);_(\¢* &quot;-&quot;??_);_(@_)">
                  <c:v>1.28</c:v>
                </c:pt>
              </c:numCache>
            </c:numRef>
          </c:val>
        </c:ser>
        <c:ser>
          <c:idx val="6"/>
          <c:order val="6"/>
          <c:tx>
            <c:strRef>
              <c:f>VarCargos!$B$20</c:f>
              <c:strCache>
                <c:ptCount val="1"/>
                <c:pt idx="0">
                  <c:v>GRUPOCORIPAR</c:v>
                </c:pt>
              </c:strCache>
            </c:strRef>
          </c:tx>
          <c:invertIfNegative val="0"/>
          <c:cat>
            <c:numRef>
              <c:f>VarCargos!$C$13:$K$13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VarCargos!$C$20:$K$20</c:f>
              <c:numCache>
                <c:formatCode>_("$"* #,##0.0000_);_("$"* \(#,##0.0000\);_("$"* "-"??_);_(@_)</c:formatCode>
                <c:ptCount val="9"/>
                <c:pt idx="3" formatCode="_(\¢* #,##0.0000_);_(\¢* \(#,##0.0000\);_(\¢* &quot;-&quot;??_);_(@_)">
                  <c:v>1.28</c:v>
                </c:pt>
                <c:pt idx="4" formatCode="_(\¢* #,##0.0000_);_(\¢* \(#,##0.0000\);_(\¢* &quot;-&quot;??_);_(@_)">
                  <c:v>1.28</c:v>
                </c:pt>
                <c:pt idx="5" formatCode="_(\¢* #,##0.0000_);_(\¢* \(#,##0.0000\);_(\¢* &quot;-&quot;??_);_(@_)">
                  <c:v>1.28</c:v>
                </c:pt>
                <c:pt idx="6" formatCode="_(\¢* #,##0.0000_);_(\¢* \(#,##0.0000\);_(\¢* &quot;-&quot;??_);_(@_)">
                  <c:v>1.28</c:v>
                </c:pt>
                <c:pt idx="7" formatCode="_(\¢* #,##0.0000_);_(\¢* \(#,##0.0000\);_(\¢* &quot;-&quot;??_);_(@_)">
                  <c:v>1.28</c:v>
                </c:pt>
                <c:pt idx="8" formatCode="_(\¢* #,##0.0000_);_(\¢* \(#,##0.0000\);_(\¢* &quot;-&quot;??_);_(@_)">
                  <c:v>1.28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53504"/>
        <c:axId val="152455040"/>
      </c:barChart>
      <c:lineChart>
        <c:grouping val="standard"/>
        <c:varyColors val="0"/>
        <c:ser>
          <c:idx val="7"/>
          <c:order val="7"/>
          <c:tx>
            <c:strRef>
              <c:f>VarCargos!$B$21</c:f>
              <c:strCache>
                <c:ptCount val="1"/>
                <c:pt idx="0">
                  <c:v>Promedio</c:v>
                </c:pt>
              </c:strCache>
            </c:strRef>
          </c:tx>
          <c:spPr>
            <a:ln w="31750" cap="sq">
              <a:solidFill>
                <a:srgbClr val="FF0000"/>
              </a:solidFill>
              <a:prstDash val="dash"/>
            </a:ln>
          </c:spPr>
          <c:marker>
            <c:symbol val="diamond"/>
            <c:size val="9"/>
            <c:spPr>
              <a:solidFill>
                <a:srgbClr val="FF0000"/>
              </a:solidFill>
            </c:spPr>
          </c:marker>
          <c:dLbls>
            <c:dLbl>
              <c:idx val="2"/>
              <c:layout>
                <c:manualLayout>
                  <c:x val="-2.8277534237271879E-2"/>
                  <c:y val="-0.1036139137103134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001617300067379E-2"/>
                  <c:y val="-0.12026536799706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0829368111681112E-2"/>
                  <c:y val="-0.1214152733597170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9553451174476612E-2"/>
                  <c:y val="-9.4104918657085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8277534237271924E-2"/>
                  <c:y val="-9.64931584729724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8277534237272018E-2"/>
                  <c:y val="-0.103613762726327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8277534237271924E-2"/>
                  <c:y val="-0.102441824524219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_(\¢\ * #,##0.00_);_(\¢\ * \(#,##0.00\);_(\¢\ * &quot;-&quot;??_);_(@_)" sourceLinked="0"/>
            <c:txPr>
              <a:bodyPr/>
              <a:lstStyle/>
              <a:p>
                <a:pPr>
                  <a:defRPr sz="140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VarCargos!#¡REF!</c:f>
            </c:multiLvlStrRef>
          </c:cat>
          <c:val>
            <c:numRef>
              <c:f>VarCargos!$C$21:$K$21</c:f>
              <c:numCache>
                <c:formatCode>_(\¢* #,##0.0000_);_(\¢* \(#,##0.0000\);_(\¢* "-"??_);_(@_)</c:formatCode>
                <c:ptCount val="9"/>
                <c:pt idx="0">
                  <c:v>2</c:v>
                </c:pt>
                <c:pt idx="1">
                  <c:v>1.6733333333333331</c:v>
                </c:pt>
                <c:pt idx="2">
                  <c:v>1.48</c:v>
                </c:pt>
                <c:pt idx="3">
                  <c:v>1.4014285714285712</c:v>
                </c:pt>
                <c:pt idx="4">
                  <c:v>1.4014285714285712</c:v>
                </c:pt>
                <c:pt idx="5">
                  <c:v>1.4499999999999997</c:v>
                </c:pt>
                <c:pt idx="6">
                  <c:v>1.4499999999999997</c:v>
                </c:pt>
                <c:pt idx="7">
                  <c:v>1.4499999999999997</c:v>
                </c:pt>
                <c:pt idx="8">
                  <c:v>1.4442857142857142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53504"/>
        <c:axId val="152455040"/>
      </c:lineChart>
      <c:catAx>
        <c:axId val="15245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es-EC"/>
          </a:p>
        </c:txPr>
        <c:crossAx val="152455040"/>
        <c:crosses val="autoZero"/>
        <c:auto val="1"/>
        <c:lblAlgn val="ctr"/>
        <c:lblOffset val="100"/>
        <c:noMultiLvlLbl val="0"/>
      </c:catAx>
      <c:valAx>
        <c:axId val="152455040"/>
        <c:scaling>
          <c:orientation val="minMax"/>
        </c:scaling>
        <c:delete val="0"/>
        <c:axPos val="l"/>
        <c:numFmt formatCode="\¢#,##0.000" sourceLinked="0"/>
        <c:majorTickMark val="out"/>
        <c:minorTickMark val="none"/>
        <c:tickLblPos val="nextTo"/>
        <c:txPr>
          <a:bodyPr/>
          <a:lstStyle/>
          <a:p>
            <a:pPr>
              <a:defRPr sz="1050" b="1">
                <a:latin typeface="Arial"/>
                <a:cs typeface="Arial"/>
              </a:defRPr>
            </a:pPr>
            <a:endParaRPr lang="es-EC"/>
          </a:p>
        </c:txPr>
        <c:crossAx val="1524535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7995113998728302E-2"/>
          <c:y val="0.93997915154222744"/>
          <c:w val="0.8840095750622784"/>
          <c:h val="3.7789856258907406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b="1"/>
          </a:pPr>
          <a:endParaRPr lang="es-EC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790443244611569"/>
                  <c:y val="-0.1381664924372544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4.7040582525952309E-3"/>
                  <c:y val="1.49085196018045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1241340216445911E-2"/>
                  <c:y val="-3.0388645587245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8.7203438923915064E-2"/>
                  <c:y val="8.735066761582302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3511845134294258E-2"/>
                  <c:y val="-1.3014824536234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4.3490531032423611E-2"/>
                  <c:y val="-1.02120311628510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47862153121849"/>
                  <c:y val="3.30721306303272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Linkotel!$A$13:$A$21</c:f>
              <c:strCache>
                <c:ptCount val="9"/>
                <c:pt idx="0">
                  <c:v>CNT EP (Ex-Andinatel)</c:v>
                </c:pt>
                <c:pt idx="1">
                  <c:v>CNT EP (Ex-Pacifictel)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Setel S.A.</c:v>
                </c:pt>
                <c:pt idx="5">
                  <c:v>ETAPA EP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Linkotel!$Q$13:$Q$21</c:f>
              <c:numCache>
                <c:formatCode>0.00%</c:formatCode>
                <c:ptCount val="9"/>
                <c:pt idx="0">
                  <c:v>6.4965461954081524E-2</c:v>
                </c:pt>
                <c:pt idx="1">
                  <c:v>0.7244048504725713</c:v>
                </c:pt>
                <c:pt idx="2">
                  <c:v>3.5039328383198426E-2</c:v>
                </c:pt>
                <c:pt idx="3">
                  <c:v>1.8459803604885133E-4</c:v>
                </c:pt>
                <c:pt idx="4">
                  <c:v>8.1656372228277277E-2</c:v>
                </c:pt>
                <c:pt idx="5">
                  <c:v>3.0549857313498466E-3</c:v>
                </c:pt>
                <c:pt idx="6">
                  <c:v>7.2104505863841234E-2</c:v>
                </c:pt>
                <c:pt idx="7">
                  <c:v>1.6614210934089216E-2</c:v>
                </c:pt>
                <c:pt idx="8">
                  <c:v>1.975686396542521E-3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0.10517472100459981"/>
                  <c:y val="2.933668897391892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199396790092471"/>
                  <c:y val="-0.1467963462213460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4044822087694777E-2"/>
                  <c:y val="1.67776257226682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7.7497355006772059E-2"/>
                  <c:y val="-5.02954742661974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3657776820988595E-2"/>
                  <c:y val="9.2563697055196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617859329632143E-2"/>
                  <c:y val="4.564833687823952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4.9094711852598692E-2"/>
                  <c:y val="-3.5264356264025007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2.4454422818123992E-2"/>
                  <c:y val="-9.469167974180915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910895641224241E-2"/>
                  <c:y val="-8.786218693035250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Linkotel!$A$13:$A$21</c:f>
              <c:strCache>
                <c:ptCount val="9"/>
                <c:pt idx="0">
                  <c:v>CNT EP (Ex-Andinatel)</c:v>
                </c:pt>
                <c:pt idx="1">
                  <c:v>CNT EP (Ex-Pacifictel)</c:v>
                </c:pt>
                <c:pt idx="2">
                  <c:v>Ecuadortelecom S.A.</c:v>
                </c:pt>
                <c:pt idx="3">
                  <c:v>Level 3</c:v>
                </c:pt>
                <c:pt idx="4">
                  <c:v>Setel S.A.</c:v>
                </c:pt>
                <c:pt idx="5">
                  <c:v>ETAPA EP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Linkotel!$R$13:$R$21</c:f>
              <c:numCache>
                <c:formatCode>0.00%</c:formatCode>
                <c:ptCount val="9"/>
                <c:pt idx="0">
                  <c:v>5.9017264302256046E-2</c:v>
                </c:pt>
                <c:pt idx="1">
                  <c:v>0.74703661444660319</c:v>
                </c:pt>
                <c:pt idx="2">
                  <c:v>4.3108196496730047E-2</c:v>
                </c:pt>
                <c:pt idx="3">
                  <c:v>0</c:v>
                </c:pt>
                <c:pt idx="4">
                  <c:v>9.960389208318364E-2</c:v>
                </c:pt>
                <c:pt idx="5">
                  <c:v>1.7303998771647513E-3</c:v>
                </c:pt>
                <c:pt idx="6">
                  <c:v>3.3092695023294941E-2</c:v>
                </c:pt>
                <c:pt idx="7">
                  <c:v>1.4602378645265901E-2</c:v>
                </c:pt>
                <c:pt idx="8">
                  <c:v>1.8085591255016032E-3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3996888585648573"/>
                  <c:y val="-0.150863491149518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9.6080728132793031E-2"/>
                  <c:y val="8.30134822060392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9881558264887603E-2"/>
                  <c:y val="1.15997996090523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5.0762570556660697E-2"/>
                  <c:y val="-3.360931034015864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4871907118519732E-2"/>
                  <c:y val="-4.88328224979458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7.777748890311402E-2"/>
                  <c:y val="-0.13628722322425615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Etapa EP</a:t>
                    </a:r>
                  </a:p>
                  <a:p>
                    <a:r>
                      <a:rPr lang="en-US" sz="900"/>
                      <a:t>(Ex-Etapatelecom)
0.05%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1327009788869316"/>
                  <c:y val="0.1098565693953424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0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1.6227417125568146E-3"/>
                  <c:y val="-3.975394386060439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Setel!$A$15:$A$23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</c:v>
                </c:pt>
                <c:pt idx="5">
                  <c:v>Etapa EP (Ex-Etapatelecom)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Setel!$Q$15:$Q$23</c:f>
              <c:numCache>
                <c:formatCode>0.00%</c:formatCode>
                <c:ptCount val="9"/>
                <c:pt idx="0">
                  <c:v>0.77228425225985797</c:v>
                </c:pt>
                <c:pt idx="1">
                  <c:v>9.1227714613412933E-3</c:v>
                </c:pt>
                <c:pt idx="2">
                  <c:v>3.9983923230197463E-3</c:v>
                </c:pt>
                <c:pt idx="3">
                  <c:v>3.1327343789791309E-2</c:v>
                </c:pt>
                <c:pt idx="4">
                  <c:v>1.24021929068972E-3</c:v>
                </c:pt>
                <c:pt idx="5">
                  <c:v>4.1222377406310466E-4</c:v>
                </c:pt>
                <c:pt idx="6">
                  <c:v>0.11140018650497659</c:v>
                </c:pt>
                <c:pt idx="7">
                  <c:v>6.7364667478857831E-2</c:v>
                </c:pt>
                <c:pt idx="8">
                  <c:v>2.8499431174022235E-3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3996888585648573"/>
                  <c:y val="-0.1508634911495185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407798335654025"/>
                  <c:y val="6.45578500431783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3145744931141387"/>
                  <c:y val="9.292874687697473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0061937148833532"/>
                  <c:y val="8.173907799308202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0.20865417130195801"/>
                  <c:y val="-4.42189919924840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3794938410751836"/>
                  <c:y val="-0.12013871556406648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Etapa EP</a:t>
                    </a:r>
                  </a:p>
                  <a:p>
                    <a:r>
                      <a:rPr lang="en-US" sz="900"/>
                      <a:t>(Ex-Etapatelecom)
0.05%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1.7388941848606083E-2"/>
                  <c:y val="-5.163069442431150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3.5709634790933323E-2"/>
                  <c:y val="-7.57179099006408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6494647609110177"/>
                  <c:y val="-4.08867957910859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Setel!$A$15:$A$23</c:f>
              <c:strCache>
                <c:ptCount val="9"/>
                <c:pt idx="0">
                  <c:v>CNT E.P.</c:v>
                </c:pt>
                <c:pt idx="1">
                  <c:v>Etapa E.P.</c:v>
                </c:pt>
                <c:pt idx="2">
                  <c:v>Linkotel S.A.</c:v>
                </c:pt>
                <c:pt idx="3">
                  <c:v>Ecuadortelecom S.A.</c:v>
                </c:pt>
                <c:pt idx="4">
                  <c:v>Level 3</c:v>
                </c:pt>
                <c:pt idx="5">
                  <c:v>Etapa EP (Ex-Etapatelecom)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Setel!$R$15:$R$23</c:f>
              <c:numCache>
                <c:formatCode>0.00%</c:formatCode>
                <c:ptCount val="9"/>
                <c:pt idx="0">
                  <c:v>0.88391505479215282</c:v>
                </c:pt>
                <c:pt idx="1">
                  <c:v>8.5095422791246333E-3</c:v>
                </c:pt>
                <c:pt idx="2">
                  <c:v>5.2374997218708839E-3</c:v>
                </c:pt>
                <c:pt idx="3">
                  <c:v>4.0504131365625445E-2</c:v>
                </c:pt>
                <c:pt idx="4">
                  <c:v>1.274221214785201E-3</c:v>
                </c:pt>
                <c:pt idx="5">
                  <c:v>5.2020216029676966E-4</c:v>
                </c:pt>
                <c:pt idx="6">
                  <c:v>3.7220902343494282E-2</c:v>
                </c:pt>
                <c:pt idx="7">
                  <c:v>2.0744030434329382E-2</c:v>
                </c:pt>
                <c:pt idx="8">
                  <c:v>2.0744156883206835E-3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3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01985178301752"/>
                  <c:y val="-7.990021736973436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5220578371852517E-2"/>
                  <c:y val="3.336737112838832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8246099040662589E-2"/>
                  <c:y val="3.912759116827363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0740446652271564E-2"/>
                  <c:y val="-8.97657522061218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564086184589156E-2"/>
                  <c:y val="-1.161134991055338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215906632279949"/>
                  <c:y val="6.615465095560084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4.3490531032423611E-2"/>
                  <c:y val="-1.02120311628510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1147862153121849"/>
                  <c:y val="3.30721306303272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Ecuadortelecom!$A$15:$A$22</c:f>
              <c:strCache>
                <c:ptCount val="8"/>
                <c:pt idx="0">
                  <c:v>CNT EP ***</c:v>
                </c:pt>
                <c:pt idx="1">
                  <c:v>Linkotel S.A.</c:v>
                </c:pt>
                <c:pt idx="2">
                  <c:v>Setel S.A.</c:v>
                </c:pt>
                <c:pt idx="3">
                  <c:v>Level 3</c:v>
                </c:pt>
                <c:pt idx="4">
                  <c:v>ETAPA EP</c:v>
                </c:pt>
                <c:pt idx="5">
                  <c:v>Conecel S.A.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Ecuadortelecom!$Q$15:$Q$22</c:f>
              <c:numCache>
                <c:formatCode>0.00%</c:formatCode>
                <c:ptCount val="8"/>
                <c:pt idx="0">
                  <c:v>0.69894873112402944</c:v>
                </c:pt>
                <c:pt idx="1">
                  <c:v>3.5355980650931353E-2</c:v>
                </c:pt>
                <c:pt idx="2">
                  <c:v>2.0867200880384709E-3</c:v>
                </c:pt>
                <c:pt idx="3">
                  <c:v>5.097194560662946E-4</c:v>
                </c:pt>
                <c:pt idx="4">
                  <c:v>2.0073420069467622E-3</c:v>
                </c:pt>
                <c:pt idx="5">
                  <c:v>0.17603773338572357</c:v>
                </c:pt>
                <c:pt idx="6">
                  <c:v>8.077975325336316E-2</c:v>
                </c:pt>
                <c:pt idx="7">
                  <c:v>4.2740200349009388E-3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9.4038163628259938E-2"/>
                  <c:y val="-0.1004132847488109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4.7038689381515106E-2"/>
                  <c:y val="1.188096249441337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0713677589929774E-2"/>
                  <c:y val="8.52455422580928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6084117275429792E-2"/>
                  <c:y val="1.61365815444731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9490841508111342E-2"/>
                  <c:y val="-4.59830582170971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5274971116024873E-3"/>
                  <c:y val="-2.252537812861853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1.7882101455233147E-2"/>
                  <c:y val="-7.9247398203933436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0.16445434709234649"/>
                  <c:y val="-9.469167974180915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910895641224241E-2"/>
                  <c:y val="-8.786218693035250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Ecuadortelecom!$A$15:$A$22</c:f>
              <c:strCache>
                <c:ptCount val="8"/>
                <c:pt idx="0">
                  <c:v>CNT EP ***</c:v>
                </c:pt>
                <c:pt idx="1">
                  <c:v>Linkotel S.A.</c:v>
                </c:pt>
                <c:pt idx="2">
                  <c:v>Setel S.A.</c:v>
                </c:pt>
                <c:pt idx="3">
                  <c:v>Level 3</c:v>
                </c:pt>
                <c:pt idx="4">
                  <c:v>ETAPA EP</c:v>
                </c:pt>
                <c:pt idx="5">
                  <c:v>Conecel S.A.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Ecuadortelecom!$R$15:$R$22</c:f>
              <c:numCache>
                <c:formatCode>0.00%</c:formatCode>
                <c:ptCount val="8"/>
                <c:pt idx="0">
                  <c:v>0.87121383496659055</c:v>
                </c:pt>
                <c:pt idx="1">
                  <c:v>5.7011062458531651E-2</c:v>
                </c:pt>
                <c:pt idx="2">
                  <c:v>2.9069421428784019E-3</c:v>
                </c:pt>
                <c:pt idx="3">
                  <c:v>8.4675716899998844E-4</c:v>
                </c:pt>
                <c:pt idx="4">
                  <c:v>1.4209386633457896E-3</c:v>
                </c:pt>
                <c:pt idx="5">
                  <c:v>4.5560587387625605E-2</c:v>
                </c:pt>
                <c:pt idx="6">
                  <c:v>1.8589076178386024E-2</c:v>
                </c:pt>
                <c:pt idx="7">
                  <c:v>2.4508010336418964E-3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101985178301752"/>
                  <c:y val="-7.990021736973436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3900515800724376E-2"/>
                  <c:y val="0.1037402382322418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5115508855588778E-2"/>
                  <c:y val="4.7895627895153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0740446652271564E-2"/>
                  <c:y val="-8.97657522061218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564086184589156E-2"/>
                  <c:y val="-1.161134991055338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0989552006300382E-2"/>
                  <c:y val="-0.1559597108409367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7.6724140728784876E-2"/>
                  <c:y val="0.1195379425598788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5718334725245177E-2"/>
                  <c:y val="-9.887699518939809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GlobalCrossing!$A$16:$A$24</c:f>
              <c:strCache>
                <c:ptCount val="9"/>
                <c:pt idx="0">
                  <c:v>CNT EP ***</c:v>
                </c:pt>
                <c:pt idx="1">
                  <c:v>Ecutel S.A</c:v>
                </c:pt>
                <c:pt idx="2">
                  <c:v>Etapa E.P.</c:v>
                </c:pt>
                <c:pt idx="3">
                  <c:v>Etapa EP (Ex-Etapatelecom)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GlobalCrossing!$K$16:$K$24</c:f>
              <c:numCache>
                <c:formatCode>0.00%</c:formatCode>
                <c:ptCount val="9"/>
                <c:pt idx="0">
                  <c:v>0.74736545230329299</c:v>
                </c:pt>
                <c:pt idx="1">
                  <c:v>1.0264786664569776E-2</c:v>
                </c:pt>
                <c:pt idx="2">
                  <c:v>6.6456444208608263E-3</c:v>
                </c:pt>
                <c:pt idx="3">
                  <c:v>0</c:v>
                </c:pt>
                <c:pt idx="4">
                  <c:v>9.4170156182366602E-5</c:v>
                </c:pt>
                <c:pt idx="5">
                  <c:v>2.0045455953171875E-2</c:v>
                </c:pt>
                <c:pt idx="6">
                  <c:v>9.8472822764734458E-2</c:v>
                </c:pt>
                <c:pt idx="7">
                  <c:v>0.1117133919778724</c:v>
                </c:pt>
                <c:pt idx="8">
                  <c:v>5.3982757593152948E-3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9.2320946399131104E-2"/>
                  <c:y val="-0.1312014141067467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714616048672203"/>
                  <c:y val="0.1130419589562027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2849920704293002"/>
                  <c:y val="5.44574129001569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9.9822936905282197E-2"/>
                  <c:y val="-8.0540915224764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6664366045426808E-2"/>
                  <c:y val="-8.99661001570055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1026603547428139E-2"/>
                  <c:y val="-0.1038940057174491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19211197029819E-2"/>
                  <c:y val="-0.104687432088191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7066150793822477E-2"/>
                  <c:y val="-8.20415334981947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6982452173762533"/>
                  <c:y val="-4.39726522449619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GlobalCrossing!$A$16:$A$24</c:f>
              <c:strCache>
                <c:ptCount val="9"/>
                <c:pt idx="0">
                  <c:v>CNT EP ***</c:v>
                </c:pt>
                <c:pt idx="1">
                  <c:v>Ecutel S.A</c:v>
                </c:pt>
                <c:pt idx="2">
                  <c:v>Etapa E.P.</c:v>
                </c:pt>
                <c:pt idx="3">
                  <c:v>Etapa EP (Ex-Etapatelecom)</c:v>
                </c:pt>
                <c:pt idx="4">
                  <c:v>Linkotel S.A.</c:v>
                </c:pt>
                <c:pt idx="5">
                  <c:v>Setel S.A.</c:v>
                </c:pt>
                <c:pt idx="6">
                  <c:v>Conecel S.A.</c:v>
                </c:pt>
                <c:pt idx="7">
                  <c:v>Otecel S.A.</c:v>
                </c:pt>
                <c:pt idx="8">
                  <c:v>CNT EP (Ex-Telecsa)</c:v>
                </c:pt>
              </c:strCache>
            </c:strRef>
          </c:cat>
          <c:val>
            <c:numRef>
              <c:f>GlobalCrossing!$L$16:$L$24</c:f>
              <c:numCache>
                <c:formatCode>0.00%</c:formatCode>
                <c:ptCount val="9"/>
                <c:pt idx="0">
                  <c:v>0.90585922206668013</c:v>
                </c:pt>
                <c:pt idx="1">
                  <c:v>1.1255896300436862E-2</c:v>
                </c:pt>
                <c:pt idx="2">
                  <c:v>7.8844709467999954E-3</c:v>
                </c:pt>
                <c:pt idx="3">
                  <c:v>0</c:v>
                </c:pt>
                <c:pt idx="4">
                  <c:v>2.5368078028551019E-4</c:v>
                </c:pt>
                <c:pt idx="5">
                  <c:v>3.3371129469683444E-2</c:v>
                </c:pt>
                <c:pt idx="6">
                  <c:v>2.1220317455566441E-2</c:v>
                </c:pt>
                <c:pt idx="7">
                  <c:v>1.8801359276211807E-2</c:v>
                </c:pt>
                <c:pt idx="8">
                  <c:v>1.3539237043358038E-3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3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5.4399505402492696E-3"/>
                  <c:y val="-0.1370783450531978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3900515800724376E-2"/>
                  <c:y val="0.1037402382322418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5115508855588778E-2"/>
                  <c:y val="4.7895627895153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0740446652271564E-2"/>
                  <c:y val="-8.97657522061218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564086184589156E-2"/>
                  <c:y val="-1.161134991055338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0989552006300382E-2"/>
                  <c:y val="-0.1559597108409367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7.6724140728784876E-2"/>
                  <c:y val="0.1195379425598788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8.5718334725245177E-2"/>
                  <c:y val="-9.887699518939809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'Grupo Coripar'!$B$14</c:f>
              <c:strCache>
                <c:ptCount val="1"/>
                <c:pt idx="0">
                  <c:v>CNT E.P.</c:v>
                </c:pt>
              </c:strCache>
            </c:strRef>
          </c:cat>
          <c:val>
            <c:numRef>
              <c:f>'Grupo Coripar'!$L$14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21081826570660811"/>
                  <c:y val="-4.543448232392540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714616048672203"/>
                  <c:y val="0.1130419589562027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2849920704293002"/>
                  <c:y val="5.44574129001569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9.9822936905282197E-2"/>
                  <c:y val="-8.0540915224764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8.6664366045426808E-2"/>
                  <c:y val="-8.99661001570055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1026603547428139E-2"/>
                  <c:y val="-0.1038940057174491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3.19211197029819E-2"/>
                  <c:y val="-0.1046874320881918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2.7066150793822477E-2"/>
                  <c:y val="-8.20415334981947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6982452173762533"/>
                  <c:y val="-4.39726522449619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'Grupo Coripar'!$B$14</c:f>
              <c:strCache>
                <c:ptCount val="1"/>
                <c:pt idx="0">
                  <c:v>CNT E.P.</c:v>
                </c:pt>
              </c:strCache>
            </c:strRef>
          </c:cat>
          <c:val>
            <c:numRef>
              <c:f>'Grupo Coripar'!$M$14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3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8633733886636347"/>
                  <c:y val="6.685249213283636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141480092774882"/>
                  <c:y val="-9.51180035577778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0902726993427002"/>
                  <c:y val="3.13919437959062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347115605135506"/>
                  <c:y val="-2.53524141235434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9.3732556026257366E-2"/>
                  <c:y val="-7.9620907737257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9.2240352535948103E-2"/>
                  <c:y val="9.4623800401492444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Etapa EP</a:t>
                    </a:r>
                  </a:p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(Ex-Etapatelecom)
0.05%</a:t>
                    </a:r>
                    <a:endParaRPr lang="en-US" sz="90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7.0163854355530367E-2"/>
                  <c:y val="0.15823799778110748"/>
                </c:manualLayout>
              </c:layout>
              <c:tx>
                <c:rich>
                  <a:bodyPr/>
                  <a:lstStyle/>
                  <a:p>
                    <a:pPr>
                      <a:defRPr sz="1000" b="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b="0">
                        <a:solidFill>
                          <a:sysClr val="windowText" lastClr="000000"/>
                        </a:solidFill>
                      </a:rPr>
                      <a:t>Ecuadortelecom S.A.
1.18%</a:t>
                    </a:r>
                    <a:endParaRPr lang="en-US" b="0"/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809841213862584"/>
                  <c:y val="-0.1073355921684557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1494212927904736"/>
                  <c:y val="0.1028552093843880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6.1949771091792628E-3"/>
                  <c:y val="6.738236657510459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(Andinatel)'!$B$14:$B$24</c:f>
              <c:strCache>
                <c:ptCount val="11"/>
                <c:pt idx="0">
                  <c:v>CNT S.A. (Pacifictel)</c:v>
                </c:pt>
                <c:pt idx="1">
                  <c:v>Etapa E.P.</c:v>
                </c:pt>
                <c:pt idx="2">
                  <c:v>Etapatelecom</c:v>
                </c:pt>
                <c:pt idx="3">
                  <c:v>Level 3</c:v>
                </c:pt>
                <c:pt idx="4">
                  <c:v>Grupo Coripar S.A.</c:v>
                </c:pt>
                <c:pt idx="5">
                  <c:v>Linkotel S.A.</c:v>
                </c:pt>
                <c:pt idx="6">
                  <c:v>Ecuador Telecom S.A.</c:v>
                </c:pt>
                <c:pt idx="7">
                  <c:v>Setel S.A.</c:v>
                </c:pt>
                <c:pt idx="8">
                  <c:v>Conecel S.A.</c:v>
                </c:pt>
                <c:pt idx="9">
                  <c:v>Otecel S.A.</c:v>
                </c:pt>
                <c:pt idx="10">
                  <c:v>Telecsa S.A.</c:v>
                </c:pt>
              </c:strCache>
            </c:strRef>
          </c:cat>
          <c:val>
            <c:numRef>
              <c:f>'CNT (Andinatel)'!$J$14:$J$24</c:f>
              <c:numCache>
                <c:formatCode>0.00%</c:formatCode>
                <c:ptCount val="11"/>
                <c:pt idx="0">
                  <c:v>0.31323322491453698</c:v>
                </c:pt>
                <c:pt idx="1">
                  <c:v>3.625282670025573E-2</c:v>
                </c:pt>
                <c:pt idx="2">
                  <c:v>1.4910644085348328E-3</c:v>
                </c:pt>
                <c:pt idx="3">
                  <c:v>2.583022640378798E-4</c:v>
                </c:pt>
                <c:pt idx="4">
                  <c:v>1.6277672390630726E-5</c:v>
                </c:pt>
                <c:pt idx="5">
                  <c:v>7.0136568617119247E-4</c:v>
                </c:pt>
                <c:pt idx="6">
                  <c:v>1.1777292659638817E-2</c:v>
                </c:pt>
                <c:pt idx="7">
                  <c:v>6.9151819986291815E-2</c:v>
                </c:pt>
                <c:pt idx="8">
                  <c:v>0.30468711231643419</c:v>
                </c:pt>
                <c:pt idx="9">
                  <c:v>0.24621225499451987</c:v>
                </c:pt>
                <c:pt idx="10">
                  <c:v>1.6218458397188173E-2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96538594106668"/>
          <c:y val="7.5866490110767806E-2"/>
          <c:w val="0.61424692500479883"/>
          <c:h val="0.82424699522876876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5885969960665869"/>
                  <c:y val="0.1066978659872558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5.3280927489322664E-2"/>
                  <c:y val="-8.941809572140924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9168606688966105E-2"/>
                  <c:y val="-8.3092612446588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0202817972539682"/>
                  <c:y val="-2.26212971735286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3.1775077132113354E-2"/>
                  <c:y val="0.129553677668988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3.3785731749005829E-2"/>
                  <c:y val="4.4835398181040348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Etapa EP</a:t>
                    </a:r>
                  </a:p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(Ex-Etapatelecom)
0.05%</a:t>
                    </a:r>
                    <a:endParaRPr lang="en-US" sz="90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8.3712142520240423E-3"/>
                  <c:y val="0.16393551370628184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7.5208678606818777E-2"/>
                  <c:y val="-9.111564128633113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0140425340874179"/>
                  <c:y val="-0.1024771244433744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0.12360678091883488"/>
                  <c:y val="2.423934335937694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(Andinatel)'!$B$14:$B$24</c:f>
              <c:strCache>
                <c:ptCount val="11"/>
                <c:pt idx="0">
                  <c:v>CNT S.A. (Pacifictel)</c:v>
                </c:pt>
                <c:pt idx="1">
                  <c:v>Etapa E.P.</c:v>
                </c:pt>
                <c:pt idx="2">
                  <c:v>Etapatelecom</c:v>
                </c:pt>
                <c:pt idx="3">
                  <c:v>Level 3</c:v>
                </c:pt>
                <c:pt idx="4">
                  <c:v>Grupo Coripar S.A.</c:v>
                </c:pt>
                <c:pt idx="5">
                  <c:v>Linkotel S.A.</c:v>
                </c:pt>
                <c:pt idx="6">
                  <c:v>Ecuador Telecom S.A.</c:v>
                </c:pt>
                <c:pt idx="7">
                  <c:v>Setel S.A.</c:v>
                </c:pt>
                <c:pt idx="8">
                  <c:v>Conecel S.A.</c:v>
                </c:pt>
                <c:pt idx="9">
                  <c:v>Otecel S.A.</c:v>
                </c:pt>
                <c:pt idx="10">
                  <c:v>Telecsa S.A.</c:v>
                </c:pt>
              </c:strCache>
            </c:strRef>
          </c:cat>
          <c:val>
            <c:numRef>
              <c:f>'CNT (Andinatel)'!$K$14:$K$24</c:f>
              <c:numCache>
                <c:formatCode>0.00%</c:formatCode>
                <c:ptCount val="11"/>
                <c:pt idx="0">
                  <c:v>0.36685108964213403</c:v>
                </c:pt>
                <c:pt idx="1">
                  <c:v>5.1192288041499188E-2</c:v>
                </c:pt>
                <c:pt idx="2">
                  <c:v>2.1985747559304558E-3</c:v>
                </c:pt>
                <c:pt idx="3">
                  <c:v>2.0681327369801014E-3</c:v>
                </c:pt>
                <c:pt idx="4">
                  <c:v>1.5065616387406574E-5</c:v>
                </c:pt>
                <c:pt idx="5">
                  <c:v>1.2463203063891985E-4</c:v>
                </c:pt>
                <c:pt idx="6">
                  <c:v>1.8064364133146694E-2</c:v>
                </c:pt>
                <c:pt idx="7">
                  <c:v>0.12399570790442302</c:v>
                </c:pt>
                <c:pt idx="8">
                  <c:v>0.22635518296198717</c:v>
                </c:pt>
                <c:pt idx="9">
                  <c:v>0.15817765886573712</c:v>
                </c:pt>
                <c:pt idx="10">
                  <c:v>5.0957303311135856E-2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3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8633733886636347"/>
                  <c:y val="6.6852492132836366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1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2.0517223287191157E-2"/>
                  <c:y val="8.2421450010069352E-3"/>
                </c:manualLayout>
              </c:layout>
              <c:tx>
                <c:rich>
                  <a:bodyPr/>
                  <a:lstStyle/>
                  <a:p>
                    <a:pPr>
                      <a:defRPr sz="1000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000"/>
                      <a:t>Ecuadortelecom S.A.
6.47%</a:t>
                    </a:r>
                  </a:p>
                </c:rich>
              </c:tx>
              <c:numFmt formatCode="0.00%" sourceLinked="0"/>
              <c:spPr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7.6397573313370576E-2"/>
                  <c:y val="-0.113752094605791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753790075163244"/>
                  <c:y val="0.124189928472144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8503853360277285E-2"/>
                  <c:y val="9.19127826668026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0.10525545009238545"/>
                  <c:y val="1.5454151748074832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Etapa EP</a:t>
                    </a:r>
                  </a:p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(Ex-Etapatelecom)
0.05%</a:t>
                    </a:r>
                    <a:endParaRPr lang="en-US" sz="90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6.2072419806401644E-2"/>
                  <c:y val="1.309378621782722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2527193667594128"/>
                  <c:y val="0.1123299185292070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3.7902374327663212E-2"/>
                  <c:y val="6.0925171165895206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3.6883051272842138E-2"/>
                  <c:y val="-9.771334935539735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(Pacifictel)'!$B$14:$B$24</c:f>
              <c:strCache>
                <c:ptCount val="11"/>
                <c:pt idx="0">
                  <c:v>CNT S.A. (Andinatel)</c:v>
                </c:pt>
                <c:pt idx="1">
                  <c:v>Ecuador telecom S.A.</c:v>
                </c:pt>
                <c:pt idx="2">
                  <c:v>Etapa E.P.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Grupo Coripar S.A.</c:v>
                </c:pt>
                <c:pt idx="6">
                  <c:v>Linkotel S.A.</c:v>
                </c:pt>
                <c:pt idx="7">
                  <c:v>Setel S.A.</c:v>
                </c:pt>
                <c:pt idx="8">
                  <c:v>Conecel S.A.</c:v>
                </c:pt>
                <c:pt idx="9">
                  <c:v>Otecel S.A.</c:v>
                </c:pt>
                <c:pt idx="10">
                  <c:v>CNT E.P. (Ex Telecsa)</c:v>
                </c:pt>
              </c:strCache>
            </c:strRef>
          </c:cat>
          <c:val>
            <c:numRef>
              <c:f>'CNT (Pacifictel)'!$J$14:$J$24</c:f>
              <c:numCache>
                <c:formatCode>0.00%</c:formatCode>
                <c:ptCount val="11"/>
                <c:pt idx="0">
                  <c:v>0.4330522707740439</c:v>
                </c:pt>
                <c:pt idx="1">
                  <c:v>6.4666153803569645E-2</c:v>
                </c:pt>
                <c:pt idx="2">
                  <c:v>0.11381201805993922</c:v>
                </c:pt>
                <c:pt idx="3">
                  <c:v>1.1543927435719097E-2</c:v>
                </c:pt>
                <c:pt idx="4">
                  <c:v>4.7278344550274227E-5</c:v>
                </c:pt>
                <c:pt idx="5">
                  <c:v>1.2168746708639484E-7</c:v>
                </c:pt>
                <c:pt idx="6">
                  <c:v>5.4662618059991092E-2</c:v>
                </c:pt>
                <c:pt idx="7">
                  <c:v>0.14245439383315744</c:v>
                </c:pt>
                <c:pt idx="8">
                  <c:v>0.13946131178361892</c:v>
                </c:pt>
                <c:pt idx="9">
                  <c:v>3.6942648339076609E-2</c:v>
                </c:pt>
                <c:pt idx="10">
                  <c:v>3.3572578788669256E-3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0.15885969960665869"/>
                  <c:y val="0.1066978659872558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8.6814194905169694E-5"/>
                  <c:y val="4.9160233683142145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4785019926697449E-2"/>
                  <c:y val="-0.1138877967587115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1576699935524909"/>
                  <c:y val="-2.92202652404120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8332393973093551E-2"/>
                  <c:y val="4.24594232744391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5306305360952323E-2"/>
                  <c:y val="1.813053486281594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Etapa EP</a:t>
                    </a:r>
                  </a:p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(Ex-Etapatelecom)
0.05%</a:t>
                    </a:r>
                    <a:endParaRPr lang="en-US" sz="90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1356080996291601"/>
                  <c:y val="3.126975576890102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7.2483632414094515E-2"/>
                  <c:y val="-0.1087128894646868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4777263443489103"/>
                  <c:y val="-5.6922594624179241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5.1563169361783116E-2"/>
                  <c:y val="1.544071927019916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8.6293580184943989E-3"/>
                  <c:y val="-3.079760912978490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(Pacifictel)'!$B$14:$B$24</c:f>
              <c:strCache>
                <c:ptCount val="11"/>
                <c:pt idx="0">
                  <c:v>CNT S.A. (Andinatel)</c:v>
                </c:pt>
                <c:pt idx="1">
                  <c:v>Ecuador telecom S.A.</c:v>
                </c:pt>
                <c:pt idx="2">
                  <c:v>Etapa E.P.</c:v>
                </c:pt>
                <c:pt idx="3">
                  <c:v>Etapatelecom S.A.</c:v>
                </c:pt>
                <c:pt idx="4">
                  <c:v>Level 3</c:v>
                </c:pt>
                <c:pt idx="5">
                  <c:v>Grupo Coripar S.A.</c:v>
                </c:pt>
                <c:pt idx="6">
                  <c:v>Linkotel S.A.</c:v>
                </c:pt>
                <c:pt idx="7">
                  <c:v>Setel S.A.</c:v>
                </c:pt>
                <c:pt idx="8">
                  <c:v>Conecel S.A.</c:v>
                </c:pt>
                <c:pt idx="9">
                  <c:v>Otecel S.A.</c:v>
                </c:pt>
                <c:pt idx="10">
                  <c:v>CNT E.P. (Ex Telecsa)</c:v>
                </c:pt>
              </c:strCache>
            </c:strRef>
          </c:cat>
          <c:val>
            <c:numRef>
              <c:f>'CNT (Pacifictel)'!$K$14:$K$24</c:f>
              <c:numCache>
                <c:formatCode>0.00%</c:formatCode>
                <c:ptCount val="11"/>
                <c:pt idx="0">
                  <c:v>0.38963709509212335</c:v>
                </c:pt>
                <c:pt idx="1">
                  <c:v>6.3399201627277413E-2</c:v>
                </c:pt>
                <c:pt idx="2">
                  <c:v>9.1819174256565397E-2</c:v>
                </c:pt>
                <c:pt idx="3">
                  <c:v>9.7139167852143202E-3</c:v>
                </c:pt>
                <c:pt idx="4">
                  <c:v>7.2890005381064029E-4</c:v>
                </c:pt>
                <c:pt idx="5">
                  <c:v>1.5431624395921388E-6</c:v>
                </c:pt>
                <c:pt idx="6">
                  <c:v>1.8320822792970773E-2</c:v>
                </c:pt>
                <c:pt idx="7">
                  <c:v>0.16706404687200996</c:v>
                </c:pt>
                <c:pt idx="8">
                  <c:v>0.18941483233152742</c:v>
                </c:pt>
                <c:pt idx="9">
                  <c:v>5.04361169650153E-2</c:v>
                </c:pt>
                <c:pt idx="10">
                  <c:v>1.9464350061045972E-2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33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-6.0970609743960388E-2"/>
                  <c:y val="0.1042380777817585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1668909592076054"/>
                  <c:y val="4.782688274692455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6400161512265413"/>
                  <c:y val="-0.10275633412081449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7.8038794315806778E-2"/>
                  <c:y val="-9.13269770334061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2807933465168295"/>
                  <c:y val="-2.68414305709501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5.44583281046487E-2"/>
                  <c:y val="3.7445672718029045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Etapa EP</a:t>
                    </a:r>
                  </a:p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(Ex-Etapatelecom)
0.05%</a:t>
                    </a:r>
                    <a:endParaRPr lang="en-US" sz="90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6.6216783428603571E-3"/>
                  <c:y val="9.66615659036532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0.12527193667594128"/>
                  <c:y val="0.1123299185292070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3.7902374327663212E-2"/>
                  <c:y val="6.0925171165895206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3.6883051272842138E-2"/>
                  <c:y val="-9.7713349355397355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EP'!$A$14:$A$23</c:f>
              <c:strCache>
                <c:ptCount val="10"/>
                <c:pt idx="0">
                  <c:v>Etapa E.P.</c:v>
                </c:pt>
                <c:pt idx="1">
                  <c:v>Setel S.A.</c:v>
                </c:pt>
                <c:pt idx="2">
                  <c:v>Ecuadortelecom S.A.</c:v>
                </c:pt>
                <c:pt idx="3">
                  <c:v>Etapa EP (Ex-Etapatelecom)</c:v>
                </c:pt>
                <c:pt idx="4">
                  <c:v>Linkotel S.A.</c:v>
                </c:pt>
                <c:pt idx="5">
                  <c:v>Grupo Coripar S.A.</c:v>
                </c:pt>
                <c:pt idx="6">
                  <c:v>Level 3</c:v>
                </c:pt>
                <c:pt idx="7">
                  <c:v>Conecel S.A.</c:v>
                </c:pt>
                <c:pt idx="8">
                  <c:v>Otecel S.A.</c:v>
                </c:pt>
                <c:pt idx="9">
                  <c:v>CNT EP (Ex-Telecsa)</c:v>
                </c:pt>
              </c:strCache>
            </c:strRef>
          </c:cat>
          <c:val>
            <c:numRef>
              <c:f>'CNT EP'!$K$14:$K$23</c:f>
              <c:numCache>
                <c:formatCode>0.00%</c:formatCode>
                <c:ptCount val="10"/>
                <c:pt idx="0">
                  <c:v>8.5370710598927105E-2</c:v>
                </c:pt>
                <c:pt idx="1">
                  <c:v>0.16679369984427922</c:v>
                </c:pt>
                <c:pt idx="2">
                  <c:v>0.12614893929119939</c:v>
                </c:pt>
                <c:pt idx="3">
                  <c:v>2.4151380770107956E-3</c:v>
                </c:pt>
                <c:pt idx="4">
                  <c:v>8.4374248594817798E-3</c:v>
                </c:pt>
                <c:pt idx="5">
                  <c:v>5.933859812425864E-6</c:v>
                </c:pt>
                <c:pt idx="6">
                  <c:v>8.9136539313184916E-3</c:v>
                </c:pt>
                <c:pt idx="7">
                  <c:v>0.33915478450056219</c:v>
                </c:pt>
                <c:pt idx="8">
                  <c:v>0.24963969560518828</c:v>
                </c:pt>
                <c:pt idx="9">
                  <c:v>1.3120019432220164E-2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820605628735027"/>
          <c:y val="8.7876502385615604E-2"/>
          <c:w val="0.61424692500479883"/>
          <c:h val="0.82424699522876876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6"/>
            <c:bubble3D val="0"/>
            <c:spPr>
              <a:solidFill>
                <a:srgbClr val="C000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7"/>
            <c:bubble3D val="0"/>
            <c:spPr>
              <a:solidFill>
                <a:srgbClr val="33CC33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4091869431450862E-2"/>
                  <c:y val="-0.1046279377098982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484531387252971"/>
                  <c:y val="-5.42235993646977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.12342639129889181"/>
                  <c:y val="0.1544702379612133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6587880305672509"/>
                  <c:y val="5.43666636067777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9.0157082307429345E-2"/>
                  <c:y val="9.464582940022135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5.6131732562510737E-4"/>
                  <c:y val="-3.3806807848788367E-2"/>
                </c:manualLayout>
              </c:layout>
              <c:tx>
                <c:rich>
                  <a:bodyPr/>
                  <a:lstStyle/>
                  <a:p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Grupo</a:t>
                    </a:r>
                    <a:r>
                      <a:rPr lang="en-US" sz="900" baseline="0">
                        <a:solidFill>
                          <a:sysClr val="windowText" lastClr="000000"/>
                        </a:solidFill>
                      </a:rPr>
                      <a:t> Coripar</a:t>
                    </a:r>
                    <a:r>
                      <a:rPr lang="en-US" sz="900">
                        <a:solidFill>
                          <a:sysClr val="windowText" lastClr="000000"/>
                        </a:solidFill>
                      </a:rPr>
                      <a:t>)
0.05%</a:t>
                    </a:r>
                    <a:endParaRPr lang="en-US" sz="90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0.10282559920725928"/>
                  <c:y val="-2.1902338736635357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 b="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0.11814248995010752"/>
                  <c:y val="0.1031430832942186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0.10887595360389793"/>
                  <c:y val="-6.948228410895736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4.8043272954646749E-2"/>
                  <c:y val="2.6438999381671498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8.6293580184943989E-3"/>
                  <c:y val="-3.0797609129784902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00">
                      <a:solidFill>
                        <a:sysClr val="windowText" lastClr="000000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txPr>
              <a:bodyPr/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'CNT EP'!$A$14:$A$23</c:f>
              <c:strCache>
                <c:ptCount val="10"/>
                <c:pt idx="0">
                  <c:v>Etapa E.P.</c:v>
                </c:pt>
                <c:pt idx="1">
                  <c:v>Setel S.A.</c:v>
                </c:pt>
                <c:pt idx="2">
                  <c:v>Ecuadortelecom S.A.</c:v>
                </c:pt>
                <c:pt idx="3">
                  <c:v>Etapa EP (Ex-Etapatelecom)</c:v>
                </c:pt>
                <c:pt idx="4">
                  <c:v>Linkotel S.A.</c:v>
                </c:pt>
                <c:pt idx="5">
                  <c:v>Grupo Coripar S.A.</c:v>
                </c:pt>
                <c:pt idx="6">
                  <c:v>Level 3</c:v>
                </c:pt>
                <c:pt idx="7">
                  <c:v>Conecel S.A.</c:v>
                </c:pt>
                <c:pt idx="8">
                  <c:v>Otecel S.A.</c:v>
                </c:pt>
                <c:pt idx="9">
                  <c:v>CNT EP (Ex-Telecsa)</c:v>
                </c:pt>
              </c:strCache>
            </c:strRef>
          </c:cat>
          <c:val>
            <c:numRef>
              <c:f>'CNT EP'!$L$14:$L$23</c:f>
              <c:numCache>
                <c:formatCode>0.00%</c:formatCode>
                <c:ptCount val="10"/>
                <c:pt idx="0">
                  <c:v>0.10069478638886359</c:v>
                </c:pt>
                <c:pt idx="1">
                  <c:v>0.21801238332714556</c:v>
                </c:pt>
                <c:pt idx="2">
                  <c:v>0.16495976934985918</c:v>
                </c:pt>
                <c:pt idx="3">
                  <c:v>2.4011781328633717E-3</c:v>
                </c:pt>
                <c:pt idx="4">
                  <c:v>1.0299549480394847E-2</c:v>
                </c:pt>
                <c:pt idx="5">
                  <c:v>3.1924731375775306E-5</c:v>
                </c:pt>
                <c:pt idx="6">
                  <c:v>9.5146656203365359E-3</c:v>
                </c:pt>
                <c:pt idx="7">
                  <c:v>0.3043702454049439</c:v>
                </c:pt>
                <c:pt idx="8">
                  <c:v>0.1668291824476319</c:v>
                </c:pt>
                <c:pt idx="9">
                  <c:v>2.2886315116585437E-2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8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8.7344681021389287E-2"/>
                  <c:y val="-8.348725954999106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3375709117816323E-2"/>
                  <c:y val="7.23933164477702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1404815943088831E-2"/>
                  <c:y val="2.261490266674031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7940434644326839E-2"/>
                  <c:y val="-3.69809070307585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1.360981535891855E-2"/>
                  <c:y val="-9.52658835491821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779941972418507"/>
                  <c:y val="7.1501014813453931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7.2580723678801543E-2"/>
                  <c:y val="0.1065494385841755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3.9348331003864175E-3"/>
                  <c:y val="3.832412142575013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'Etapa EP'!$A$13:$A$20</c:f>
              <c:strCache>
                <c:ptCount val="8"/>
                <c:pt idx="0">
                  <c:v>CNT EP</c:v>
                </c:pt>
                <c:pt idx="1">
                  <c:v>Level 3</c:v>
                </c:pt>
                <c:pt idx="2">
                  <c:v>LINKOTEL</c:v>
                </c:pt>
                <c:pt idx="3">
                  <c:v>Setel S.A.</c:v>
                </c:pt>
                <c:pt idx="4">
                  <c:v>Ecuadortelecom</c:v>
                </c:pt>
                <c:pt idx="5">
                  <c:v>Conecel S.A.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'Etapa EP'!$G$13:$G$20</c:f>
              <c:numCache>
                <c:formatCode>0.00%</c:formatCode>
                <c:ptCount val="8"/>
                <c:pt idx="0">
                  <c:v>0.73971513884135387</c:v>
                </c:pt>
                <c:pt idx="1">
                  <c:v>6.0697529968068125E-4</c:v>
                </c:pt>
                <c:pt idx="2">
                  <c:v>3.0432580535535688E-4</c:v>
                </c:pt>
                <c:pt idx="3">
                  <c:v>1.3300338688690528E-2</c:v>
                </c:pt>
                <c:pt idx="4">
                  <c:v>1.6135452707391597E-3</c:v>
                </c:pt>
                <c:pt idx="5">
                  <c:v>0.13356374059198164</c:v>
                </c:pt>
                <c:pt idx="6">
                  <c:v>0.106907332588842</c:v>
                </c:pt>
                <c:pt idx="7">
                  <c:v>3.9886029133568146E-3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6.4843171914823652E-2"/>
                  <c:y val="-0.10266663642111018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050">
                      <a:solidFill>
                        <a:schemeClr val="bg1"/>
                      </a:solidFill>
                    </a:defRPr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6537795817340765E-2"/>
                  <c:y val="4.87865442368102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7.3769753609955996E-2"/>
                  <c:y val="-1.59154542036965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6.0323830469456552E-2"/>
                  <c:y val="-5.02954742661974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4839542486488359E-2"/>
                  <c:y val="-8.11693186074414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numFmt formatCode="0.00%" sourceLinked="0"/>
              <c:spPr/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'Etapa EP'!$A$13:$A$20</c:f>
              <c:strCache>
                <c:ptCount val="8"/>
                <c:pt idx="0">
                  <c:v>CNT EP</c:v>
                </c:pt>
                <c:pt idx="1">
                  <c:v>Level 3</c:v>
                </c:pt>
                <c:pt idx="2">
                  <c:v>LINKOTEL</c:v>
                </c:pt>
                <c:pt idx="3">
                  <c:v>Setel S.A.</c:v>
                </c:pt>
                <c:pt idx="4">
                  <c:v>Ecuadortelecom</c:v>
                </c:pt>
                <c:pt idx="5">
                  <c:v>Conecel S.A.</c:v>
                </c:pt>
                <c:pt idx="6">
                  <c:v>Otecel S.A.</c:v>
                </c:pt>
                <c:pt idx="7">
                  <c:v>CNT EP (Ex-Telecsa)</c:v>
                </c:pt>
              </c:strCache>
            </c:strRef>
          </c:cat>
          <c:val>
            <c:numRef>
              <c:f>'Etapa EP'!$H$13:$H$20</c:f>
              <c:numCache>
                <c:formatCode>0.00%</c:formatCode>
                <c:ptCount val="8"/>
                <c:pt idx="0">
                  <c:v>0.77328177622957828</c:v>
                </c:pt>
                <c:pt idx="1">
                  <c:v>6.9780742380347739E-4</c:v>
                </c:pt>
                <c:pt idx="2">
                  <c:v>5.9335480336575406E-4</c:v>
                </c:pt>
                <c:pt idx="3">
                  <c:v>2.2291965794653285E-2</c:v>
                </c:pt>
                <c:pt idx="4">
                  <c:v>3.8282142096171127E-3</c:v>
                </c:pt>
                <c:pt idx="5">
                  <c:v>0.1160997961514563</c:v>
                </c:pt>
                <c:pt idx="6">
                  <c:v>7.4431497967136828E-2</c:v>
                </c:pt>
                <c:pt idx="7">
                  <c:v>8.7755874203891207E-3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solidFill>
        <a:schemeClr val="tx1"/>
      </a:solidFill>
    </a:ln>
    <a:scene3d>
      <a:camera prst="orthographicFront"/>
      <a:lightRig rig="threePt" dir="t"/>
    </a:scene3d>
    <a:sp3d>
      <a:bevelT/>
    </a:sp3d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7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1.png"/><Relationship Id="rId1" Type="http://schemas.openxmlformats.org/officeDocument/2006/relationships/chart" Target="../charts/chart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1.png"/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1.png"/><Relationship Id="rId1" Type="http://schemas.openxmlformats.org/officeDocument/2006/relationships/chart" Target="../charts/chart6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1.png"/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1.png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G.Andinatel!A1"/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11.png"/><Relationship Id="rId1" Type="http://schemas.openxmlformats.org/officeDocument/2006/relationships/chart" Target="../charts/chart12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11.png"/><Relationship Id="rId1" Type="http://schemas.openxmlformats.org/officeDocument/2006/relationships/chart" Target="../charts/chart1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image" Target="../media/image11.png"/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image" Target="../media/image11.png"/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3359944</xdr:colOff>
      <xdr:row>1</xdr:row>
      <xdr:rowOff>190499</xdr:rowOff>
    </xdr:from>
    <xdr:to>
      <xdr:col>4</xdr:col>
      <xdr:colOff>358369</xdr:colOff>
      <xdr:row>6</xdr:row>
      <xdr:rowOff>42422</xdr:rowOff>
    </xdr:to>
    <xdr:pic>
      <xdr:nvPicPr>
        <xdr:cNvPr id="1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7744" y="371474"/>
          <a:ext cx="1980000" cy="804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38101</xdr:colOff>
      <xdr:row>25</xdr:row>
      <xdr:rowOff>4234</xdr:rowOff>
    </xdr:from>
    <xdr:to>
      <xdr:col>18</xdr:col>
      <xdr:colOff>19050</xdr:colOff>
      <xdr:row>26</xdr:row>
      <xdr:rowOff>116947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98851" y="4480984"/>
          <a:ext cx="1938866" cy="271463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15</xdr:col>
      <xdr:colOff>504031</xdr:colOff>
      <xdr:row>2</xdr:row>
      <xdr:rowOff>46559</xdr:rowOff>
    </xdr:from>
    <xdr:to>
      <xdr:col>17</xdr:col>
      <xdr:colOff>521881</xdr:colOff>
      <xdr:row>6</xdr:row>
      <xdr:rowOff>85724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67781" y="456134"/>
          <a:ext cx="1980000" cy="763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16934</xdr:colOff>
      <xdr:row>26</xdr:row>
      <xdr:rowOff>157692</xdr:rowOff>
    </xdr:from>
    <xdr:to>
      <xdr:col>11</xdr:col>
      <xdr:colOff>1003301</xdr:colOff>
      <xdr:row>28</xdr:row>
      <xdr:rowOff>103717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0303934" y="4634442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799041</xdr:colOff>
      <xdr:row>2</xdr:row>
      <xdr:rowOff>169324</xdr:rowOff>
    </xdr:from>
    <xdr:to>
      <xdr:col>11</xdr:col>
      <xdr:colOff>826416</xdr:colOff>
      <xdr:row>7</xdr:row>
      <xdr:rowOff>64409</xdr:rowOff>
    </xdr:to>
    <xdr:pic>
      <xdr:nvPicPr>
        <xdr:cNvPr id="7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5866" y="578899"/>
          <a:ext cx="1980000" cy="799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16934</xdr:colOff>
      <xdr:row>16</xdr:row>
      <xdr:rowOff>157692</xdr:rowOff>
    </xdr:from>
    <xdr:to>
      <xdr:col>12</xdr:col>
      <xdr:colOff>1003301</xdr:colOff>
      <xdr:row>18</xdr:row>
      <xdr:rowOff>103717</xdr:rowOff>
    </xdr:to>
    <xdr:sp macro="" textlink="">
      <xdr:nvSpPr>
        <xdr:cNvPr id="6" name="5 Rectángulo redondeado">
          <a:hlinkClick xmlns:r="http://schemas.openxmlformats.org/officeDocument/2006/relationships" r:id="rId1"/>
        </xdr:cNvPr>
        <xdr:cNvSpPr/>
      </xdr:nvSpPr>
      <xdr:spPr>
        <a:xfrm>
          <a:off x="10284884" y="4672542"/>
          <a:ext cx="1938867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>
    <xdr:from>
      <xdr:col>11</xdr:col>
      <xdr:colOff>16934</xdr:colOff>
      <xdr:row>16</xdr:row>
      <xdr:rowOff>157692</xdr:rowOff>
    </xdr:from>
    <xdr:to>
      <xdr:col>12</xdr:col>
      <xdr:colOff>1003301</xdr:colOff>
      <xdr:row>18</xdr:row>
      <xdr:rowOff>103717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>
          <a:off x="10284884" y="4672542"/>
          <a:ext cx="1938867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10</xdr:col>
      <xdr:colOff>751417</xdr:colOff>
      <xdr:row>2</xdr:row>
      <xdr:rowOff>88899</xdr:rowOff>
    </xdr:from>
    <xdr:to>
      <xdr:col>12</xdr:col>
      <xdr:colOff>773500</xdr:colOff>
      <xdr:row>6</xdr:row>
      <xdr:rowOff>164763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3000" y="501649"/>
          <a:ext cx="1980000" cy="795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3</xdr:row>
      <xdr:rowOff>114300</xdr:rowOff>
    </xdr:from>
    <xdr:to>
      <xdr:col>8</xdr:col>
      <xdr:colOff>495300</xdr:colOff>
      <xdr:row>6</xdr:row>
      <xdr:rowOff>76200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695325"/>
          <a:ext cx="149200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3390900</xdr:colOff>
      <xdr:row>2</xdr:row>
      <xdr:rowOff>161925</xdr:rowOff>
    </xdr:from>
    <xdr:to>
      <xdr:col>4</xdr:col>
      <xdr:colOff>0</xdr:colOff>
      <xdr:row>6</xdr:row>
      <xdr:rowOff>28575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514350"/>
          <a:ext cx="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66675</xdr:colOff>
      <xdr:row>3</xdr:row>
      <xdr:rowOff>95250</xdr:rowOff>
    </xdr:from>
    <xdr:to>
      <xdr:col>10</xdr:col>
      <xdr:colOff>522675</xdr:colOff>
      <xdr:row>7</xdr:row>
      <xdr:rowOff>110730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514350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0</xdr:rowOff>
    </xdr:from>
    <xdr:to>
      <xdr:col>14</xdr:col>
      <xdr:colOff>752475</xdr:colOff>
      <xdr:row>43</xdr:row>
      <xdr:rowOff>28575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101338</xdr:colOff>
      <xdr:row>1</xdr:row>
      <xdr:rowOff>194999</xdr:rowOff>
    </xdr:from>
    <xdr:to>
      <xdr:col>12</xdr:col>
      <xdr:colOff>101338</xdr:colOff>
      <xdr:row>5</xdr:row>
      <xdr:rowOff>37837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4313" y="375974"/>
          <a:ext cx="0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101337</xdr:colOff>
      <xdr:row>1</xdr:row>
      <xdr:rowOff>194999</xdr:rowOff>
    </xdr:from>
    <xdr:to>
      <xdr:col>14</xdr:col>
      <xdr:colOff>547812</xdr:colOff>
      <xdr:row>6</xdr:row>
      <xdr:rowOff>57150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4312" y="375974"/>
          <a:ext cx="1980000" cy="824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11</xdr:row>
      <xdr:rowOff>0</xdr:rowOff>
    </xdr:from>
    <xdr:to>
      <xdr:col>10</xdr:col>
      <xdr:colOff>761999</xdr:colOff>
      <xdr:row>43</xdr:row>
      <xdr:rowOff>104775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228599</xdr:rowOff>
    </xdr:from>
    <xdr:to>
      <xdr:col>10</xdr:col>
      <xdr:colOff>547812</xdr:colOff>
      <xdr:row>6</xdr:row>
      <xdr:rowOff>67427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409574"/>
          <a:ext cx="1980000" cy="800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56</xdr:row>
      <xdr:rowOff>169333</xdr:rowOff>
    </xdr:from>
    <xdr:to>
      <xdr:col>10</xdr:col>
      <xdr:colOff>751417</xdr:colOff>
      <xdr:row>91</xdr:row>
      <xdr:rowOff>96994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101338</xdr:colOff>
      <xdr:row>48</xdr:row>
      <xdr:rowOff>194999</xdr:rowOff>
    </xdr:from>
    <xdr:to>
      <xdr:col>10</xdr:col>
      <xdr:colOff>322530</xdr:colOff>
      <xdr:row>52</xdr:row>
      <xdr:rowOff>151078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3" y="8081699"/>
          <a:ext cx="1754717" cy="737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372533</xdr:colOff>
      <xdr:row>11</xdr:row>
      <xdr:rowOff>1</xdr:rowOff>
    </xdr:from>
    <xdr:to>
      <xdr:col>10</xdr:col>
      <xdr:colOff>742949</xdr:colOff>
      <xdr:row>43</xdr:row>
      <xdr:rowOff>95251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2</xdr:row>
      <xdr:rowOff>9525</xdr:rowOff>
    </xdr:from>
    <xdr:to>
      <xdr:col>10</xdr:col>
      <xdr:colOff>547812</xdr:colOff>
      <xdr:row>6</xdr:row>
      <xdr:rowOff>64738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419100"/>
          <a:ext cx="1980000" cy="788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56</xdr:row>
      <xdr:rowOff>169333</xdr:rowOff>
    </xdr:from>
    <xdr:to>
      <xdr:col>10</xdr:col>
      <xdr:colOff>751417</xdr:colOff>
      <xdr:row>90</xdr:row>
      <xdr:rowOff>28575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101337</xdr:colOff>
      <xdr:row>49</xdr:row>
      <xdr:rowOff>19050</xdr:rowOff>
    </xdr:from>
    <xdr:to>
      <xdr:col>10</xdr:col>
      <xdr:colOff>547812</xdr:colOff>
      <xdr:row>53</xdr:row>
      <xdr:rowOff>64738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8305800"/>
          <a:ext cx="1980000" cy="77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43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2</xdr:row>
      <xdr:rowOff>28575</xdr:rowOff>
    </xdr:from>
    <xdr:to>
      <xdr:col>10</xdr:col>
      <xdr:colOff>547812</xdr:colOff>
      <xdr:row>6</xdr:row>
      <xdr:rowOff>67428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438150"/>
          <a:ext cx="1980000" cy="772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55</xdr:row>
      <xdr:rowOff>169333</xdr:rowOff>
    </xdr:from>
    <xdr:to>
      <xdr:col>10</xdr:col>
      <xdr:colOff>751417</xdr:colOff>
      <xdr:row>88</xdr:row>
      <xdr:rowOff>95250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101337</xdr:colOff>
      <xdr:row>47</xdr:row>
      <xdr:rowOff>219075</xdr:rowOff>
    </xdr:from>
    <xdr:to>
      <xdr:col>10</xdr:col>
      <xdr:colOff>547812</xdr:colOff>
      <xdr:row>52</xdr:row>
      <xdr:rowOff>64738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8096250"/>
          <a:ext cx="1980000" cy="807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43</xdr:row>
      <xdr:rowOff>76200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2</xdr:row>
      <xdr:rowOff>19050</xdr:rowOff>
    </xdr:from>
    <xdr:to>
      <xdr:col>10</xdr:col>
      <xdr:colOff>547812</xdr:colOff>
      <xdr:row>6</xdr:row>
      <xdr:rowOff>64738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428625"/>
          <a:ext cx="1980000" cy="77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48</xdr:row>
      <xdr:rowOff>19050</xdr:rowOff>
    </xdr:from>
    <xdr:to>
      <xdr:col>10</xdr:col>
      <xdr:colOff>547812</xdr:colOff>
      <xdr:row>52</xdr:row>
      <xdr:rowOff>64738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8124825"/>
          <a:ext cx="1980000" cy="7791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89</xdr:row>
      <xdr:rowOff>76200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43</xdr:row>
      <xdr:rowOff>74083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48</xdr:row>
      <xdr:rowOff>28575</xdr:rowOff>
    </xdr:from>
    <xdr:to>
      <xdr:col>10</xdr:col>
      <xdr:colOff>547812</xdr:colOff>
      <xdr:row>52</xdr:row>
      <xdr:rowOff>64738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8134350"/>
          <a:ext cx="1980000" cy="76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19050</xdr:rowOff>
    </xdr:from>
    <xdr:to>
      <xdr:col>11</xdr:col>
      <xdr:colOff>19050</xdr:colOff>
      <xdr:row>28</xdr:row>
      <xdr:rowOff>123825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8367183" y="57023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708025</xdr:colOff>
      <xdr:row>2</xdr:row>
      <xdr:rowOff>42334</xdr:rowOff>
    </xdr:from>
    <xdr:to>
      <xdr:col>10</xdr:col>
      <xdr:colOff>730109</xdr:colOff>
      <xdr:row>6</xdr:row>
      <xdr:rowOff>125315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1692" y="455084"/>
          <a:ext cx="1980000" cy="802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38100</xdr:colOff>
      <xdr:row>29</xdr:row>
      <xdr:rowOff>83609</xdr:rowOff>
    </xdr:from>
    <xdr:to>
      <xdr:col>11</xdr:col>
      <xdr:colOff>19050</xdr:colOff>
      <xdr:row>31</xdr:row>
      <xdr:rowOff>29634</xdr:rowOff>
    </xdr:to>
    <xdr:sp macro="" textlink="">
      <xdr:nvSpPr>
        <xdr:cNvPr id="4" name="3 Rectángulo redondeado">
          <a:hlinkClick xmlns:r="http://schemas.openxmlformats.org/officeDocument/2006/relationships" r:id="rId3"/>
        </xdr:cNvPr>
        <xdr:cNvSpPr/>
      </xdr:nvSpPr>
      <xdr:spPr>
        <a:xfrm>
          <a:off x="8367183" y="608435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Ver Gráfico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43</xdr:row>
      <xdr:rowOff>19050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2</xdr:row>
      <xdr:rowOff>28575</xdr:rowOff>
    </xdr:from>
    <xdr:to>
      <xdr:col>10</xdr:col>
      <xdr:colOff>547812</xdr:colOff>
      <xdr:row>6</xdr:row>
      <xdr:rowOff>64738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438150"/>
          <a:ext cx="1980000" cy="76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</xdr:colOff>
      <xdr:row>55</xdr:row>
      <xdr:rowOff>169333</xdr:rowOff>
    </xdr:from>
    <xdr:to>
      <xdr:col>10</xdr:col>
      <xdr:colOff>751417</xdr:colOff>
      <xdr:row>90</xdr:row>
      <xdr:rowOff>96994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101337</xdr:colOff>
      <xdr:row>48</xdr:row>
      <xdr:rowOff>28575</xdr:rowOff>
    </xdr:from>
    <xdr:to>
      <xdr:col>10</xdr:col>
      <xdr:colOff>547812</xdr:colOff>
      <xdr:row>52</xdr:row>
      <xdr:rowOff>74263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212" y="8134350"/>
          <a:ext cx="1980000" cy="76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101338</xdr:colOff>
      <xdr:row>1</xdr:row>
      <xdr:rowOff>194996</xdr:rowOff>
    </xdr:from>
    <xdr:to>
      <xdr:col>10</xdr:col>
      <xdr:colOff>545431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9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67768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11</xdr:col>
      <xdr:colOff>-1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66445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10</xdr:row>
      <xdr:rowOff>0</xdr:rowOff>
    </xdr:from>
    <xdr:to>
      <xdr:col>10</xdr:col>
      <xdr:colOff>761999</xdr:colOff>
      <xdr:row>44</xdr:row>
      <xdr:rowOff>107578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101337</xdr:colOff>
      <xdr:row>1</xdr:row>
      <xdr:rowOff>194996</xdr:rowOff>
    </xdr:from>
    <xdr:to>
      <xdr:col>10</xdr:col>
      <xdr:colOff>545430</xdr:colOff>
      <xdr:row>6</xdr:row>
      <xdr:rowOff>67768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373590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101337</xdr:colOff>
      <xdr:row>47</xdr:row>
      <xdr:rowOff>194996</xdr:rowOff>
    </xdr:from>
    <xdr:to>
      <xdr:col>10</xdr:col>
      <xdr:colOff>545430</xdr:colOff>
      <xdr:row>52</xdr:row>
      <xdr:rowOff>67768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0118" y="8219809"/>
          <a:ext cx="1980000" cy="825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751416</xdr:colOff>
      <xdr:row>90</xdr:row>
      <xdr:rowOff>107578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27</xdr:row>
      <xdr:rowOff>19050</xdr:rowOff>
    </xdr:from>
    <xdr:to>
      <xdr:col>11</xdr:col>
      <xdr:colOff>19050</xdr:colOff>
      <xdr:row>28</xdr:row>
      <xdr:rowOff>123825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>
          <a:off x="8353425" y="5648325"/>
          <a:ext cx="1933575" cy="2667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8</xdr:col>
      <xdr:colOff>708025</xdr:colOff>
      <xdr:row>2</xdr:row>
      <xdr:rowOff>74083</xdr:rowOff>
    </xdr:from>
    <xdr:to>
      <xdr:col>10</xdr:col>
      <xdr:colOff>730109</xdr:colOff>
      <xdr:row>6</xdr:row>
      <xdr:rowOff>125315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1692" y="486833"/>
          <a:ext cx="1980000" cy="770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48684</xdr:colOff>
      <xdr:row>25</xdr:row>
      <xdr:rowOff>104775</xdr:rowOff>
    </xdr:from>
    <xdr:to>
      <xdr:col>12</xdr:col>
      <xdr:colOff>29634</xdr:colOff>
      <xdr:row>27</xdr:row>
      <xdr:rowOff>50800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0335684" y="4507442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9</xdr:col>
      <xdr:colOff>790574</xdr:colOff>
      <xdr:row>2</xdr:row>
      <xdr:rowOff>26458</xdr:rowOff>
    </xdr:from>
    <xdr:to>
      <xdr:col>11</xdr:col>
      <xdr:colOff>841232</xdr:colOff>
      <xdr:row>6</xdr:row>
      <xdr:rowOff>102658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7399" y="436033"/>
          <a:ext cx="1974708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59267</xdr:colOff>
      <xdr:row>24</xdr:row>
      <xdr:rowOff>157692</xdr:rowOff>
    </xdr:from>
    <xdr:to>
      <xdr:col>14</xdr:col>
      <xdr:colOff>40218</xdr:colOff>
      <xdr:row>26</xdr:row>
      <xdr:rowOff>103717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2304184" y="4401609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11</xdr:col>
      <xdr:colOff>560916</xdr:colOff>
      <xdr:row>2</xdr:row>
      <xdr:rowOff>169333</xdr:rowOff>
    </xdr:from>
    <xdr:to>
      <xdr:col>13</xdr:col>
      <xdr:colOff>582999</xdr:colOff>
      <xdr:row>7</xdr:row>
      <xdr:rowOff>41480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9416" y="582083"/>
          <a:ext cx="1980000" cy="771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136524</xdr:colOff>
      <xdr:row>2</xdr:row>
      <xdr:rowOff>26456</xdr:rowOff>
    </xdr:from>
    <xdr:to>
      <xdr:col>13</xdr:col>
      <xdr:colOff>158607</xdr:colOff>
      <xdr:row>6</xdr:row>
      <xdr:rowOff>74082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5024" y="439206"/>
          <a:ext cx="1980000" cy="767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66676</xdr:colOff>
      <xdr:row>25</xdr:row>
      <xdr:rowOff>42334</xdr:rowOff>
    </xdr:from>
    <xdr:to>
      <xdr:col>14</xdr:col>
      <xdr:colOff>0</xdr:colOff>
      <xdr:row>26</xdr:row>
      <xdr:rowOff>150284</xdr:rowOff>
    </xdr:to>
    <xdr:sp macro="" textlink="">
      <xdr:nvSpPr>
        <xdr:cNvPr id="9" name="8 Rectángulo redondeado">
          <a:hlinkClick xmlns:r="http://schemas.openxmlformats.org/officeDocument/2006/relationships" r:id="rId2"/>
        </xdr:cNvPr>
        <xdr:cNvSpPr/>
      </xdr:nvSpPr>
      <xdr:spPr>
        <a:xfrm>
          <a:off x="12296776" y="4490509"/>
          <a:ext cx="1943100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799041</xdr:colOff>
      <xdr:row>2</xdr:row>
      <xdr:rowOff>0</xdr:rowOff>
    </xdr:from>
    <xdr:to>
      <xdr:col>7</xdr:col>
      <xdr:colOff>826416</xdr:colOff>
      <xdr:row>6</xdr:row>
      <xdr:rowOff>82037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1616" y="409575"/>
          <a:ext cx="1980000" cy="805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29634</xdr:colOff>
      <xdr:row>22</xdr:row>
      <xdr:rowOff>81492</xdr:rowOff>
    </xdr:from>
    <xdr:to>
      <xdr:col>8</xdr:col>
      <xdr:colOff>0</xdr:colOff>
      <xdr:row>24</xdr:row>
      <xdr:rowOff>27517</xdr:rowOff>
    </xdr:to>
    <xdr:sp macro="" textlink="">
      <xdr:nvSpPr>
        <xdr:cNvPr id="11" name="10 Rectángulo redondeado">
          <a:hlinkClick xmlns:r="http://schemas.openxmlformats.org/officeDocument/2006/relationships" r:id="rId2"/>
        </xdr:cNvPr>
        <xdr:cNvSpPr/>
      </xdr:nvSpPr>
      <xdr:spPr>
        <a:xfrm>
          <a:off x="6392334" y="4196292"/>
          <a:ext cx="1933575" cy="2698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832113</xdr:colOff>
      <xdr:row>2</xdr:row>
      <xdr:rowOff>4234</xdr:rowOff>
    </xdr:from>
    <xdr:to>
      <xdr:col>17</xdr:col>
      <xdr:colOff>854196</xdr:colOff>
      <xdr:row>6</xdr:row>
      <xdr:rowOff>42997</xdr:rowOff>
    </xdr:to>
    <xdr:pic>
      <xdr:nvPicPr>
        <xdr:cNvPr id="9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6446" y="416984"/>
          <a:ext cx="1980000" cy="75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38101</xdr:colOff>
      <xdr:row>24</xdr:row>
      <xdr:rowOff>4234</xdr:rowOff>
    </xdr:from>
    <xdr:to>
      <xdr:col>18</xdr:col>
      <xdr:colOff>19050</xdr:colOff>
      <xdr:row>25</xdr:row>
      <xdr:rowOff>116947</xdr:rowOff>
    </xdr:to>
    <xdr:sp macro="" textlink="">
      <xdr:nvSpPr>
        <xdr:cNvPr id="12" name="11 Rectángulo redondeado">
          <a:hlinkClick xmlns:r="http://schemas.openxmlformats.org/officeDocument/2006/relationships" r:id="rId2"/>
        </xdr:cNvPr>
        <xdr:cNvSpPr/>
      </xdr:nvSpPr>
      <xdr:spPr>
        <a:xfrm>
          <a:off x="16194882" y="4457172"/>
          <a:ext cx="1945481" cy="2794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38101</xdr:colOff>
      <xdr:row>26</xdr:row>
      <xdr:rowOff>4234</xdr:rowOff>
    </xdr:from>
    <xdr:to>
      <xdr:col>18</xdr:col>
      <xdr:colOff>19050</xdr:colOff>
      <xdr:row>27</xdr:row>
      <xdr:rowOff>116947</xdr:rowOff>
    </xdr:to>
    <xdr:sp macro="" textlink="">
      <xdr:nvSpPr>
        <xdr:cNvPr id="7" name="6 Rectángulo redondeado">
          <a:hlinkClick xmlns:r="http://schemas.openxmlformats.org/officeDocument/2006/relationships" r:id="rId1"/>
        </xdr:cNvPr>
        <xdr:cNvSpPr/>
      </xdr:nvSpPr>
      <xdr:spPr>
        <a:xfrm>
          <a:off x="16192501" y="4442884"/>
          <a:ext cx="1943099" cy="274638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15</xdr:col>
      <xdr:colOff>638812</xdr:colOff>
      <xdr:row>2</xdr:row>
      <xdr:rowOff>98792</xdr:rowOff>
    </xdr:from>
    <xdr:to>
      <xdr:col>17</xdr:col>
      <xdr:colOff>656662</xdr:colOff>
      <xdr:row>6</xdr:row>
      <xdr:rowOff>137591</xdr:rowOff>
    </xdr:to>
    <xdr:pic>
      <xdr:nvPicPr>
        <xdr:cNvPr id="8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2562" y="508367"/>
          <a:ext cx="1980000" cy="762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38101</xdr:colOff>
      <xdr:row>26</xdr:row>
      <xdr:rowOff>4234</xdr:rowOff>
    </xdr:from>
    <xdr:to>
      <xdr:col>18</xdr:col>
      <xdr:colOff>19050</xdr:colOff>
      <xdr:row>27</xdr:row>
      <xdr:rowOff>116947</xdr:rowOff>
    </xdr:to>
    <xdr:sp macro="" textlink="">
      <xdr:nvSpPr>
        <xdr:cNvPr id="9" name="8 Rectángulo redondeado">
          <a:hlinkClick xmlns:r="http://schemas.openxmlformats.org/officeDocument/2006/relationships" r:id="rId1"/>
        </xdr:cNvPr>
        <xdr:cNvSpPr/>
      </xdr:nvSpPr>
      <xdr:spPr>
        <a:xfrm>
          <a:off x="16192501" y="4442884"/>
          <a:ext cx="1943099" cy="274638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A31"/>
  <sheetViews>
    <sheetView tabSelected="1" zoomScaleNormal="100" workbookViewId="0">
      <selection activeCell="F16" sqref="F16"/>
    </sheetView>
  </sheetViews>
  <sheetFormatPr baseColWidth="10" defaultColWidth="0" defaultRowHeight="14.25" x14ac:dyDescent="0.2"/>
  <cols>
    <col min="1" max="1" width="7.140625" style="9" customWidth="1"/>
    <col min="2" max="2" width="7.28515625" style="21" customWidth="1"/>
    <col min="3" max="3" width="7.28515625" style="10" customWidth="1"/>
    <col min="4" max="4" width="74.7109375" style="10" customWidth="1"/>
    <col min="5" max="5" width="7.42578125" style="10" customWidth="1"/>
    <col min="6" max="6" width="7.140625" style="9" customWidth="1"/>
    <col min="7" max="27" width="0" style="9" hidden="1" customWidth="1"/>
    <col min="28" max="16384" width="0" style="10" hidden="1"/>
  </cols>
  <sheetData>
    <row r="1" spans="1:27" s="24" customFormat="1" x14ac:dyDescent="0.2">
      <c r="A1" s="22"/>
      <c r="B1" s="23"/>
      <c r="C1" s="23"/>
      <c r="D1" s="23"/>
      <c r="E1" s="140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 s="24" customFormat="1" ht="18" x14ac:dyDescent="0.2">
      <c r="A2" s="22"/>
      <c r="B2" s="23"/>
      <c r="C2" s="142" t="s">
        <v>91</v>
      </c>
      <c r="D2" s="142"/>
      <c r="E2" s="23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s="24" customFormat="1" x14ac:dyDescent="0.2">
      <c r="A3" s="22"/>
      <c r="B3" s="23"/>
      <c r="C3" s="143" t="s">
        <v>94</v>
      </c>
      <c r="D3" s="143"/>
      <c r="E3" s="23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1:27" s="24" customFormat="1" x14ac:dyDescent="0.2">
      <c r="A4" s="22"/>
      <c r="B4" s="23"/>
      <c r="C4" s="23"/>
      <c r="D4" s="23"/>
      <c r="E4" s="23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s="24" customFormat="1" x14ac:dyDescent="0.2">
      <c r="A5" s="22"/>
      <c r="B5" s="23"/>
      <c r="C5" s="23"/>
      <c r="D5" s="23"/>
      <c r="E5" s="23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s="24" customFormat="1" x14ac:dyDescent="0.2">
      <c r="A6" s="22"/>
      <c r="B6" s="23"/>
      <c r="C6" s="23"/>
      <c r="D6" s="23"/>
      <c r="E6" s="23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</row>
    <row r="7" spans="1:27" s="24" customFormat="1" x14ac:dyDescent="0.2">
      <c r="A7" s="22"/>
      <c r="B7" s="23"/>
      <c r="C7" s="23"/>
      <c r="D7" s="25"/>
      <c r="E7" s="23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s="24" customFormat="1" x14ac:dyDescent="0.2">
      <c r="A8" s="22"/>
      <c r="B8" s="23"/>
      <c r="C8" s="138" t="s">
        <v>131</v>
      </c>
      <c r="D8" s="26"/>
      <c r="E8" s="23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</row>
    <row r="9" spans="1:27" s="24" customFormat="1" x14ac:dyDescent="0.2">
      <c r="A9" s="22"/>
      <c r="B9" s="23"/>
      <c r="C9" s="23"/>
      <c r="D9" s="23"/>
      <c r="E9" s="23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</row>
    <row r="10" spans="1:27" s="24" customFormat="1" x14ac:dyDescent="0.2">
      <c r="A10" s="22"/>
      <c r="B10" s="23"/>
      <c r="C10" s="23"/>
      <c r="D10" s="23"/>
      <c r="E10" s="23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1:27" s="24" customFormat="1" x14ac:dyDescent="0.2">
      <c r="A11" s="22"/>
      <c r="B11" s="27"/>
      <c r="C11" s="27"/>
      <c r="D11" s="27"/>
      <c r="E11" s="27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s="24" customFormat="1" x14ac:dyDescent="0.2">
      <c r="A12" s="22"/>
      <c r="D12" s="28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27" s="15" customFormat="1" ht="14.25" customHeight="1" x14ac:dyDescent="0.2">
      <c r="A13" s="29"/>
      <c r="C13" s="144"/>
      <c r="D13" s="144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s="15" customFormat="1" ht="36" customHeight="1" x14ac:dyDescent="0.2">
      <c r="A14" s="29"/>
      <c r="C14" s="145" t="s">
        <v>14</v>
      </c>
      <c r="D14" s="145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 s="15" customFormat="1" ht="10.5" customHeight="1" x14ac:dyDescent="0.2">
      <c r="A15" s="29"/>
      <c r="D15" s="30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 s="15" customFormat="1" ht="45" customHeight="1" x14ac:dyDescent="0.2">
      <c r="A16" s="29"/>
      <c r="B16" s="31"/>
      <c r="C16" s="145" t="s">
        <v>15</v>
      </c>
      <c r="D16" s="145"/>
      <c r="E16" s="24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27" s="15" customFormat="1" ht="15" thickBot="1" x14ac:dyDescent="0.25">
      <c r="A17" s="29"/>
      <c r="B17" s="24"/>
      <c r="C17" s="24"/>
      <c r="D17" s="30"/>
      <c r="E17" s="24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spans="1:27" s="15" customFormat="1" ht="42" customHeight="1" thickBot="1" x14ac:dyDescent="0.25">
      <c r="A18" s="29"/>
      <c r="B18" s="24"/>
      <c r="C18" s="32" t="s">
        <v>92</v>
      </c>
      <c r="D18" s="33" t="s">
        <v>93</v>
      </c>
      <c r="E18" s="24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spans="1:27" s="15" customFormat="1" ht="27" customHeight="1" x14ac:dyDescent="0.2">
      <c r="A19" s="29"/>
      <c r="B19" s="31"/>
      <c r="C19" s="37">
        <v>1</v>
      </c>
      <c r="D19" s="41" t="s">
        <v>20</v>
      </c>
      <c r="E19" s="24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spans="1:27" s="15" customFormat="1" ht="27" customHeight="1" x14ac:dyDescent="0.2">
      <c r="A20" s="29"/>
      <c r="B20" s="31"/>
      <c r="C20" s="38">
        <v>2</v>
      </c>
      <c r="D20" s="42" t="s">
        <v>21</v>
      </c>
      <c r="E20" s="24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spans="1:27" s="15" customFormat="1" ht="27" customHeight="1" x14ac:dyDescent="0.2">
      <c r="A21" s="29"/>
      <c r="B21" s="31"/>
      <c r="C21" s="38">
        <v>3</v>
      </c>
      <c r="D21" s="43" t="s">
        <v>35</v>
      </c>
      <c r="E21" s="24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spans="1:27" s="15" customFormat="1" ht="27" customHeight="1" x14ac:dyDescent="0.2">
      <c r="A22" s="29"/>
      <c r="B22" s="31"/>
      <c r="C22" s="38">
        <v>4</v>
      </c>
      <c r="D22" s="43" t="s">
        <v>36</v>
      </c>
      <c r="E22" s="24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spans="1:27" s="15" customFormat="1" ht="27" customHeight="1" x14ac:dyDescent="0.2">
      <c r="A23" s="29"/>
      <c r="B23" s="31"/>
      <c r="C23" s="38">
        <v>5</v>
      </c>
      <c r="D23" s="43" t="s">
        <v>67</v>
      </c>
      <c r="E23" s="24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</row>
    <row r="24" spans="1:27" s="15" customFormat="1" ht="27" customHeight="1" x14ac:dyDescent="0.2">
      <c r="A24" s="29"/>
      <c r="B24" s="31"/>
      <c r="C24" s="38">
        <v>6</v>
      </c>
      <c r="D24" s="43" t="s">
        <v>68</v>
      </c>
      <c r="E24" s="24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</row>
    <row r="25" spans="1:27" s="15" customFormat="1" ht="27" customHeight="1" x14ac:dyDescent="0.2">
      <c r="A25" s="29"/>
      <c r="B25" s="31"/>
      <c r="C25" s="38">
        <v>7</v>
      </c>
      <c r="D25" s="42" t="s">
        <v>69</v>
      </c>
      <c r="E25" s="24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</row>
    <row r="26" spans="1:27" s="15" customFormat="1" ht="27" customHeight="1" x14ac:dyDescent="0.2">
      <c r="A26" s="29"/>
      <c r="B26" s="31"/>
      <c r="C26" s="38">
        <v>8</v>
      </c>
      <c r="D26" s="43" t="s">
        <v>70</v>
      </c>
      <c r="E26" s="24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</row>
    <row r="27" spans="1:27" s="15" customFormat="1" ht="27" customHeight="1" x14ac:dyDescent="0.2">
      <c r="A27" s="29"/>
      <c r="B27" s="31"/>
      <c r="C27" s="38">
        <v>9</v>
      </c>
      <c r="D27" s="44" t="s">
        <v>71</v>
      </c>
      <c r="E27" s="24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1:27" s="15" customFormat="1" ht="27" customHeight="1" x14ac:dyDescent="0.2">
      <c r="A28" s="29"/>
      <c r="B28" s="31"/>
      <c r="C28" s="39">
        <v>10</v>
      </c>
      <c r="D28" s="43" t="s">
        <v>74</v>
      </c>
      <c r="E28" s="24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</row>
    <row r="29" spans="1:27" s="15" customFormat="1" ht="27.75" customHeight="1" thickBot="1" x14ac:dyDescent="0.25">
      <c r="A29" s="29"/>
      <c r="C29" s="40">
        <v>11</v>
      </c>
      <c r="D29" s="45" t="s">
        <v>72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</row>
    <row r="30" spans="1:27" s="15" customFormat="1" x14ac:dyDescent="0.2">
      <c r="A30" s="29"/>
      <c r="D30" s="34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27" s="8" customFormat="1" x14ac:dyDescent="0.2">
      <c r="A31" s="7"/>
      <c r="B31" s="20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</sheetData>
  <sheetProtection password="CB2B" sheet="1" objects="1" scenarios="1"/>
  <mergeCells count="5">
    <mergeCell ref="C2:D2"/>
    <mergeCell ref="C3:D3"/>
    <mergeCell ref="C13:D13"/>
    <mergeCell ref="C14:D14"/>
    <mergeCell ref="C16:D16"/>
  </mergeCells>
  <phoneticPr fontId="4" type="noConversion"/>
  <hyperlinks>
    <hyperlink ref="D24" location="Linkotel!A1" display="4. Linkotel S.A."/>
    <hyperlink ref="D25" location="Setel!A1" display="5. Setel S.A."/>
    <hyperlink ref="D27" location="Ecuadortelecom!A1" display="7. Ecuadortecom S.A."/>
    <hyperlink ref="D19" location="'CNT (Andinatel)'!A1" display="1. Tráfico de Interconexión de CNT S.A. (Andinatel)"/>
    <hyperlink ref="D22" location="Etapa!A1" display="4. Tráfico de Interconexión de Etapa E.P."/>
    <hyperlink ref="D28" location="GlobalCrossing!A1" display="9. Tráfico de Interconexión de GlobalCrossing S.A."/>
    <hyperlink ref="D20" location="'CNT (Pacifictel)'!A1" display="2. Tráfico de Interconexión de CNT S.A. (Pacifictel)"/>
    <hyperlink ref="D29" location="'Grupo Coripar'!A1" display="10. Tráfico de Interconexión de Grupo Coripar S.A."/>
    <hyperlink ref="D21" location="'CNT EP'!A1" display="3. Tráfico de Interconexión de CNT E.P."/>
    <hyperlink ref="D26" location="'Ex-Etapatelecom'!A1" display="7. Tráfico de Interconexión de Etapa EP.(exEtapatelecom)"/>
    <hyperlink ref="D23" location="'Etapa EP'!A1" display="5. Tráfico de Interconexión de Etapa E.P.(Unificado)"/>
  </hyperlinks>
  <pageMargins left="0.75" right="0.75" top="1" bottom="1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R36"/>
  <sheetViews>
    <sheetView zoomScale="90" zoomScaleNormal="90" workbookViewId="0">
      <selection activeCell="R1" sqref="R1"/>
    </sheetView>
  </sheetViews>
  <sheetFormatPr baseColWidth="10" defaultRowHeight="12.75" x14ac:dyDescent="0.2"/>
  <cols>
    <col min="1" max="1" width="7.140625" style="4" customWidth="1"/>
    <col min="2" max="2" width="24" style="4" customWidth="1"/>
    <col min="3" max="3" width="14.28515625" style="4" customWidth="1"/>
    <col min="4" max="4" width="15" style="4" customWidth="1"/>
    <col min="5" max="5" width="14.28515625" style="4" customWidth="1"/>
    <col min="6" max="6" width="15" style="4" customWidth="1"/>
    <col min="7" max="7" width="14.28515625" style="4" customWidth="1"/>
    <col min="8" max="8" width="15" style="4" customWidth="1"/>
    <col min="9" max="9" width="14.28515625" style="4" customWidth="1"/>
    <col min="10" max="10" width="15" style="4" customWidth="1"/>
    <col min="11" max="11" width="14.28515625" style="4" customWidth="1"/>
    <col min="12" max="12" width="15.140625" style="4" customWidth="1"/>
    <col min="13" max="13" width="14.28515625" style="4" customWidth="1"/>
    <col min="14" max="14" width="15.140625" style="4" customWidth="1"/>
    <col min="15" max="15" width="14.28515625" style="4" customWidth="1"/>
    <col min="16" max="16" width="15.140625" style="4" customWidth="1"/>
    <col min="17" max="17" width="14.28515625" style="4" customWidth="1"/>
    <col min="18" max="18" width="15.140625" style="4" customWidth="1"/>
    <col min="19" max="16384" width="11.42578125" style="4"/>
  </cols>
  <sheetData>
    <row r="1" spans="1:18" ht="14.25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140"/>
      <c r="M1" s="23"/>
      <c r="N1" s="23"/>
      <c r="O1" s="23"/>
      <c r="P1" s="23"/>
      <c r="Q1" s="23"/>
      <c r="R1" s="23"/>
    </row>
    <row r="2" spans="1:18" ht="18" x14ac:dyDescent="0.2">
      <c r="A2" s="23"/>
      <c r="B2" s="142" t="s">
        <v>91</v>
      </c>
      <c r="C2" s="142"/>
      <c r="D2" s="142"/>
      <c r="E2" s="14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14.25" x14ac:dyDescent="0.2">
      <c r="A3" s="23"/>
      <c r="B3" s="139" t="s">
        <v>126</v>
      </c>
      <c r="C3" s="139"/>
      <c r="D3" s="139"/>
      <c r="E3" s="139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4.2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4.2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4.2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14.25" customHeight="1" x14ac:dyDescent="0.2">
      <c r="A7" s="23"/>
      <c r="B7" s="23"/>
      <c r="C7" s="25"/>
      <c r="D7" s="23"/>
      <c r="E7" s="25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ht="14.25" x14ac:dyDescent="0.2">
      <c r="A8" s="23"/>
      <c r="B8" s="138" t="s">
        <v>131</v>
      </c>
      <c r="C8" s="138"/>
      <c r="D8" s="138"/>
      <c r="E8" s="138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15" thickBo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15" thickBot="1" x14ac:dyDescent="0.25">
      <c r="A11" s="152"/>
      <c r="B11" s="153"/>
      <c r="C11" s="154">
        <v>2006</v>
      </c>
      <c r="D11" s="155"/>
      <c r="E11" s="148">
        <v>2007</v>
      </c>
      <c r="F11" s="149"/>
      <c r="G11" s="148">
        <v>2008</v>
      </c>
      <c r="H11" s="149"/>
      <c r="I11" s="148">
        <v>2009</v>
      </c>
      <c r="J11" s="149"/>
      <c r="K11" s="154">
        <v>2010</v>
      </c>
      <c r="L11" s="155"/>
      <c r="M11" s="148">
        <v>2011</v>
      </c>
      <c r="N11" s="149"/>
      <c r="O11" s="148">
        <v>2012</v>
      </c>
      <c r="P11" s="149"/>
      <c r="Q11" s="148" t="s">
        <v>104</v>
      </c>
      <c r="R11" s="149"/>
    </row>
    <row r="12" spans="1:18" ht="26.25" thickBot="1" x14ac:dyDescent="0.25">
      <c r="A12" s="150" t="s">
        <v>95</v>
      </c>
      <c r="B12" s="151"/>
      <c r="C12" s="46" t="s">
        <v>96</v>
      </c>
      <c r="D12" s="46" t="s">
        <v>97</v>
      </c>
      <c r="E12" s="46" t="s">
        <v>96</v>
      </c>
      <c r="F12" s="46" t="s">
        <v>97</v>
      </c>
      <c r="G12" s="46" t="s">
        <v>96</v>
      </c>
      <c r="H12" s="46" t="s">
        <v>97</v>
      </c>
      <c r="I12" s="46" t="s">
        <v>96</v>
      </c>
      <c r="J12" s="46" t="s">
        <v>97</v>
      </c>
      <c r="K12" s="46" t="s">
        <v>96</v>
      </c>
      <c r="L12" s="46" t="s">
        <v>97</v>
      </c>
      <c r="M12" s="46" t="s">
        <v>96</v>
      </c>
      <c r="N12" s="46" t="s">
        <v>97</v>
      </c>
      <c r="O12" s="46" t="s">
        <v>96</v>
      </c>
      <c r="P12" s="46" t="s">
        <v>97</v>
      </c>
      <c r="Q12" s="46" t="s">
        <v>96</v>
      </c>
      <c r="R12" s="46" t="s">
        <v>97</v>
      </c>
    </row>
    <row r="13" spans="1:18" x14ac:dyDescent="0.2">
      <c r="A13" s="75" t="s">
        <v>46</v>
      </c>
      <c r="B13" s="76"/>
      <c r="C13" s="81"/>
      <c r="D13" s="52">
        <v>0.46803338103000469</v>
      </c>
      <c r="E13" s="53">
        <v>8.7453819324901427E-2</v>
      </c>
      <c r="F13" s="54">
        <v>9.2929021671758649E-2</v>
      </c>
      <c r="G13" s="54">
        <v>0.11864084388379527</v>
      </c>
      <c r="H13" s="55">
        <v>0.16427656005196317</v>
      </c>
      <c r="I13" s="84"/>
      <c r="J13" s="86"/>
      <c r="K13" s="84"/>
      <c r="L13" s="86"/>
      <c r="M13" s="84"/>
      <c r="N13" s="86"/>
      <c r="O13" s="84"/>
      <c r="P13" s="86"/>
      <c r="Q13" s="84"/>
      <c r="R13" s="86"/>
    </row>
    <row r="14" spans="1:18" x14ac:dyDescent="0.2">
      <c r="A14" s="77" t="s">
        <v>45</v>
      </c>
      <c r="B14" s="78"/>
      <c r="C14" s="47"/>
      <c r="D14" s="48"/>
      <c r="E14" s="58">
        <v>0.81754624413292132</v>
      </c>
      <c r="F14" s="59">
        <v>0.88478332745276633</v>
      </c>
      <c r="G14" s="59">
        <v>0.6404021681423504</v>
      </c>
      <c r="H14" s="60">
        <v>0.75542716098315887</v>
      </c>
      <c r="I14" s="50"/>
      <c r="J14" s="73"/>
      <c r="K14" s="50"/>
      <c r="L14" s="73"/>
      <c r="M14" s="50"/>
      <c r="N14" s="73"/>
      <c r="O14" s="50"/>
      <c r="P14" s="73"/>
      <c r="Q14" s="50"/>
      <c r="R14" s="73"/>
    </row>
    <row r="15" spans="1:18" x14ac:dyDescent="0.2">
      <c r="A15" s="77" t="s">
        <v>53</v>
      </c>
      <c r="B15" s="78"/>
      <c r="C15" s="47"/>
      <c r="D15" s="48"/>
      <c r="E15" s="49"/>
      <c r="F15" s="50"/>
      <c r="G15" s="50"/>
      <c r="H15" s="73"/>
      <c r="I15" s="59">
        <v>0.53144274426849192</v>
      </c>
      <c r="J15" s="60">
        <v>0.6748893772980592</v>
      </c>
      <c r="K15" s="59">
        <v>0.76942178286408591</v>
      </c>
      <c r="L15" s="60">
        <v>0.89738451980190714</v>
      </c>
      <c r="M15" s="59">
        <v>0.7405511010170901</v>
      </c>
      <c r="N15" s="60">
        <v>0.88818222492064502</v>
      </c>
      <c r="O15" s="59">
        <v>0.69154335374412801</v>
      </c>
      <c r="P15" s="60">
        <v>0.88016848846762674</v>
      </c>
      <c r="Q15" s="59">
        <v>0.69894873112402944</v>
      </c>
      <c r="R15" s="60">
        <v>0.87121383496659055</v>
      </c>
    </row>
    <row r="16" spans="1:18" x14ac:dyDescent="0.2">
      <c r="A16" s="77" t="s">
        <v>3</v>
      </c>
      <c r="B16" s="78"/>
      <c r="C16" s="47"/>
      <c r="D16" s="48"/>
      <c r="E16" s="49"/>
      <c r="F16" s="50"/>
      <c r="G16" s="59">
        <v>1.607140236270167E-3</v>
      </c>
      <c r="H16" s="60">
        <v>3.3664396533289631E-3</v>
      </c>
      <c r="I16" s="59">
        <v>2.0210386102332196E-3</v>
      </c>
      <c r="J16" s="60">
        <v>3.1110548596437692E-3</v>
      </c>
      <c r="K16" s="59">
        <v>2.940225897614071E-3</v>
      </c>
      <c r="L16" s="60">
        <v>3.5985772720039579E-3</v>
      </c>
      <c r="M16" s="59">
        <v>2.6039123624197417E-3</v>
      </c>
      <c r="N16" s="60">
        <v>3.7036283127171396E-3</v>
      </c>
      <c r="O16" s="59">
        <v>2.3424867067303222E-3</v>
      </c>
      <c r="P16" s="60">
        <v>3.3358723392846587E-3</v>
      </c>
      <c r="Q16" s="59">
        <v>3.5355980650931353E-2</v>
      </c>
      <c r="R16" s="60">
        <v>5.7011062458531651E-2</v>
      </c>
    </row>
    <row r="17" spans="1:18" x14ac:dyDescent="0.2">
      <c r="A17" s="77" t="s">
        <v>4</v>
      </c>
      <c r="B17" s="78"/>
      <c r="C17" s="47"/>
      <c r="D17" s="48"/>
      <c r="E17" s="49"/>
      <c r="F17" s="50"/>
      <c r="G17" s="59">
        <v>1.7798218315948234E-2</v>
      </c>
      <c r="H17" s="60">
        <v>3.6071856423479966E-2</v>
      </c>
      <c r="I17" s="59">
        <v>2.7040922577289413E-2</v>
      </c>
      <c r="J17" s="60">
        <v>3.9332856057519766E-2</v>
      </c>
      <c r="K17" s="59">
        <v>2.9109695019477744E-2</v>
      </c>
      <c r="L17" s="60">
        <v>4.7677371763752668E-2</v>
      </c>
      <c r="M17" s="59">
        <v>3.2243421609769889E-2</v>
      </c>
      <c r="N17" s="60">
        <v>5.0759508022166777E-2</v>
      </c>
      <c r="O17" s="59">
        <v>3.2937693868134929E-2</v>
      </c>
      <c r="P17" s="60">
        <v>5.4827650047010852E-2</v>
      </c>
      <c r="Q17" s="59">
        <v>2.0867200880384709E-3</v>
      </c>
      <c r="R17" s="60">
        <v>2.9069421428784019E-3</v>
      </c>
    </row>
    <row r="18" spans="1:18" x14ac:dyDescent="0.2">
      <c r="A18" s="77" t="s">
        <v>75</v>
      </c>
      <c r="B18" s="78"/>
      <c r="C18" s="47"/>
      <c r="D18" s="48"/>
      <c r="E18" s="49"/>
      <c r="F18" s="50"/>
      <c r="G18" s="50"/>
      <c r="H18" s="73"/>
      <c r="I18" s="59">
        <v>1.2846713486726261E-5</v>
      </c>
      <c r="J18" s="60">
        <v>1.4564957209810616E-5</v>
      </c>
      <c r="K18" s="59">
        <v>1.6842915473529798E-4</v>
      </c>
      <c r="L18" s="60">
        <v>5.7774319966755173E-4</v>
      </c>
      <c r="M18" s="59">
        <v>4.1741267927877622E-4</v>
      </c>
      <c r="N18" s="60">
        <v>9.7021606921896474E-4</v>
      </c>
      <c r="O18" s="59">
        <v>4.5368064339176422E-4</v>
      </c>
      <c r="P18" s="60">
        <v>1.1142457545871209E-3</v>
      </c>
      <c r="Q18" s="59">
        <v>5.097194560662946E-4</v>
      </c>
      <c r="R18" s="60">
        <v>8.4675716899998844E-4</v>
      </c>
    </row>
    <row r="19" spans="1:18" x14ac:dyDescent="0.2">
      <c r="A19" s="77" t="s">
        <v>73</v>
      </c>
      <c r="B19" s="78"/>
      <c r="C19" s="47"/>
      <c r="D19" s="48"/>
      <c r="E19" s="49"/>
      <c r="F19" s="50"/>
      <c r="G19" s="50"/>
      <c r="H19" s="73"/>
      <c r="I19" s="50"/>
      <c r="J19" s="73"/>
      <c r="K19" s="50"/>
      <c r="L19" s="73"/>
      <c r="M19" s="50"/>
      <c r="N19" s="73"/>
      <c r="O19" s="50"/>
      <c r="P19" s="73"/>
      <c r="Q19" s="59">
        <v>2.0073420069467622E-3</v>
      </c>
      <c r="R19" s="60">
        <v>1.4209386633457896E-3</v>
      </c>
    </row>
    <row r="20" spans="1:18" x14ac:dyDescent="0.2">
      <c r="A20" s="77" t="s">
        <v>5</v>
      </c>
      <c r="B20" s="78"/>
      <c r="C20" s="56">
        <v>0.81820544069746082</v>
      </c>
      <c r="D20" s="57">
        <v>0.26561756122825014</v>
      </c>
      <c r="E20" s="58">
        <v>7.0821648393914499E-2</v>
      </c>
      <c r="F20" s="59">
        <v>1.4327738377452012E-2</v>
      </c>
      <c r="G20" s="59">
        <v>0.16971492884943754</v>
      </c>
      <c r="H20" s="60">
        <v>2.7384580890340772E-2</v>
      </c>
      <c r="I20" s="59">
        <v>0.18406557486501546</v>
      </c>
      <c r="J20" s="60">
        <v>3.2045064730096384E-2</v>
      </c>
      <c r="K20" s="59">
        <v>0.13300228292761018</v>
      </c>
      <c r="L20" s="60">
        <v>3.4123021824885705E-2</v>
      </c>
      <c r="M20" s="59">
        <v>0.1504053663574044</v>
      </c>
      <c r="N20" s="60">
        <v>3.9259940871204414E-2</v>
      </c>
      <c r="O20" s="59">
        <v>0.18632653496366211</v>
      </c>
      <c r="P20" s="60">
        <v>4.3809481738285083E-2</v>
      </c>
      <c r="Q20" s="59">
        <v>0.17603773338572357</v>
      </c>
      <c r="R20" s="60">
        <v>4.5560587387625605E-2</v>
      </c>
    </row>
    <row r="21" spans="1:18" x14ac:dyDescent="0.2">
      <c r="A21" s="77" t="s">
        <v>6</v>
      </c>
      <c r="B21" s="78"/>
      <c r="C21" s="56">
        <v>0.18039685494578131</v>
      </c>
      <c r="D21" s="57">
        <v>0.26561756122825014</v>
      </c>
      <c r="E21" s="58">
        <v>2.1123436853404925E-2</v>
      </c>
      <c r="F21" s="59">
        <v>6.2968640556251331E-3</v>
      </c>
      <c r="G21" s="59">
        <v>4.467178977483964E-2</v>
      </c>
      <c r="H21" s="60">
        <v>1.0350481392843567E-2</v>
      </c>
      <c r="I21" s="59">
        <v>5.1796810464842961E-2</v>
      </c>
      <c r="J21" s="60">
        <v>1.0196311811689519E-2</v>
      </c>
      <c r="K21" s="59">
        <v>6.2333470271461709E-2</v>
      </c>
      <c r="L21" s="60">
        <v>1.3192555236530248E-2</v>
      </c>
      <c r="M21" s="59">
        <v>7.1107966904501621E-2</v>
      </c>
      <c r="N21" s="60">
        <v>1.4550471380499211E-2</v>
      </c>
      <c r="O21" s="59">
        <v>8.2671679240113649E-2</v>
      </c>
      <c r="P21" s="60">
        <v>1.4746436362239117E-2</v>
      </c>
      <c r="Q21" s="59">
        <v>8.077975325336316E-2</v>
      </c>
      <c r="R21" s="60">
        <v>1.8589076178386024E-2</v>
      </c>
    </row>
    <row r="22" spans="1:18" ht="13.5" thickBot="1" x14ac:dyDescent="0.25">
      <c r="A22" s="77" t="s">
        <v>58</v>
      </c>
      <c r="B22" s="78"/>
      <c r="C22" s="56">
        <v>1.3977043567579355E-3</v>
      </c>
      <c r="D22" s="57">
        <v>7.3149651349505929E-4</v>
      </c>
      <c r="E22" s="58">
        <v>3.0548512948577627E-3</v>
      </c>
      <c r="F22" s="59">
        <v>1.6630484423977481E-3</v>
      </c>
      <c r="G22" s="59">
        <v>7.164910797358837E-3</v>
      </c>
      <c r="H22" s="60">
        <v>3.1229206048846415E-3</v>
      </c>
      <c r="I22" s="59">
        <v>4.3916557424177839E-3</v>
      </c>
      <c r="J22" s="60">
        <v>3.873419525932776E-3</v>
      </c>
      <c r="K22" s="59">
        <v>3.0241138650151482E-3</v>
      </c>
      <c r="L22" s="60">
        <v>3.4462109012525486E-3</v>
      </c>
      <c r="M22" s="59">
        <v>2.6708190695355532E-3</v>
      </c>
      <c r="N22" s="60">
        <v>2.5740104235485251E-3</v>
      </c>
      <c r="O22" s="59">
        <v>3.7245708338392862E-3</v>
      </c>
      <c r="P22" s="60">
        <v>1.997825290966343E-3</v>
      </c>
      <c r="Q22" s="59">
        <v>4.2740200349009388E-3</v>
      </c>
      <c r="R22" s="60">
        <v>2.4508010336418964E-3</v>
      </c>
    </row>
    <row r="23" spans="1:18" ht="13.5" thickBot="1" x14ac:dyDescent="0.25">
      <c r="A23" s="146" t="s">
        <v>98</v>
      </c>
      <c r="B23" s="147"/>
      <c r="C23" s="66">
        <f t="shared" ref="C23:R23" si="0">SUM(C13:C22)</f>
        <v>1</v>
      </c>
      <c r="D23" s="66">
        <f t="shared" si="0"/>
        <v>1</v>
      </c>
      <c r="E23" s="66">
        <f t="shared" si="0"/>
        <v>0.99999999999999989</v>
      </c>
      <c r="F23" s="66">
        <f t="shared" si="0"/>
        <v>0.99999999999999989</v>
      </c>
      <c r="G23" s="66">
        <f t="shared" si="0"/>
        <v>1</v>
      </c>
      <c r="H23" s="66">
        <f t="shared" si="0"/>
        <v>0.99999999999999989</v>
      </c>
      <c r="I23" s="66">
        <f t="shared" si="0"/>
        <v>0.80077159324177738</v>
      </c>
      <c r="J23" s="66">
        <f t="shared" si="0"/>
        <v>0.76346264924015139</v>
      </c>
      <c r="K23" s="66">
        <f t="shared" si="0"/>
        <v>1.0000000000000002</v>
      </c>
      <c r="L23" s="66">
        <f t="shared" si="0"/>
        <v>0.99999999999999978</v>
      </c>
      <c r="M23" s="66">
        <f t="shared" si="0"/>
        <v>1</v>
      </c>
      <c r="N23" s="66">
        <f t="shared" si="0"/>
        <v>1</v>
      </c>
      <c r="O23" s="66">
        <f t="shared" si="0"/>
        <v>1.0000000000000002</v>
      </c>
      <c r="P23" s="66">
        <f t="shared" si="0"/>
        <v>0.99999999999999989</v>
      </c>
      <c r="Q23" s="66">
        <f t="shared" si="0"/>
        <v>1</v>
      </c>
      <c r="R23" s="66">
        <f t="shared" si="0"/>
        <v>0.99999999999999989</v>
      </c>
    </row>
    <row r="26" spans="1:18" x14ac:dyDescent="0.2">
      <c r="H26" s="12"/>
    </row>
    <row r="28" spans="1:18" x14ac:dyDescent="0.2">
      <c r="A28" s="2"/>
      <c r="B28" s="2"/>
      <c r="C28" s="2"/>
      <c r="D28" s="1"/>
      <c r="E28" s="1"/>
      <c r="F28" s="1"/>
      <c r="G28" s="1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8" x14ac:dyDescent="0.2">
      <c r="A29" s="11" t="s">
        <v>11</v>
      </c>
    </row>
    <row r="30" spans="1:18" x14ac:dyDescent="0.2">
      <c r="A30" s="12"/>
      <c r="B30" s="5"/>
      <c r="C30" s="5"/>
    </row>
    <row r="31" spans="1:18" x14ac:dyDescent="0.2">
      <c r="A31" s="135" t="s">
        <v>133</v>
      </c>
    </row>
    <row r="32" spans="1:18" x14ac:dyDescent="0.2">
      <c r="A32" s="136" t="s">
        <v>44</v>
      </c>
    </row>
    <row r="33" spans="1:1" x14ac:dyDescent="0.2">
      <c r="A33" s="136" t="s">
        <v>56</v>
      </c>
    </row>
    <row r="34" spans="1:1" x14ac:dyDescent="0.2">
      <c r="A34" s="135" t="s">
        <v>51</v>
      </c>
    </row>
    <row r="35" spans="1:1" x14ac:dyDescent="0.2">
      <c r="A35" s="135" t="s">
        <v>52</v>
      </c>
    </row>
    <row r="36" spans="1:1" x14ac:dyDescent="0.2">
      <c r="A36" s="136" t="s">
        <v>103</v>
      </c>
    </row>
  </sheetData>
  <sheetProtection password="C8EB" sheet="1" objects="1" scenarios="1"/>
  <mergeCells count="13">
    <mergeCell ref="B2:C2"/>
    <mergeCell ref="D2:E2"/>
    <mergeCell ref="Q11:R11"/>
    <mergeCell ref="A12:B12"/>
    <mergeCell ref="A23:B23"/>
    <mergeCell ref="G11:H11"/>
    <mergeCell ref="I11:J11"/>
    <mergeCell ref="K11:L11"/>
    <mergeCell ref="M11:N11"/>
    <mergeCell ref="O11:P11"/>
    <mergeCell ref="A11:B11"/>
    <mergeCell ref="C11:D11"/>
    <mergeCell ref="E11:F11"/>
  </mergeCells>
  <phoneticPr fontId="4" type="noConversion"/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N50"/>
  <sheetViews>
    <sheetView zoomScale="90" zoomScaleNormal="90" workbookViewId="0">
      <selection activeCell="L1" sqref="L1"/>
    </sheetView>
  </sheetViews>
  <sheetFormatPr baseColWidth="10" defaultRowHeight="12.75" x14ac:dyDescent="0.2"/>
  <cols>
    <col min="1" max="1" width="7.140625" style="85" customWidth="1"/>
    <col min="2" max="2" width="24" style="85" customWidth="1"/>
    <col min="3" max="3" width="14.28515625" style="85" customWidth="1"/>
    <col min="4" max="4" width="15" style="85" customWidth="1"/>
    <col min="5" max="5" width="14.28515625" style="85" customWidth="1"/>
    <col min="6" max="6" width="15" style="85" customWidth="1"/>
    <col min="7" max="7" width="14.28515625" style="85" customWidth="1"/>
    <col min="8" max="8" width="15" style="85" customWidth="1"/>
    <col min="9" max="9" width="14.28515625" style="85" customWidth="1"/>
    <col min="10" max="10" width="15" style="85" customWidth="1"/>
    <col min="11" max="11" width="14.28515625" style="85" customWidth="1"/>
    <col min="12" max="12" width="15" style="85" customWidth="1"/>
    <col min="13" max="16384" width="11.42578125" style="85"/>
  </cols>
  <sheetData>
    <row r="1" spans="1:13" ht="14.25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140"/>
      <c r="L1" s="140"/>
      <c r="M1" s="4"/>
    </row>
    <row r="2" spans="1:13" ht="18" x14ac:dyDescent="0.2">
      <c r="A2" s="23"/>
      <c r="B2" s="142" t="s">
        <v>91</v>
      </c>
      <c r="C2" s="142"/>
      <c r="D2" s="142"/>
      <c r="E2" s="142"/>
      <c r="F2" s="23"/>
      <c r="G2" s="23"/>
      <c r="H2" s="23"/>
      <c r="I2" s="23"/>
      <c r="J2" s="23"/>
      <c r="K2" s="23"/>
      <c r="L2" s="23"/>
      <c r="M2" s="4"/>
    </row>
    <row r="3" spans="1:13" ht="14.25" x14ac:dyDescent="0.2">
      <c r="A3" s="23"/>
      <c r="B3" s="139" t="s">
        <v>127</v>
      </c>
      <c r="C3" s="139"/>
      <c r="D3" s="139"/>
      <c r="E3" s="139"/>
      <c r="F3" s="23"/>
      <c r="G3" s="23"/>
      <c r="H3" s="23"/>
      <c r="I3" s="23"/>
      <c r="J3" s="23"/>
      <c r="K3" s="23"/>
      <c r="L3" s="23"/>
      <c r="M3" s="4"/>
    </row>
    <row r="4" spans="1:13" ht="14.2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4"/>
    </row>
    <row r="5" spans="1:13" ht="14.2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4"/>
    </row>
    <row r="6" spans="1:13" ht="14.2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4"/>
    </row>
    <row r="7" spans="1:13" ht="14.25" customHeight="1" x14ac:dyDescent="0.2">
      <c r="A7" s="23"/>
      <c r="B7" s="23"/>
      <c r="C7" s="25"/>
      <c r="D7" s="23"/>
      <c r="E7" s="25"/>
      <c r="F7" s="23"/>
      <c r="G7" s="23"/>
      <c r="H7" s="23"/>
      <c r="I7" s="23"/>
      <c r="J7" s="23"/>
      <c r="K7" s="23"/>
      <c r="L7" s="23"/>
      <c r="M7" s="4"/>
    </row>
    <row r="8" spans="1:13" ht="14.25" x14ac:dyDescent="0.2">
      <c r="A8" s="23"/>
      <c r="B8" s="138" t="s">
        <v>131</v>
      </c>
      <c r="C8" s="138"/>
      <c r="D8" s="138"/>
      <c r="E8" s="138"/>
      <c r="F8" s="23"/>
      <c r="G8" s="23"/>
      <c r="H8" s="23"/>
      <c r="I8" s="23"/>
      <c r="J8" s="23"/>
      <c r="K8" s="23"/>
      <c r="L8" s="23"/>
      <c r="M8" s="4"/>
    </row>
    <row r="9" spans="1:13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4"/>
    </row>
    <row r="10" spans="1:13" ht="14.25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4"/>
    </row>
    <row r="11" spans="1:13" ht="15" thickBo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4"/>
    </row>
    <row r="12" spans="1:13" ht="15" thickBot="1" x14ac:dyDescent="0.25">
      <c r="A12" s="152"/>
      <c r="B12" s="153"/>
      <c r="C12" s="154">
        <v>2009</v>
      </c>
      <c r="D12" s="155"/>
      <c r="E12" s="148">
        <v>2010</v>
      </c>
      <c r="F12" s="149"/>
      <c r="G12" s="148">
        <v>2011</v>
      </c>
      <c r="H12" s="149"/>
      <c r="I12" s="148">
        <v>2012</v>
      </c>
      <c r="J12" s="149"/>
      <c r="K12" s="148" t="s">
        <v>104</v>
      </c>
      <c r="L12" s="149"/>
      <c r="M12" s="4"/>
    </row>
    <row r="13" spans="1:13" ht="26.25" thickBot="1" x14ac:dyDescent="0.25">
      <c r="A13" s="150" t="s">
        <v>95</v>
      </c>
      <c r="B13" s="151"/>
      <c r="C13" s="46" t="s">
        <v>96</v>
      </c>
      <c r="D13" s="46" t="s">
        <v>97</v>
      </c>
      <c r="E13" s="46" t="s">
        <v>96</v>
      </c>
      <c r="F13" s="46" t="s">
        <v>97</v>
      </c>
      <c r="G13" s="46" t="s">
        <v>96</v>
      </c>
      <c r="H13" s="46" t="s">
        <v>97</v>
      </c>
      <c r="I13" s="46" t="s">
        <v>96</v>
      </c>
      <c r="J13" s="46" t="s">
        <v>97</v>
      </c>
      <c r="K13" s="46" t="s">
        <v>96</v>
      </c>
      <c r="L13" s="46" t="s">
        <v>97</v>
      </c>
      <c r="M13" s="4"/>
    </row>
    <row r="14" spans="1:13" x14ac:dyDescent="0.2">
      <c r="A14" s="75" t="s">
        <v>41</v>
      </c>
      <c r="B14" s="76"/>
      <c r="C14" s="51">
        <v>0.64851348511726326</v>
      </c>
      <c r="D14" s="52">
        <v>0.85685732032663298</v>
      </c>
      <c r="E14" s="83"/>
      <c r="F14" s="84"/>
      <c r="G14" s="82"/>
      <c r="H14" s="83"/>
      <c r="I14" s="83"/>
      <c r="J14" s="83"/>
      <c r="K14" s="83"/>
      <c r="L14" s="83"/>
      <c r="M14" s="4"/>
    </row>
    <row r="15" spans="1:13" x14ac:dyDescent="0.2">
      <c r="A15" s="77" t="s">
        <v>42</v>
      </c>
      <c r="B15" s="78"/>
      <c r="C15" s="56">
        <v>8.8277394085565591E-2</v>
      </c>
      <c r="D15" s="57">
        <v>2.4493053512999838E-2</v>
      </c>
      <c r="E15" s="49"/>
      <c r="F15" s="50"/>
      <c r="G15" s="47"/>
      <c r="H15" s="49"/>
      <c r="I15" s="49"/>
      <c r="J15" s="49"/>
      <c r="K15" s="49"/>
      <c r="L15" s="49"/>
      <c r="M15" s="4"/>
    </row>
    <row r="16" spans="1:13" x14ac:dyDescent="0.2">
      <c r="A16" s="77" t="s">
        <v>53</v>
      </c>
      <c r="B16" s="78"/>
      <c r="C16" s="47"/>
      <c r="D16" s="48"/>
      <c r="E16" s="58">
        <v>0.77804240427869065</v>
      </c>
      <c r="F16" s="59">
        <v>0.89041510830431947</v>
      </c>
      <c r="G16" s="56">
        <v>0.84925183839542662</v>
      </c>
      <c r="H16" s="58">
        <v>0.89860171846600401</v>
      </c>
      <c r="I16" s="58">
        <v>0.76938931591964521</v>
      </c>
      <c r="J16" s="58">
        <v>0.91226244926210176</v>
      </c>
      <c r="K16" s="58">
        <v>0.74736545230329299</v>
      </c>
      <c r="L16" s="58">
        <v>0.90585922206668013</v>
      </c>
      <c r="M16" s="4"/>
    </row>
    <row r="17" spans="1:14" x14ac:dyDescent="0.2">
      <c r="A17" s="77" t="s">
        <v>134</v>
      </c>
      <c r="B17" s="78"/>
      <c r="C17" s="56">
        <v>2.5712758648360149E-4</v>
      </c>
      <c r="D17" s="57">
        <v>2.9641222161604906E-3</v>
      </c>
      <c r="E17" s="58">
        <v>2.3073485711170879E-3</v>
      </c>
      <c r="F17" s="59">
        <v>9.2497336329371866E-3</v>
      </c>
      <c r="G17" s="79">
        <v>5.0694910516846112E-3</v>
      </c>
      <c r="H17" s="80">
        <v>8.4343571781112982E-3</v>
      </c>
      <c r="I17" s="58">
        <v>7.7391628030297043E-3</v>
      </c>
      <c r="J17" s="58">
        <v>9.0813993022378688E-3</v>
      </c>
      <c r="K17" s="58">
        <v>1.0264786664569776E-2</v>
      </c>
      <c r="L17" s="58">
        <v>1.1255896300436862E-2</v>
      </c>
      <c r="M17" s="4"/>
    </row>
    <row r="18" spans="1:14" x14ac:dyDescent="0.2">
      <c r="A18" s="77" t="s">
        <v>34</v>
      </c>
      <c r="B18" s="78"/>
      <c r="C18" s="56">
        <v>1.716955779166409E-2</v>
      </c>
      <c r="D18" s="57">
        <v>8.9565165269978458E-3</v>
      </c>
      <c r="E18" s="58">
        <v>2.0551341427457806E-2</v>
      </c>
      <c r="F18" s="59">
        <v>1.0767605177585847E-2</v>
      </c>
      <c r="G18" s="56">
        <v>1.7401571005207887E-2</v>
      </c>
      <c r="H18" s="58">
        <v>1.0997497026669174E-2</v>
      </c>
      <c r="I18" s="58">
        <v>1.4837146024249775E-2</v>
      </c>
      <c r="J18" s="58">
        <v>8.9862603127809394E-3</v>
      </c>
      <c r="K18" s="58">
        <v>6.6456444208608263E-3</v>
      </c>
      <c r="L18" s="58">
        <v>7.8844709467999954E-3</v>
      </c>
      <c r="M18" s="4"/>
    </row>
    <row r="19" spans="1:14" x14ac:dyDescent="0.2">
      <c r="A19" s="77" t="s">
        <v>57</v>
      </c>
      <c r="B19" s="78"/>
      <c r="C19" s="47"/>
      <c r="D19" s="48"/>
      <c r="E19" s="58">
        <v>3.1716071695513738E-4</v>
      </c>
      <c r="F19" s="59">
        <v>5.1854455987229546E-4</v>
      </c>
      <c r="G19" s="56">
        <v>1.1341613109777592E-4</v>
      </c>
      <c r="H19" s="58">
        <v>4.5719813828009371E-5</v>
      </c>
      <c r="I19" s="58">
        <v>0</v>
      </c>
      <c r="J19" s="58">
        <v>0</v>
      </c>
      <c r="K19" s="58">
        <v>0</v>
      </c>
      <c r="L19" s="58">
        <v>0</v>
      </c>
      <c r="M19" s="4"/>
    </row>
    <row r="20" spans="1:14" x14ac:dyDescent="0.2">
      <c r="A20" s="77" t="s">
        <v>3</v>
      </c>
      <c r="B20" s="78"/>
      <c r="C20" s="56">
        <v>3.0628317250285485E-4</v>
      </c>
      <c r="D20" s="57">
        <v>6.916915066489109E-4</v>
      </c>
      <c r="E20" s="58">
        <v>1.4453625911613609E-4</v>
      </c>
      <c r="F20" s="59">
        <v>4.1853837109857362E-4</v>
      </c>
      <c r="G20" s="56">
        <v>2.0363851835264094E-4</v>
      </c>
      <c r="H20" s="58">
        <v>4.9506323129765129E-4</v>
      </c>
      <c r="I20" s="58">
        <v>2.3715732733375135E-4</v>
      </c>
      <c r="J20" s="58">
        <v>1.3391421454768244E-4</v>
      </c>
      <c r="K20" s="58">
        <v>9.4170156182366602E-5</v>
      </c>
      <c r="L20" s="58">
        <v>2.5368078028551019E-4</v>
      </c>
      <c r="M20" s="4"/>
    </row>
    <row r="21" spans="1:14" x14ac:dyDescent="0.2">
      <c r="A21" s="77" t="s">
        <v>4</v>
      </c>
      <c r="B21" s="78"/>
      <c r="C21" s="56">
        <v>8.6819902479910536E-3</v>
      </c>
      <c r="D21" s="57">
        <v>2.8986064590937926E-2</v>
      </c>
      <c r="E21" s="58">
        <v>8.6854838467027764E-3</v>
      </c>
      <c r="F21" s="59">
        <v>3.2157735295718234E-2</v>
      </c>
      <c r="G21" s="56">
        <v>1.167270312631254E-2</v>
      </c>
      <c r="H21" s="58">
        <v>3.1940075867326542E-2</v>
      </c>
      <c r="I21" s="58">
        <v>1.3199277661718788E-2</v>
      </c>
      <c r="J21" s="58">
        <v>2.9024380232518732E-2</v>
      </c>
      <c r="K21" s="58">
        <v>2.0045455953171875E-2</v>
      </c>
      <c r="L21" s="58">
        <v>3.3371129469683444E-2</v>
      </c>
      <c r="M21" s="4"/>
    </row>
    <row r="22" spans="1:14" x14ac:dyDescent="0.2">
      <c r="A22" s="77" t="s">
        <v>5</v>
      </c>
      <c r="B22" s="78"/>
      <c r="C22" s="56">
        <v>0.11787340464195796</v>
      </c>
      <c r="D22" s="57">
        <v>3.1583653961167135E-2</v>
      </c>
      <c r="E22" s="58">
        <v>0.10091234505188071</v>
      </c>
      <c r="F22" s="59">
        <v>2.7290309674226198E-2</v>
      </c>
      <c r="G22" s="56">
        <v>5.4927498425890446E-2</v>
      </c>
      <c r="H22" s="58">
        <v>2.8637954267668603E-2</v>
      </c>
      <c r="I22" s="58">
        <v>9.6100444426671178E-2</v>
      </c>
      <c r="J22" s="58">
        <v>2.1236389094642989E-2</v>
      </c>
      <c r="K22" s="58">
        <v>9.8472822764734458E-2</v>
      </c>
      <c r="L22" s="58">
        <v>2.1220317455566441E-2</v>
      </c>
      <c r="M22" s="4"/>
    </row>
    <row r="23" spans="1:14" x14ac:dyDescent="0.2">
      <c r="A23" s="77" t="s">
        <v>6</v>
      </c>
      <c r="B23" s="78"/>
      <c r="C23" s="56">
        <v>0.10144174418465317</v>
      </c>
      <c r="D23" s="57">
        <v>2.5267393932900079E-2</v>
      </c>
      <c r="E23" s="58">
        <v>7.6117273805287017E-2</v>
      </c>
      <c r="F23" s="59">
        <v>2.1847254606306803E-2</v>
      </c>
      <c r="G23" s="56">
        <v>5.7696814423479896E-2</v>
      </c>
      <c r="H23" s="58">
        <v>1.8128175011524708E-2</v>
      </c>
      <c r="I23" s="58">
        <v>9.4544262119065331E-2</v>
      </c>
      <c r="J23" s="58">
        <v>1.7594931181648184E-2</v>
      </c>
      <c r="K23" s="58">
        <v>0.1117133919778724</v>
      </c>
      <c r="L23" s="58">
        <v>1.8801359276211807E-2</v>
      </c>
      <c r="M23" s="4"/>
    </row>
    <row r="24" spans="1:14" ht="13.5" thickBot="1" x14ac:dyDescent="0.25">
      <c r="A24" s="77" t="s">
        <v>58</v>
      </c>
      <c r="B24" s="78"/>
      <c r="C24" s="56">
        <v>1.7479013171918557E-2</v>
      </c>
      <c r="D24" s="57">
        <v>2.0200183425554442E-2</v>
      </c>
      <c r="E24" s="58">
        <v>1.2922106042792647E-2</v>
      </c>
      <c r="F24" s="59">
        <v>7.3351703779352788E-3</v>
      </c>
      <c r="G24" s="56">
        <v>3.6630289225475202E-3</v>
      </c>
      <c r="H24" s="63">
        <v>2.7194391375699048E-3</v>
      </c>
      <c r="I24" s="63">
        <v>3.9532337182864282E-3</v>
      </c>
      <c r="J24" s="63">
        <v>1.6802763995218723E-3</v>
      </c>
      <c r="K24" s="63">
        <v>5.3982757593152948E-3</v>
      </c>
      <c r="L24" s="63">
        <v>1.3539237043358038E-3</v>
      </c>
      <c r="M24" s="4"/>
    </row>
    <row r="25" spans="1:14" ht="13.5" thickBot="1" x14ac:dyDescent="0.25">
      <c r="A25" s="146" t="s">
        <v>98</v>
      </c>
      <c r="B25" s="147"/>
      <c r="C25" s="66">
        <f t="shared" ref="C25:L25" si="0">SUM(C14:C24)</f>
        <v>1</v>
      </c>
      <c r="D25" s="66">
        <f t="shared" si="0"/>
        <v>0.99999999999999956</v>
      </c>
      <c r="E25" s="66">
        <f t="shared" si="0"/>
        <v>1</v>
      </c>
      <c r="F25" s="66">
        <f t="shared" si="0"/>
        <v>0.99999999999999989</v>
      </c>
      <c r="G25" s="66">
        <f t="shared" si="0"/>
        <v>0.99999999999999978</v>
      </c>
      <c r="H25" s="66">
        <f t="shared" si="0"/>
        <v>0.99999999999999989</v>
      </c>
      <c r="I25" s="66">
        <f t="shared" si="0"/>
        <v>1.0000000000000002</v>
      </c>
      <c r="J25" s="66">
        <f t="shared" si="0"/>
        <v>1</v>
      </c>
      <c r="K25" s="66">
        <f t="shared" si="0"/>
        <v>1</v>
      </c>
      <c r="L25" s="66">
        <f t="shared" si="0"/>
        <v>1</v>
      </c>
      <c r="M25" s="4"/>
    </row>
    <row r="26" spans="1:14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4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4" x14ac:dyDescent="0.2">
      <c r="A28" s="4"/>
      <c r="B28" s="4"/>
      <c r="C28" s="4"/>
      <c r="D28" s="4"/>
      <c r="E28" s="4"/>
      <c r="F28" s="4"/>
      <c r="G28" s="4"/>
      <c r="H28" s="12"/>
      <c r="I28" s="4"/>
      <c r="J28" s="4"/>
      <c r="K28" s="4"/>
      <c r="L28" s="4"/>
      <c r="M28" s="4"/>
    </row>
    <row r="29" spans="1:14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1" spans="1:14" x14ac:dyDescent="0.2">
      <c r="A31" s="11" t="s">
        <v>11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74"/>
    </row>
    <row r="32" spans="1:14" x14ac:dyDescent="0.2">
      <c r="A32" s="12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74"/>
    </row>
    <row r="33" spans="1:14" x14ac:dyDescent="0.2">
      <c r="A33" s="135" t="s">
        <v>133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74"/>
    </row>
    <row r="34" spans="1:14" x14ac:dyDescent="0.2">
      <c r="A34" s="136" t="s">
        <v>77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74"/>
    </row>
    <row r="35" spans="1:14" x14ac:dyDescent="0.2">
      <c r="A35" s="136" t="s">
        <v>56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74"/>
    </row>
    <row r="36" spans="1:14" x14ac:dyDescent="0.2">
      <c r="A36" s="135" t="s">
        <v>54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74"/>
    </row>
    <row r="37" spans="1:14" x14ac:dyDescent="0.2">
      <c r="A37" s="135" t="s">
        <v>55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74"/>
    </row>
    <row r="38" spans="1:14" x14ac:dyDescent="0.2">
      <c r="A38" s="136" t="s">
        <v>117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74"/>
    </row>
    <row r="39" spans="1:14" x14ac:dyDescent="0.2">
      <c r="A39" s="12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74"/>
    </row>
    <row r="40" spans="1:14" x14ac:dyDescent="0.2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74"/>
      <c r="M48" s="74"/>
      <c r="N48" s="74"/>
    </row>
    <row r="49" spans="1:14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74"/>
      <c r="M49" s="74"/>
      <c r="N49" s="74"/>
    </row>
    <row r="50" spans="1:14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74"/>
      <c r="M50" s="74"/>
      <c r="N50" s="74"/>
    </row>
  </sheetData>
  <sheetProtection password="C8EB" sheet="1" objects="1" scenarios="1"/>
  <mergeCells count="10">
    <mergeCell ref="K12:L12"/>
    <mergeCell ref="A13:B13"/>
    <mergeCell ref="A12:B12"/>
    <mergeCell ref="C12:D12"/>
    <mergeCell ref="E12:F12"/>
    <mergeCell ref="B2:C2"/>
    <mergeCell ref="D2:E2"/>
    <mergeCell ref="A25:B25"/>
    <mergeCell ref="G12:H12"/>
    <mergeCell ref="I12:J12"/>
  </mergeCells>
  <phoneticPr fontId="4" type="noConversion"/>
  <pageMargins left="0.75" right="0.75" top="1" bottom="1" header="0" footer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B1" zoomScaleNormal="100" workbookViewId="0">
      <selection activeCell="M1" sqref="M1"/>
    </sheetView>
  </sheetViews>
  <sheetFormatPr baseColWidth="10" defaultRowHeight="12.75" x14ac:dyDescent="0.2"/>
  <cols>
    <col min="1" max="1" width="5.7109375" style="4" customWidth="1"/>
    <col min="2" max="2" width="7.140625" style="4" customWidth="1"/>
    <col min="3" max="3" width="24" style="4" customWidth="1"/>
    <col min="4" max="4" width="14.28515625" style="4" customWidth="1"/>
    <col min="5" max="5" width="15" style="4" customWidth="1"/>
    <col min="6" max="6" width="14.28515625" style="4" customWidth="1"/>
    <col min="7" max="7" width="15" style="4" customWidth="1"/>
    <col min="8" max="8" width="14.28515625" style="4" customWidth="1"/>
    <col min="9" max="9" width="15" style="4" customWidth="1"/>
    <col min="10" max="10" width="14.28515625" style="4" customWidth="1"/>
    <col min="11" max="11" width="15" style="4" customWidth="1"/>
    <col min="12" max="12" width="14.28515625" style="4" customWidth="1"/>
    <col min="13" max="13" width="15" style="4" customWidth="1"/>
    <col min="14" max="16384" width="11.42578125" style="4"/>
  </cols>
  <sheetData>
    <row r="1" spans="1:14" s="85" customFormat="1" ht="14.25" x14ac:dyDescent="0.2">
      <c r="A1" s="4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40"/>
      <c r="N1" s="4"/>
    </row>
    <row r="2" spans="1:14" s="85" customFormat="1" ht="18" x14ac:dyDescent="0.2">
      <c r="A2" s="4"/>
      <c r="B2" s="23"/>
      <c r="C2" s="142" t="s">
        <v>91</v>
      </c>
      <c r="D2" s="142"/>
      <c r="E2" s="142"/>
      <c r="F2" s="142"/>
      <c r="G2" s="23"/>
      <c r="H2" s="23"/>
      <c r="I2" s="23"/>
      <c r="J2" s="23"/>
      <c r="K2" s="23"/>
      <c r="L2" s="23"/>
      <c r="M2" s="23"/>
      <c r="N2" s="4"/>
    </row>
    <row r="3" spans="1:14" s="85" customFormat="1" ht="14.25" x14ac:dyDescent="0.2">
      <c r="A3" s="4"/>
      <c r="B3" s="23"/>
      <c r="C3" s="139" t="s">
        <v>128</v>
      </c>
      <c r="D3" s="139"/>
      <c r="E3" s="139"/>
      <c r="F3" s="139"/>
      <c r="G3" s="23"/>
      <c r="H3" s="23"/>
      <c r="I3" s="23"/>
      <c r="J3" s="23"/>
      <c r="K3" s="23"/>
      <c r="L3" s="23"/>
      <c r="M3" s="23"/>
      <c r="N3" s="4"/>
    </row>
    <row r="4" spans="1:14" s="85" customFormat="1" ht="14.25" x14ac:dyDescent="0.2">
      <c r="A4" s="4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4"/>
    </row>
    <row r="5" spans="1:14" s="85" customFormat="1" ht="14.25" x14ac:dyDescent="0.2">
      <c r="A5" s="4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4"/>
    </row>
    <row r="6" spans="1:14" s="85" customFormat="1" ht="14.25" x14ac:dyDescent="0.2">
      <c r="A6" s="4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4"/>
    </row>
    <row r="7" spans="1:14" s="85" customFormat="1" ht="14.25" customHeight="1" x14ac:dyDescent="0.2">
      <c r="A7" s="4"/>
      <c r="B7" s="23"/>
      <c r="C7" s="23"/>
      <c r="D7" s="25"/>
      <c r="E7" s="23"/>
      <c r="F7" s="25"/>
      <c r="G7" s="23"/>
      <c r="H7" s="23"/>
      <c r="I7" s="23"/>
      <c r="J7" s="23"/>
      <c r="K7" s="23"/>
      <c r="L7" s="23"/>
      <c r="M7" s="23"/>
      <c r="N7" s="4"/>
    </row>
    <row r="8" spans="1:14" s="85" customFormat="1" ht="14.25" x14ac:dyDescent="0.2">
      <c r="A8" s="4"/>
      <c r="B8" s="23"/>
      <c r="C8" s="138" t="s">
        <v>131</v>
      </c>
      <c r="D8" s="138"/>
      <c r="E8" s="138"/>
      <c r="F8" s="138"/>
      <c r="G8" s="23"/>
      <c r="H8" s="23"/>
      <c r="I8" s="23"/>
      <c r="J8" s="23"/>
      <c r="K8" s="23"/>
      <c r="L8" s="23"/>
      <c r="M8" s="23"/>
      <c r="N8" s="4"/>
    </row>
    <row r="9" spans="1:14" s="85" customFormat="1" ht="14.25" x14ac:dyDescent="0.2">
      <c r="A9" s="4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4"/>
    </row>
    <row r="10" spans="1:14" s="85" customFormat="1" ht="14.25" x14ac:dyDescent="0.2">
      <c r="A10" s="4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4"/>
    </row>
    <row r="11" spans="1:14" s="85" customFormat="1" ht="15" thickBot="1" x14ac:dyDescent="0.25">
      <c r="A11" s="4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4"/>
    </row>
    <row r="12" spans="1:14" s="85" customFormat="1" ht="15" thickBot="1" x14ac:dyDescent="0.25">
      <c r="A12" s="4"/>
      <c r="B12" s="152"/>
      <c r="C12" s="153"/>
      <c r="D12" s="154">
        <v>2009</v>
      </c>
      <c r="E12" s="155"/>
      <c r="F12" s="148">
        <v>2010</v>
      </c>
      <c r="G12" s="149"/>
      <c r="H12" s="148">
        <v>2011</v>
      </c>
      <c r="I12" s="149"/>
      <c r="J12" s="148">
        <v>2012</v>
      </c>
      <c r="K12" s="149"/>
      <c r="L12" s="148" t="s">
        <v>104</v>
      </c>
      <c r="M12" s="149"/>
      <c r="N12" s="4"/>
    </row>
    <row r="13" spans="1:14" s="85" customFormat="1" ht="26.25" thickBot="1" x14ac:dyDescent="0.25">
      <c r="A13" s="4"/>
      <c r="B13" s="150" t="s">
        <v>95</v>
      </c>
      <c r="C13" s="151"/>
      <c r="D13" s="46" t="s">
        <v>96</v>
      </c>
      <c r="E13" s="46" t="s">
        <v>97</v>
      </c>
      <c r="F13" s="46" t="s">
        <v>96</v>
      </c>
      <c r="G13" s="46" t="s">
        <v>97</v>
      </c>
      <c r="H13" s="46" t="s">
        <v>96</v>
      </c>
      <c r="I13" s="46" t="s">
        <v>97</v>
      </c>
      <c r="J13" s="46" t="s">
        <v>96</v>
      </c>
      <c r="K13" s="46" t="s">
        <v>97</v>
      </c>
      <c r="L13" s="46" t="s">
        <v>96</v>
      </c>
      <c r="M13" s="46" t="s">
        <v>97</v>
      </c>
      <c r="N13" s="4"/>
    </row>
    <row r="14" spans="1:14" s="85" customFormat="1" ht="13.5" thickBot="1" x14ac:dyDescent="0.25">
      <c r="A14" s="74"/>
      <c r="B14" s="75" t="s">
        <v>32</v>
      </c>
      <c r="C14" s="76"/>
      <c r="D14" s="51">
        <v>1</v>
      </c>
      <c r="E14" s="52">
        <v>1</v>
      </c>
      <c r="F14" s="52">
        <v>1</v>
      </c>
      <c r="G14" s="52">
        <v>1</v>
      </c>
      <c r="H14" s="52">
        <v>1</v>
      </c>
      <c r="I14" s="52">
        <v>1</v>
      </c>
      <c r="J14" s="52">
        <v>1</v>
      </c>
      <c r="K14" s="52">
        <v>1</v>
      </c>
      <c r="L14" s="52">
        <v>1</v>
      </c>
      <c r="M14" s="53">
        <v>1</v>
      </c>
      <c r="N14" s="4"/>
    </row>
    <row r="15" spans="1:14" s="85" customFormat="1" ht="13.5" thickBot="1" x14ac:dyDescent="0.25">
      <c r="A15" s="4"/>
      <c r="B15" s="146" t="s">
        <v>98</v>
      </c>
      <c r="C15" s="147"/>
      <c r="D15" s="66">
        <f t="shared" ref="D15:M15" si="0">SUM(D14:D14)</f>
        <v>1</v>
      </c>
      <c r="E15" s="66">
        <f t="shared" si="0"/>
        <v>1</v>
      </c>
      <c r="F15" s="66">
        <f t="shared" si="0"/>
        <v>1</v>
      </c>
      <c r="G15" s="66">
        <f t="shared" si="0"/>
        <v>1</v>
      </c>
      <c r="H15" s="66">
        <f t="shared" si="0"/>
        <v>1</v>
      </c>
      <c r="I15" s="66">
        <f t="shared" si="0"/>
        <v>1</v>
      </c>
      <c r="J15" s="66">
        <f t="shared" si="0"/>
        <v>1</v>
      </c>
      <c r="K15" s="66">
        <f t="shared" si="0"/>
        <v>1</v>
      </c>
      <c r="L15" s="66">
        <f t="shared" si="0"/>
        <v>1</v>
      </c>
      <c r="M15" s="66">
        <f t="shared" si="0"/>
        <v>1</v>
      </c>
      <c r="N15" s="4"/>
    </row>
    <row r="16" spans="1:14" s="85" customForma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s="85" customForma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s="85" customFormat="1" x14ac:dyDescent="0.2">
      <c r="A18" s="4"/>
      <c r="B18" s="4"/>
      <c r="C18" s="4"/>
      <c r="D18" s="4"/>
      <c r="E18" s="4"/>
      <c r="F18" s="4"/>
      <c r="G18" s="4"/>
      <c r="H18" s="4"/>
      <c r="I18" s="12"/>
      <c r="J18" s="4"/>
      <c r="K18" s="4"/>
      <c r="L18" s="4"/>
      <c r="M18" s="4"/>
      <c r="N18" s="4"/>
    </row>
    <row r="19" spans="1:14" s="85" customForma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2">
      <c r="B20" s="11" t="s">
        <v>11</v>
      </c>
    </row>
    <row r="21" spans="1:14" x14ac:dyDescent="0.2">
      <c r="A21" s="5"/>
      <c r="B21" s="12"/>
      <c r="C21" s="5"/>
      <c r="D21" s="5"/>
    </row>
    <row r="22" spans="1:14" x14ac:dyDescent="0.2">
      <c r="B22" s="135" t="s">
        <v>135</v>
      </c>
    </row>
    <row r="23" spans="1:14" x14ac:dyDescent="0.2">
      <c r="B23" s="135" t="s">
        <v>27</v>
      </c>
    </row>
    <row r="24" spans="1:14" x14ac:dyDescent="0.2">
      <c r="B24" s="135" t="s">
        <v>28</v>
      </c>
    </row>
  </sheetData>
  <sheetProtection password="C8EB" sheet="1" objects="1" scenarios="1"/>
  <mergeCells count="10">
    <mergeCell ref="B13:C13"/>
    <mergeCell ref="B15:C15"/>
    <mergeCell ref="B12:C12"/>
    <mergeCell ref="D12:E12"/>
    <mergeCell ref="F12:G12"/>
    <mergeCell ref="C2:D2"/>
    <mergeCell ref="E2:F2"/>
    <mergeCell ref="H12:I12"/>
    <mergeCell ref="J12:K12"/>
    <mergeCell ref="L12:M12"/>
  </mergeCells>
  <phoneticPr fontId="4" type="noConversion"/>
  <pageMargins left="0.75" right="0.75" top="1" bottom="1" header="0" footer="0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7"/>
  <sheetViews>
    <sheetView workbookViewId="0">
      <selection activeCell="K20" sqref="K20"/>
    </sheetView>
  </sheetViews>
  <sheetFormatPr baseColWidth="10" defaultColWidth="0" defaultRowHeight="12.75" x14ac:dyDescent="0.2"/>
  <cols>
    <col min="1" max="1" width="6.28515625" style="85" customWidth="1"/>
    <col min="2" max="2" width="19.28515625" style="85" customWidth="1"/>
    <col min="3" max="11" width="11.42578125" style="85" customWidth="1"/>
    <col min="12" max="12" width="5.7109375" style="85" customWidth="1"/>
    <col min="13" max="16384" width="0" style="85" hidden="1"/>
  </cols>
  <sheetData>
    <row r="2" spans="2:11" ht="15" customHeight="1" x14ac:dyDescent="0.2">
      <c r="B2" s="23"/>
      <c r="C2" s="23"/>
      <c r="D2" s="23"/>
      <c r="E2" s="23"/>
      <c r="F2" s="23"/>
      <c r="G2" s="23"/>
      <c r="H2" s="23"/>
      <c r="I2" s="23"/>
      <c r="J2" s="23"/>
      <c r="K2" s="140"/>
    </row>
    <row r="3" spans="2:11" ht="18" x14ac:dyDescent="0.2">
      <c r="B3" s="100" t="s">
        <v>129</v>
      </c>
      <c r="C3" s="100"/>
      <c r="D3" s="100"/>
      <c r="E3" s="142"/>
      <c r="F3" s="142"/>
      <c r="G3" s="23"/>
      <c r="H3" s="23"/>
      <c r="I3" s="23"/>
      <c r="J3" s="23"/>
      <c r="K3" s="23"/>
    </row>
    <row r="4" spans="2:11" ht="14.25" customHeight="1" x14ac:dyDescent="0.2">
      <c r="B4" s="139" t="s">
        <v>130</v>
      </c>
      <c r="C4" s="139"/>
      <c r="D4" s="139"/>
      <c r="E4" s="139"/>
      <c r="F4" s="139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5" customHeight="1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5" customHeight="1" x14ac:dyDescent="0.2"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2:11" ht="14.25" customHeight="1" x14ac:dyDescent="0.2">
      <c r="B8" s="23"/>
      <c r="C8" s="23"/>
      <c r="D8" s="25"/>
      <c r="E8" s="23"/>
      <c r="F8" s="25"/>
      <c r="G8" s="23"/>
      <c r="H8" s="23"/>
      <c r="I8" s="23"/>
      <c r="J8" s="23"/>
      <c r="K8" s="23"/>
    </row>
    <row r="9" spans="2:11" ht="14.25" x14ac:dyDescent="0.2">
      <c r="B9" s="138" t="s">
        <v>132</v>
      </c>
      <c r="C9" s="138"/>
      <c r="D9" s="138"/>
      <c r="E9" s="138"/>
      <c r="F9" s="138"/>
      <c r="G9" s="23"/>
      <c r="H9" s="23"/>
      <c r="I9" s="23"/>
      <c r="J9" s="23"/>
      <c r="K9" s="23"/>
    </row>
    <row r="10" spans="2:11" ht="14.25" x14ac:dyDescent="0.2"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2:11" ht="14.25" x14ac:dyDescent="0.2">
      <c r="B11" s="23"/>
      <c r="C11" s="23"/>
      <c r="D11" s="23"/>
      <c r="E11" s="23"/>
      <c r="F11" s="23"/>
      <c r="G11" s="23"/>
      <c r="H11" s="23"/>
      <c r="I11" s="23"/>
      <c r="J11" s="23"/>
      <c r="K11" s="23"/>
    </row>
    <row r="12" spans="2:11" ht="15" thickBot="1" x14ac:dyDescent="0.25">
      <c r="B12" s="27"/>
      <c r="C12" s="27"/>
      <c r="D12" s="27"/>
      <c r="E12" s="27"/>
      <c r="F12" s="27"/>
      <c r="G12" s="27"/>
      <c r="H12" s="27"/>
      <c r="I12" s="27"/>
      <c r="J12" s="27"/>
      <c r="K12" s="27"/>
    </row>
    <row r="13" spans="2:11" ht="26.25" thickBot="1" x14ac:dyDescent="0.25">
      <c r="B13" s="101" t="s">
        <v>59</v>
      </c>
      <c r="C13" s="101">
        <v>2005</v>
      </c>
      <c r="D13" s="101">
        <v>2006</v>
      </c>
      <c r="E13" s="101">
        <v>2007</v>
      </c>
      <c r="F13" s="101">
        <v>2008</v>
      </c>
      <c r="G13" s="101">
        <v>2009</v>
      </c>
      <c r="H13" s="101">
        <v>2010</v>
      </c>
      <c r="I13" s="101">
        <v>2011</v>
      </c>
      <c r="J13" s="101">
        <v>2012</v>
      </c>
      <c r="K13" s="101">
        <v>2013</v>
      </c>
    </row>
    <row r="14" spans="2:11" x14ac:dyDescent="0.2">
      <c r="B14" s="126" t="s">
        <v>60</v>
      </c>
      <c r="C14" s="130">
        <v>2</v>
      </c>
      <c r="D14" s="119">
        <v>1.7</v>
      </c>
      <c r="E14" s="119">
        <v>1.32</v>
      </c>
      <c r="F14" s="119">
        <v>1.32</v>
      </c>
      <c r="G14" s="119">
        <v>1.32</v>
      </c>
      <c r="H14" s="119">
        <v>1.66</v>
      </c>
      <c r="I14" s="119">
        <v>1.66</v>
      </c>
      <c r="J14" s="119">
        <v>1.66</v>
      </c>
      <c r="K14" s="120">
        <v>1.66</v>
      </c>
    </row>
    <row r="15" spans="2:11" x14ac:dyDescent="0.2">
      <c r="B15" s="127" t="s">
        <v>61</v>
      </c>
      <c r="C15" s="131">
        <v>2</v>
      </c>
      <c r="D15" s="108">
        <v>1.7</v>
      </c>
      <c r="E15" s="108">
        <v>1.41</v>
      </c>
      <c r="F15" s="108">
        <v>1.41</v>
      </c>
      <c r="G15" s="108">
        <v>1.41</v>
      </c>
      <c r="H15" s="109">
        <v>1.41</v>
      </c>
      <c r="I15" s="110">
        <v>1.41</v>
      </c>
      <c r="J15" s="110">
        <v>1.41</v>
      </c>
      <c r="K15" s="111">
        <v>1.41</v>
      </c>
    </row>
    <row r="16" spans="2:11" x14ac:dyDescent="0.2">
      <c r="B16" s="127" t="s">
        <v>62</v>
      </c>
      <c r="C16" s="132"/>
      <c r="D16" s="105"/>
      <c r="E16" s="108">
        <v>1.57</v>
      </c>
      <c r="F16" s="108">
        <v>1.57</v>
      </c>
      <c r="G16" s="108">
        <v>1.57</v>
      </c>
      <c r="H16" s="109">
        <v>1.57</v>
      </c>
      <c r="I16" s="110">
        <v>1.57</v>
      </c>
      <c r="J16" s="110">
        <v>1.57</v>
      </c>
      <c r="K16" s="111">
        <v>1.57</v>
      </c>
    </row>
    <row r="17" spans="2:12" x14ac:dyDescent="0.2">
      <c r="B17" s="127" t="s">
        <v>63</v>
      </c>
      <c r="C17" s="132"/>
      <c r="D17" s="105"/>
      <c r="E17" s="105"/>
      <c r="F17" s="108">
        <v>1.29</v>
      </c>
      <c r="G17" s="108">
        <v>1.29</v>
      </c>
      <c r="H17" s="109">
        <v>1.29</v>
      </c>
      <c r="I17" s="110">
        <v>1.29</v>
      </c>
      <c r="J17" s="110">
        <v>1.29</v>
      </c>
      <c r="K17" s="111">
        <v>1.29</v>
      </c>
    </row>
    <row r="18" spans="2:12" x14ac:dyDescent="0.2">
      <c r="B18" s="127" t="s">
        <v>73</v>
      </c>
      <c r="C18" s="132"/>
      <c r="D18" s="108">
        <v>1.62</v>
      </c>
      <c r="E18" s="108">
        <v>1.62</v>
      </c>
      <c r="F18" s="108">
        <v>1.62</v>
      </c>
      <c r="G18" s="108">
        <v>1.62</v>
      </c>
      <c r="H18" s="109">
        <v>1.62</v>
      </c>
      <c r="I18" s="110">
        <v>1.62</v>
      </c>
      <c r="J18" s="110">
        <v>1.62</v>
      </c>
      <c r="K18" s="111">
        <v>1.62</v>
      </c>
    </row>
    <row r="19" spans="2:12" x14ac:dyDescent="0.2">
      <c r="B19" s="128" t="s">
        <v>82</v>
      </c>
      <c r="C19" s="133"/>
      <c r="D19" s="106"/>
      <c r="E19" s="106"/>
      <c r="F19" s="112">
        <v>1.32</v>
      </c>
      <c r="G19" s="112">
        <v>1.32</v>
      </c>
      <c r="H19" s="113">
        <v>1.32</v>
      </c>
      <c r="I19" s="114">
        <v>1.32</v>
      </c>
      <c r="J19" s="114">
        <v>1.32</v>
      </c>
      <c r="K19" s="115">
        <v>1.28</v>
      </c>
    </row>
    <row r="20" spans="2:12" ht="13.5" thickBot="1" x14ac:dyDescent="0.25">
      <c r="B20" s="129" t="s">
        <v>83</v>
      </c>
      <c r="C20" s="134"/>
      <c r="D20" s="121"/>
      <c r="E20" s="121"/>
      <c r="F20" s="122">
        <v>1.28</v>
      </c>
      <c r="G20" s="122">
        <v>1.28</v>
      </c>
      <c r="H20" s="123">
        <v>1.28</v>
      </c>
      <c r="I20" s="124">
        <v>1.28</v>
      </c>
      <c r="J20" s="124">
        <v>1.28</v>
      </c>
      <c r="K20" s="125">
        <v>1.28</v>
      </c>
    </row>
    <row r="21" spans="2:12" ht="13.5" thickBot="1" x14ac:dyDescent="0.25">
      <c r="B21" s="102" t="s">
        <v>109</v>
      </c>
      <c r="C21" s="116">
        <f t="shared" ref="C21:K21" si="0">AVERAGE(C14:C20)</f>
        <v>2</v>
      </c>
      <c r="D21" s="116">
        <f t="shared" si="0"/>
        <v>1.6733333333333331</v>
      </c>
      <c r="E21" s="116">
        <f t="shared" si="0"/>
        <v>1.48</v>
      </c>
      <c r="F21" s="116">
        <f t="shared" si="0"/>
        <v>1.4014285714285712</v>
      </c>
      <c r="G21" s="116">
        <f t="shared" si="0"/>
        <v>1.4014285714285712</v>
      </c>
      <c r="H21" s="117">
        <f t="shared" si="0"/>
        <v>1.4499999999999997</v>
      </c>
      <c r="I21" s="117">
        <f t="shared" si="0"/>
        <v>1.4499999999999997</v>
      </c>
      <c r="J21" s="117">
        <f>AVERAGE(J14:J20)</f>
        <v>1.4499999999999997</v>
      </c>
      <c r="K21" s="118">
        <f t="shared" si="0"/>
        <v>1.4442857142857142</v>
      </c>
    </row>
    <row r="22" spans="2:12" x14ac:dyDescent="0.2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9"/>
    </row>
    <row r="23" spans="2:12" x14ac:dyDescent="0.2">
      <c r="B23" s="104" t="s">
        <v>11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2:12" x14ac:dyDescent="0.2">
      <c r="B24" s="137" t="s">
        <v>111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2" x14ac:dyDescent="0.2">
      <c r="B25" s="137" t="s">
        <v>112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2:12" x14ac:dyDescent="0.2">
      <c r="B26" s="104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2:12" x14ac:dyDescent="0.2">
      <c r="B27" s="104"/>
      <c r="C27" s="19"/>
      <c r="D27" s="19"/>
      <c r="E27" s="19"/>
      <c r="F27" s="19"/>
      <c r="G27" s="19"/>
      <c r="H27" s="19"/>
      <c r="I27" s="19"/>
      <c r="J27" s="19"/>
      <c r="K27" s="19"/>
      <c r="L27" s="19"/>
    </row>
  </sheetData>
  <sheetProtection password="C8EB" sheet="1" objects="1" scenarios="1"/>
  <mergeCells count="1">
    <mergeCell ref="E3:F3"/>
  </mergeCells>
  <pageMargins left="0.25" right="0.25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NE46"/>
  <sheetViews>
    <sheetView zoomScaleNormal="100" workbookViewId="0">
      <selection activeCell="P14" sqref="P14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13" width="11.5703125" style="85" customWidth="1"/>
    <col min="14" max="15" width="11.42578125" style="85" customWidth="1"/>
    <col min="16" max="16" width="7.140625" style="85" customWidth="1"/>
    <col min="17" max="7805" width="0" style="85" hidden="1" customWidth="1"/>
    <col min="7806" max="16384" width="11.42578125" style="85" hidden="1"/>
  </cols>
  <sheetData>
    <row r="1" spans="1:16" customFormat="1" ht="14.25" x14ac:dyDescent="0.2">
      <c r="A1" s="85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85"/>
    </row>
    <row r="2" spans="1:16" customFormat="1" ht="18" x14ac:dyDescent="0.2">
      <c r="A2" s="85"/>
      <c r="B2" s="23"/>
      <c r="C2" s="142" t="s">
        <v>91</v>
      </c>
      <c r="D2" s="142"/>
      <c r="E2" s="142"/>
      <c r="F2" s="142"/>
      <c r="G2" s="36"/>
      <c r="H2" s="36"/>
      <c r="I2" s="36"/>
      <c r="J2" s="36"/>
      <c r="K2" s="100"/>
      <c r="L2" s="23"/>
      <c r="M2" s="23"/>
      <c r="N2" s="23"/>
      <c r="O2" s="23"/>
      <c r="P2" s="85"/>
    </row>
    <row r="3" spans="1:16" customFormat="1" ht="14.25" x14ac:dyDescent="0.2">
      <c r="A3" s="85"/>
      <c r="B3" s="23"/>
      <c r="C3" s="143" t="s">
        <v>94</v>
      </c>
      <c r="D3" s="143"/>
      <c r="E3" s="143"/>
      <c r="F3" s="143"/>
      <c r="G3" s="143"/>
      <c r="H3" s="143"/>
      <c r="I3" s="143"/>
      <c r="J3" s="143"/>
      <c r="K3" s="23"/>
      <c r="L3" s="23"/>
      <c r="M3" s="23"/>
      <c r="N3" s="23"/>
      <c r="O3" s="23"/>
      <c r="P3" s="85"/>
    </row>
    <row r="4" spans="1:16" customFormat="1" ht="15" customHeight="1" x14ac:dyDescent="0.2">
      <c r="A4" s="85"/>
      <c r="B4" s="23"/>
      <c r="C4" s="143" t="s">
        <v>110</v>
      </c>
      <c r="D4" s="143"/>
      <c r="E4" s="143"/>
      <c r="F4" s="143"/>
      <c r="G4" s="143"/>
      <c r="H4" s="143"/>
      <c r="I4" s="143"/>
      <c r="J4" s="143"/>
      <c r="K4" s="23"/>
      <c r="L4" s="23"/>
      <c r="M4" s="23"/>
      <c r="N4" s="23"/>
      <c r="O4" s="23"/>
      <c r="P4" s="85"/>
    </row>
    <row r="5" spans="1:16" customFormat="1" ht="14.25" x14ac:dyDescent="0.2">
      <c r="A5" s="85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85"/>
    </row>
    <row r="6" spans="1:16" customFormat="1" ht="14.25" x14ac:dyDescent="0.2">
      <c r="A6" s="85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85"/>
    </row>
    <row r="7" spans="1:16" customFormat="1" ht="14.25" x14ac:dyDescent="0.2">
      <c r="A7" s="85"/>
      <c r="B7" s="23"/>
      <c r="C7" s="23"/>
      <c r="D7" s="25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85"/>
    </row>
    <row r="8" spans="1:16" customFormat="1" ht="14.25" x14ac:dyDescent="0.2">
      <c r="A8" s="85"/>
      <c r="B8" s="23"/>
      <c r="C8" s="156" t="s">
        <v>131</v>
      </c>
      <c r="D8" s="156"/>
      <c r="E8" s="156"/>
      <c r="F8" s="156"/>
      <c r="G8" s="35"/>
      <c r="H8" s="35"/>
      <c r="I8" s="35"/>
      <c r="J8" s="35"/>
      <c r="K8" s="23"/>
      <c r="L8" s="23"/>
      <c r="M8" s="23"/>
      <c r="N8" s="23"/>
      <c r="O8" s="23"/>
      <c r="P8" s="85"/>
    </row>
    <row r="9" spans="1:16" customFormat="1" ht="14.25" x14ac:dyDescent="0.2">
      <c r="A9" s="85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85"/>
    </row>
    <row r="10" spans="1:16" customFormat="1" ht="14.25" x14ac:dyDescent="0.2">
      <c r="A10" s="85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85"/>
    </row>
    <row r="11" spans="1:16" customFormat="1" x14ac:dyDescent="0.2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</row>
    <row r="12" spans="1:16" customFormat="1" x14ac:dyDescent="0.2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</row>
    <row r="13" spans="1:16" customFormat="1" x14ac:dyDescent="0.2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</row>
    <row r="14" spans="1:16" customFormat="1" x14ac:dyDescent="0.2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</row>
    <row r="15" spans="1:16" customFormat="1" x14ac:dyDescent="0.2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</row>
    <row r="16" spans="1:16" customFormat="1" x14ac:dyDescent="0.2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</row>
    <row r="17" spans="1:16" customFormat="1" x14ac:dyDescent="0.2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</row>
    <row r="18" spans="1:16" customFormat="1" x14ac:dyDescent="0.2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</row>
    <row r="19" spans="1:16" customFormat="1" x14ac:dyDescent="0.2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</row>
    <row r="20" spans="1:16" customFormat="1" x14ac:dyDescent="0.2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</row>
    <row r="21" spans="1:16" customFormat="1" x14ac:dyDescent="0.2">
      <c r="A21" s="85"/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</row>
    <row r="22" spans="1:16" customFormat="1" x14ac:dyDescent="0.2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</row>
    <row r="23" spans="1:16" customFormat="1" x14ac:dyDescent="0.2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</row>
    <row r="24" spans="1:16" customFormat="1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</row>
    <row r="25" spans="1:16" customFormat="1" x14ac:dyDescent="0.2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</row>
    <row r="26" spans="1:16" customFormat="1" x14ac:dyDescent="0.2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</row>
    <row r="27" spans="1:16" customFormat="1" x14ac:dyDescent="0.2">
      <c r="A27" s="85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</row>
    <row r="28" spans="1:16" customFormat="1" x14ac:dyDescent="0.2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</row>
    <row r="29" spans="1:16" customFormat="1" x14ac:dyDescent="0.2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</row>
    <row r="30" spans="1:16" customFormat="1" x14ac:dyDescent="0.2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</row>
    <row r="31" spans="1:16" customFormat="1" x14ac:dyDescent="0.2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</row>
    <row r="32" spans="1:16" customFormat="1" x14ac:dyDescent="0.2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</row>
    <row r="33" spans="1:16" customFormat="1" x14ac:dyDescent="0.2">
      <c r="A33" s="85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</row>
    <row r="34" spans="1:16" customFormat="1" x14ac:dyDescent="0.2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</row>
    <row r="35" spans="1:16" customFormat="1" x14ac:dyDescent="0.2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</row>
    <row r="36" spans="1:16" customFormat="1" x14ac:dyDescent="0.2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</row>
    <row r="37" spans="1:16" customFormat="1" x14ac:dyDescent="0.2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</row>
    <row r="38" spans="1:16" customFormat="1" x14ac:dyDescent="0.2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</row>
    <row r="39" spans="1:16" customFormat="1" x14ac:dyDescent="0.2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</row>
    <row r="40" spans="1:16" customFormat="1" x14ac:dyDescent="0.2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</row>
    <row r="41" spans="1:16" customFormat="1" x14ac:dyDescent="0.2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</row>
    <row r="42" spans="1:16" customFormat="1" x14ac:dyDescent="0.2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</row>
    <row r="43" spans="1:16" customFormat="1" x14ac:dyDescent="0.2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</row>
    <row r="44" spans="1:16" customFormat="1" x14ac:dyDescent="0.2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</row>
    <row r="45" spans="1:16" customFormat="1" x14ac:dyDescent="0.2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</row>
    <row r="46" spans="1:16" customFormat="1" x14ac:dyDescent="0.2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</row>
  </sheetData>
  <mergeCells count="4">
    <mergeCell ref="C2:F2"/>
    <mergeCell ref="C3:J3"/>
    <mergeCell ref="C8:F8"/>
    <mergeCell ref="C4:J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="90" zoomScaleNormal="90" workbookViewId="0"/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91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106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114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131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2:11" ht="14.25" x14ac:dyDescent="0.2">
      <c r="B11" s="141"/>
      <c r="C11" s="141"/>
      <c r="D11" s="141"/>
      <c r="E11" s="141"/>
      <c r="F11" s="141"/>
      <c r="G11" s="141"/>
      <c r="H11" s="141"/>
      <c r="I11" s="141"/>
      <c r="J11" s="141"/>
      <c r="K11" s="141"/>
    </row>
    <row r="48" spans="2:11" ht="14.25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2:11" ht="18" x14ac:dyDescent="0.2">
      <c r="B49" s="23"/>
      <c r="C49" s="142" t="s">
        <v>91</v>
      </c>
      <c r="D49" s="142"/>
      <c r="E49" s="142"/>
      <c r="F49" s="142"/>
      <c r="G49" s="100"/>
      <c r="H49" s="23"/>
      <c r="I49" s="23"/>
      <c r="J49" s="23"/>
      <c r="K49" s="23"/>
    </row>
    <row r="50" spans="2:11" ht="14.25" x14ac:dyDescent="0.2">
      <c r="B50" s="23"/>
      <c r="C50" s="143" t="s">
        <v>107</v>
      </c>
      <c r="D50" s="143"/>
      <c r="E50" s="143"/>
      <c r="F50" s="143"/>
      <c r="G50" s="23"/>
      <c r="H50" s="23"/>
      <c r="I50" s="23"/>
      <c r="J50" s="23"/>
      <c r="K50" s="23"/>
    </row>
    <row r="51" spans="2:11" ht="15" customHeight="1" x14ac:dyDescent="0.2">
      <c r="B51" s="23"/>
      <c r="C51" s="143" t="s">
        <v>114</v>
      </c>
      <c r="D51" s="143"/>
      <c r="E51" s="143"/>
      <c r="F51" s="14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23"/>
      <c r="D54" s="25"/>
      <c r="E54" s="23"/>
      <c r="F54" s="23"/>
      <c r="G54" s="23"/>
      <c r="H54" s="23"/>
      <c r="I54" s="23"/>
      <c r="J54" s="23"/>
      <c r="K54" s="23"/>
    </row>
    <row r="55" spans="2:11" ht="14.25" x14ac:dyDescent="0.2">
      <c r="B55" s="23"/>
      <c r="C55" s="156" t="s">
        <v>131</v>
      </c>
      <c r="D55" s="156"/>
      <c r="E55" s="156"/>
      <c r="F55" s="156"/>
      <c r="G55" s="23"/>
      <c r="H55" s="23"/>
      <c r="I55" s="23"/>
      <c r="J55" s="23"/>
      <c r="K55" s="23"/>
    </row>
    <row r="56" spans="2:11" ht="14.25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2:11" ht="14.25" x14ac:dyDescent="0.2">
      <c r="B57" s="141"/>
      <c r="C57" s="141"/>
      <c r="D57" s="141"/>
      <c r="E57" s="141"/>
      <c r="F57" s="141"/>
      <c r="G57" s="141"/>
      <c r="H57" s="141"/>
      <c r="I57" s="141"/>
      <c r="J57" s="141"/>
      <c r="K57" s="141"/>
    </row>
  </sheetData>
  <mergeCells count="8">
    <mergeCell ref="C51:F51"/>
    <mergeCell ref="C55:F55"/>
    <mergeCell ref="C2:F2"/>
    <mergeCell ref="C3:F3"/>
    <mergeCell ref="C4:F4"/>
    <mergeCell ref="C8:F8"/>
    <mergeCell ref="C49:F49"/>
    <mergeCell ref="C50:F5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zoomScale="90" zoomScaleNormal="90" workbookViewId="0">
      <selection activeCell="L78" sqref="L78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91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106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113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131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2:11" ht="14.25" x14ac:dyDescent="0.2">
      <c r="B11" s="141"/>
      <c r="C11" s="141"/>
      <c r="D11" s="141"/>
      <c r="E11" s="141"/>
      <c r="F11" s="141"/>
      <c r="G11" s="141"/>
      <c r="H11" s="141"/>
      <c r="I11" s="141"/>
      <c r="J11" s="141"/>
      <c r="K11" s="141"/>
    </row>
    <row r="48" spans="2:11" ht="14.25" x14ac:dyDescent="0.2"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2:11" ht="18" x14ac:dyDescent="0.2">
      <c r="B49" s="23"/>
      <c r="C49" s="142" t="s">
        <v>91</v>
      </c>
      <c r="D49" s="142"/>
      <c r="E49" s="142"/>
      <c r="F49" s="142"/>
      <c r="G49" s="100"/>
      <c r="H49" s="23"/>
      <c r="I49" s="23"/>
      <c r="J49" s="23"/>
      <c r="K49" s="23"/>
    </row>
    <row r="50" spans="2:11" ht="14.25" x14ac:dyDescent="0.2">
      <c r="B50" s="23"/>
      <c r="C50" s="143" t="s">
        <v>107</v>
      </c>
      <c r="D50" s="143"/>
      <c r="E50" s="143"/>
      <c r="F50" s="143"/>
      <c r="G50" s="23"/>
      <c r="H50" s="23"/>
      <c r="I50" s="23"/>
      <c r="J50" s="23"/>
      <c r="K50" s="23"/>
    </row>
    <row r="51" spans="2:11" ht="15" customHeight="1" x14ac:dyDescent="0.2">
      <c r="B51" s="23"/>
      <c r="C51" s="143" t="s">
        <v>113</v>
      </c>
      <c r="D51" s="143"/>
      <c r="E51" s="143"/>
      <c r="F51" s="14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23"/>
      <c r="D54" s="25"/>
      <c r="E54" s="23"/>
      <c r="F54" s="23"/>
      <c r="G54" s="23"/>
      <c r="H54" s="23"/>
      <c r="I54" s="23"/>
      <c r="J54" s="23"/>
      <c r="K54" s="23"/>
    </row>
    <row r="55" spans="2:11" ht="14.25" x14ac:dyDescent="0.2">
      <c r="B55" s="23"/>
      <c r="C55" s="156" t="s">
        <v>131</v>
      </c>
      <c r="D55" s="156"/>
      <c r="E55" s="156"/>
      <c r="F55" s="156"/>
      <c r="G55" s="23"/>
      <c r="H55" s="23"/>
      <c r="I55" s="23"/>
      <c r="J55" s="23"/>
      <c r="K55" s="23"/>
    </row>
    <row r="56" spans="2:11" ht="14.25" x14ac:dyDescent="0.2"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2:11" ht="14.25" x14ac:dyDescent="0.2">
      <c r="B57" s="141"/>
      <c r="C57" s="141"/>
      <c r="D57" s="141"/>
      <c r="E57" s="141"/>
      <c r="F57" s="141"/>
      <c r="G57" s="141"/>
      <c r="H57" s="141"/>
      <c r="I57" s="141"/>
      <c r="J57" s="141"/>
      <c r="K57" s="141"/>
    </row>
  </sheetData>
  <mergeCells count="8">
    <mergeCell ref="C51:F51"/>
    <mergeCell ref="C55:F55"/>
    <mergeCell ref="C2:F2"/>
    <mergeCell ref="C3:F3"/>
    <mergeCell ref="C4:F4"/>
    <mergeCell ref="C8:F8"/>
    <mergeCell ref="C49:F49"/>
    <mergeCell ref="C50:F50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90" zoomScaleNormal="90" workbookViewId="0">
      <selection activeCell="L1" sqref="L1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91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106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32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131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47" spans="2:11" ht="14.25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2:11" ht="18" x14ac:dyDescent="0.2">
      <c r="B48" s="23"/>
      <c r="C48" s="142" t="s">
        <v>91</v>
      </c>
      <c r="D48" s="142"/>
      <c r="E48" s="142"/>
      <c r="F48" s="142"/>
      <c r="G48" s="100"/>
      <c r="H48" s="23"/>
      <c r="I48" s="23"/>
      <c r="J48" s="23"/>
      <c r="K48" s="23"/>
    </row>
    <row r="49" spans="2:11" ht="14.25" x14ac:dyDescent="0.2">
      <c r="B49" s="23"/>
      <c r="C49" s="143" t="s">
        <v>107</v>
      </c>
      <c r="D49" s="143"/>
      <c r="E49" s="143"/>
      <c r="F49" s="143"/>
      <c r="G49" s="23"/>
      <c r="H49" s="23"/>
      <c r="I49" s="23"/>
      <c r="J49" s="23"/>
      <c r="K49" s="23"/>
    </row>
    <row r="50" spans="2:11" ht="15" customHeight="1" x14ac:dyDescent="0.2">
      <c r="B50" s="23"/>
      <c r="C50" s="143" t="s">
        <v>32</v>
      </c>
      <c r="D50" s="143"/>
      <c r="E50" s="143"/>
      <c r="F50" s="143"/>
      <c r="G50" s="23"/>
      <c r="H50" s="23"/>
      <c r="I50" s="23"/>
      <c r="J50" s="23"/>
      <c r="K50" s="23"/>
    </row>
    <row r="51" spans="2:11" ht="14.25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5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156" t="s">
        <v>131</v>
      </c>
      <c r="D54" s="156"/>
      <c r="E54" s="156"/>
      <c r="F54" s="156"/>
      <c r="G54" s="23"/>
      <c r="H54" s="23"/>
      <c r="I54" s="23"/>
      <c r="J54" s="23"/>
      <c r="K54" s="23"/>
    </row>
    <row r="55" spans="2:11" ht="14.2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4.25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90" zoomScaleNormal="90" workbookViewId="0">
      <selection activeCell="L67" sqref="L67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91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106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33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131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47" spans="2:11" ht="14.25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2:11" ht="18" x14ac:dyDescent="0.2">
      <c r="B48" s="23"/>
      <c r="C48" s="142" t="s">
        <v>91</v>
      </c>
      <c r="D48" s="142"/>
      <c r="E48" s="142"/>
      <c r="F48" s="142"/>
      <c r="G48" s="100"/>
      <c r="H48" s="23"/>
      <c r="I48" s="23"/>
      <c r="J48" s="23"/>
      <c r="K48" s="23"/>
    </row>
    <row r="49" spans="2:11" ht="14.25" x14ac:dyDescent="0.2">
      <c r="B49" s="23"/>
      <c r="C49" s="143" t="s">
        <v>107</v>
      </c>
      <c r="D49" s="143"/>
      <c r="E49" s="143"/>
      <c r="F49" s="143"/>
      <c r="G49" s="23"/>
      <c r="H49" s="23"/>
      <c r="I49" s="23"/>
      <c r="J49" s="23"/>
      <c r="K49" s="23"/>
    </row>
    <row r="50" spans="2:11" ht="15" customHeight="1" x14ac:dyDescent="0.2">
      <c r="B50" s="23"/>
      <c r="C50" s="143" t="s">
        <v>33</v>
      </c>
      <c r="D50" s="143"/>
      <c r="E50" s="143"/>
      <c r="F50" s="143"/>
      <c r="G50" s="23"/>
      <c r="H50" s="23"/>
      <c r="I50" s="23"/>
      <c r="J50" s="23"/>
      <c r="K50" s="23"/>
    </row>
    <row r="51" spans="2:11" ht="14.25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5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156" t="s">
        <v>131</v>
      </c>
      <c r="D54" s="156"/>
      <c r="E54" s="156"/>
      <c r="F54" s="156"/>
      <c r="G54" s="23"/>
      <c r="H54" s="23"/>
      <c r="I54" s="23"/>
      <c r="J54" s="23"/>
      <c r="K54" s="23"/>
    </row>
    <row r="55" spans="2:11" ht="14.2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4.25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opLeftCell="A31" zoomScale="90" zoomScaleNormal="90" workbookViewId="0">
      <selection activeCell="L87" sqref="L87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91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106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12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131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47" spans="2:11" ht="14.25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2:11" ht="18" x14ac:dyDescent="0.2">
      <c r="B48" s="23"/>
      <c r="C48" s="142" t="s">
        <v>91</v>
      </c>
      <c r="D48" s="142"/>
      <c r="E48" s="142"/>
      <c r="F48" s="142"/>
      <c r="G48" s="100"/>
      <c r="H48" s="23"/>
      <c r="I48" s="23"/>
      <c r="J48" s="23"/>
      <c r="K48" s="23"/>
    </row>
    <row r="49" spans="2:11" ht="14.25" x14ac:dyDescent="0.2">
      <c r="B49" s="23"/>
      <c r="C49" s="143" t="s">
        <v>107</v>
      </c>
      <c r="D49" s="143"/>
      <c r="E49" s="143"/>
      <c r="F49" s="143"/>
      <c r="G49" s="23"/>
      <c r="H49" s="23"/>
      <c r="I49" s="23"/>
      <c r="J49" s="23"/>
      <c r="K49" s="23"/>
    </row>
    <row r="50" spans="2:11" ht="15" customHeight="1" x14ac:dyDescent="0.2">
      <c r="B50" s="23"/>
      <c r="C50" s="143" t="s">
        <v>12</v>
      </c>
      <c r="D50" s="143"/>
      <c r="E50" s="143"/>
      <c r="F50" s="143"/>
      <c r="G50" s="23"/>
      <c r="H50" s="23"/>
      <c r="I50" s="23"/>
      <c r="J50" s="23"/>
      <c r="K50" s="23"/>
    </row>
    <row r="51" spans="2:11" ht="14.25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5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156" t="s">
        <v>131</v>
      </c>
      <c r="D54" s="156"/>
      <c r="E54" s="156"/>
      <c r="F54" s="156"/>
      <c r="G54" s="23"/>
      <c r="H54" s="23"/>
      <c r="I54" s="23"/>
      <c r="J54" s="23"/>
      <c r="K54" s="23"/>
    </row>
    <row r="55" spans="2:11" ht="14.2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4.25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K38"/>
  <sheetViews>
    <sheetView zoomScale="90" zoomScaleNormal="90" workbookViewId="0">
      <selection activeCell="K1" sqref="K1"/>
    </sheetView>
  </sheetViews>
  <sheetFormatPr baseColWidth="10" defaultRowHeight="12.75" x14ac:dyDescent="0.2"/>
  <cols>
    <col min="1" max="1" width="5.7109375" style="4" customWidth="1"/>
    <col min="2" max="2" width="7.140625" style="4" customWidth="1"/>
    <col min="3" max="3" width="24" style="4" customWidth="1"/>
    <col min="4" max="4" width="14.28515625" style="4" customWidth="1"/>
    <col min="5" max="5" width="15" style="4" customWidth="1"/>
    <col min="6" max="6" width="14.28515625" style="4" customWidth="1"/>
    <col min="7" max="7" width="15" style="4" customWidth="1"/>
    <col min="8" max="8" width="14.28515625" style="4" customWidth="1"/>
    <col min="9" max="9" width="15" style="4" customWidth="1"/>
    <col min="10" max="10" width="14.28515625" style="4" customWidth="1"/>
    <col min="11" max="11" width="15" style="4" customWidth="1"/>
    <col min="12" max="16384" width="11.42578125" style="4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140"/>
    </row>
    <row r="2" spans="2:11" ht="18" x14ac:dyDescent="0.2">
      <c r="B2" s="23"/>
      <c r="C2" s="142" t="s">
        <v>91</v>
      </c>
      <c r="D2" s="142"/>
      <c r="E2" s="142"/>
      <c r="F2" s="142"/>
      <c r="G2" s="23"/>
      <c r="H2" s="23"/>
      <c r="I2" s="23"/>
      <c r="J2" s="23"/>
      <c r="K2" s="23"/>
    </row>
    <row r="3" spans="2:11" ht="14.25" x14ac:dyDescent="0.2">
      <c r="B3" s="23"/>
      <c r="C3" s="139" t="s">
        <v>118</v>
      </c>
      <c r="D3" s="139"/>
      <c r="E3" s="107"/>
      <c r="F3" s="107"/>
      <c r="G3" s="23"/>
      <c r="H3" s="23"/>
      <c r="I3" s="23"/>
      <c r="J3" s="23"/>
      <c r="K3" s="23"/>
    </row>
    <row r="4" spans="2:11" ht="14.25" x14ac:dyDescent="0.2"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5"/>
      <c r="G7" s="23"/>
      <c r="H7" s="23"/>
      <c r="I7" s="23"/>
      <c r="J7" s="23"/>
      <c r="K7" s="23"/>
    </row>
    <row r="8" spans="2:11" ht="14.25" x14ac:dyDescent="0.2">
      <c r="B8" s="23"/>
      <c r="C8" s="138" t="s">
        <v>131</v>
      </c>
      <c r="D8" s="138"/>
      <c r="E8" s="138"/>
      <c r="F8" s="138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2:11" ht="15" thickBot="1" x14ac:dyDescent="0.25"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2:11" ht="13.5" customHeight="1" thickBot="1" x14ac:dyDescent="0.25">
      <c r="B12" s="152"/>
      <c r="C12" s="153"/>
      <c r="D12" s="154">
        <v>2006</v>
      </c>
      <c r="E12" s="155"/>
      <c r="F12" s="148">
        <v>2007</v>
      </c>
      <c r="G12" s="149"/>
      <c r="H12" s="148">
        <v>2008</v>
      </c>
      <c r="I12" s="149"/>
      <c r="J12" s="148" t="s">
        <v>99</v>
      </c>
      <c r="K12" s="149"/>
    </row>
    <row r="13" spans="2:11" ht="26.25" thickBot="1" x14ac:dyDescent="0.25">
      <c r="B13" s="150" t="s">
        <v>95</v>
      </c>
      <c r="C13" s="151"/>
      <c r="D13" s="46" t="s">
        <v>96</v>
      </c>
      <c r="E13" s="46" t="s">
        <v>97</v>
      </c>
      <c r="F13" s="46" t="s">
        <v>96</v>
      </c>
      <c r="G13" s="46" t="s">
        <v>97</v>
      </c>
      <c r="H13" s="46" t="s">
        <v>96</v>
      </c>
      <c r="I13" s="46" t="s">
        <v>97</v>
      </c>
      <c r="J13" s="46" t="s">
        <v>96</v>
      </c>
      <c r="K13" s="46" t="s">
        <v>97</v>
      </c>
    </row>
    <row r="14" spans="2:11" ht="18.75" customHeight="1" x14ac:dyDescent="0.2">
      <c r="B14" s="67" t="s">
        <v>1</v>
      </c>
      <c r="C14" s="68"/>
      <c r="D14" s="51">
        <v>0.40129999999999999</v>
      </c>
      <c r="E14" s="52">
        <v>0.5575</v>
      </c>
      <c r="F14" s="53">
        <v>0.36370000000000002</v>
      </c>
      <c r="G14" s="54">
        <v>0.4723</v>
      </c>
      <c r="H14" s="54">
        <v>0.3372</v>
      </c>
      <c r="I14" s="55">
        <v>0.40129999999999999</v>
      </c>
      <c r="J14" s="54">
        <v>0.31323322491453698</v>
      </c>
      <c r="K14" s="55">
        <v>0.36685108964213403</v>
      </c>
    </row>
    <row r="15" spans="2:11" ht="18.75" customHeight="1" x14ac:dyDescent="0.2">
      <c r="B15" s="69" t="s">
        <v>34</v>
      </c>
      <c r="C15" s="70"/>
      <c r="D15" s="56">
        <v>5.3199999999999997E-2</v>
      </c>
      <c r="E15" s="57">
        <v>7.6499999999999999E-2</v>
      </c>
      <c r="F15" s="58">
        <v>5.3699999999999998E-2</v>
      </c>
      <c r="G15" s="59">
        <v>6.6100000000000006E-2</v>
      </c>
      <c r="H15" s="59">
        <v>3.85E-2</v>
      </c>
      <c r="I15" s="60">
        <v>5.5300000000000002E-2</v>
      </c>
      <c r="J15" s="59">
        <v>3.625282670025573E-2</v>
      </c>
      <c r="K15" s="60">
        <v>5.1192288041499188E-2</v>
      </c>
    </row>
    <row r="16" spans="2:11" ht="18.75" customHeight="1" x14ac:dyDescent="0.2">
      <c r="B16" s="69" t="s">
        <v>0</v>
      </c>
      <c r="C16" s="70"/>
      <c r="D16" s="47"/>
      <c r="E16" s="48"/>
      <c r="F16" s="49"/>
      <c r="G16" s="50"/>
      <c r="H16" s="59">
        <v>2.9999999999999997E-4</v>
      </c>
      <c r="I16" s="60">
        <v>5.9999999999999995E-4</v>
      </c>
      <c r="J16" s="59">
        <v>1.4910644085348328E-3</v>
      </c>
      <c r="K16" s="60">
        <v>2.1985747559304558E-3</v>
      </c>
    </row>
    <row r="17" spans="1:11" ht="18.75" customHeight="1" x14ac:dyDescent="0.2">
      <c r="B17" s="69" t="s">
        <v>75</v>
      </c>
      <c r="C17" s="70"/>
      <c r="D17" s="47"/>
      <c r="E17" s="48"/>
      <c r="F17" s="49"/>
      <c r="G17" s="50"/>
      <c r="H17" s="59">
        <v>0</v>
      </c>
      <c r="I17" s="60">
        <v>1E-4</v>
      </c>
      <c r="J17" s="59">
        <v>2.583022640378798E-4</v>
      </c>
      <c r="K17" s="60">
        <v>2.0681327369801014E-3</v>
      </c>
    </row>
    <row r="18" spans="1:11" ht="18.75" customHeight="1" x14ac:dyDescent="0.2">
      <c r="B18" s="69" t="s">
        <v>2</v>
      </c>
      <c r="C18" s="70"/>
      <c r="D18" s="47"/>
      <c r="E18" s="48"/>
      <c r="F18" s="49"/>
      <c r="G18" s="50"/>
      <c r="H18" s="59">
        <v>0</v>
      </c>
      <c r="I18" s="60">
        <v>0</v>
      </c>
      <c r="J18" s="59">
        <v>1.6277672390630726E-5</v>
      </c>
      <c r="K18" s="60">
        <v>1.5065616387406574E-5</v>
      </c>
    </row>
    <row r="19" spans="1:11" ht="18.75" customHeight="1" x14ac:dyDescent="0.2">
      <c r="B19" s="69" t="s">
        <v>3</v>
      </c>
      <c r="C19" s="70"/>
      <c r="D19" s="47"/>
      <c r="E19" s="48"/>
      <c r="F19" s="58">
        <v>5.9999999999999995E-4</v>
      </c>
      <c r="G19" s="59">
        <v>3.8999999999999998E-3</v>
      </c>
      <c r="H19" s="59">
        <v>8.0000000000000004E-4</v>
      </c>
      <c r="I19" s="60">
        <v>1.2999999999999999E-3</v>
      </c>
      <c r="J19" s="59">
        <v>7.0136568617119247E-4</v>
      </c>
      <c r="K19" s="60">
        <v>1.2463203063891985E-4</v>
      </c>
    </row>
    <row r="20" spans="1:11" ht="18.75" customHeight="1" x14ac:dyDescent="0.2">
      <c r="B20" s="69" t="s">
        <v>31</v>
      </c>
      <c r="C20" s="70"/>
      <c r="D20" s="47"/>
      <c r="E20" s="48"/>
      <c r="F20" s="58">
        <v>5.0000000000000001E-4</v>
      </c>
      <c r="G20" s="59">
        <v>1.4E-3</v>
      </c>
      <c r="H20" s="59">
        <v>2.8E-3</v>
      </c>
      <c r="I20" s="60">
        <v>5.7999999999999996E-3</v>
      </c>
      <c r="J20" s="59">
        <v>1.1777292659638817E-2</v>
      </c>
      <c r="K20" s="60">
        <v>1.8064364133146694E-2</v>
      </c>
    </row>
    <row r="21" spans="1:11" ht="18.75" customHeight="1" x14ac:dyDescent="0.2">
      <c r="B21" s="69" t="s">
        <v>4</v>
      </c>
      <c r="C21" s="70"/>
      <c r="D21" s="47"/>
      <c r="E21" s="48"/>
      <c r="F21" s="58">
        <v>4.8399999999999999E-2</v>
      </c>
      <c r="G21" s="59">
        <v>6.0699999999999997E-2</v>
      </c>
      <c r="H21" s="59">
        <v>6.7000000000000004E-2</v>
      </c>
      <c r="I21" s="60">
        <v>0.1094</v>
      </c>
      <c r="J21" s="59">
        <v>6.9151819986291815E-2</v>
      </c>
      <c r="K21" s="60">
        <v>0.12399570790442302</v>
      </c>
    </row>
    <row r="22" spans="1:11" ht="18.75" customHeight="1" x14ac:dyDescent="0.2">
      <c r="B22" s="69" t="s">
        <v>5</v>
      </c>
      <c r="C22" s="70"/>
      <c r="D22" s="56">
        <v>0.29680000000000001</v>
      </c>
      <c r="E22" s="57">
        <v>0.2006</v>
      </c>
      <c r="F22" s="58">
        <v>0.3009</v>
      </c>
      <c r="G22" s="59">
        <v>0.17860000000000001</v>
      </c>
      <c r="H22" s="59">
        <v>0.313</v>
      </c>
      <c r="I22" s="60">
        <v>0.20610000000000001</v>
      </c>
      <c r="J22" s="59">
        <v>0.30468711231643419</v>
      </c>
      <c r="K22" s="60">
        <v>0.22635518296198717</v>
      </c>
    </row>
    <row r="23" spans="1:11" ht="18.75" customHeight="1" x14ac:dyDescent="0.2">
      <c r="B23" s="69" t="s">
        <v>6</v>
      </c>
      <c r="C23" s="70"/>
      <c r="D23" s="56">
        <v>0.24310000000000001</v>
      </c>
      <c r="E23" s="57">
        <v>0.1651</v>
      </c>
      <c r="F23" s="58">
        <v>0.20799999999999999</v>
      </c>
      <c r="G23" s="59">
        <v>0.19639999999999999</v>
      </c>
      <c r="H23" s="59">
        <v>0.20810000000000001</v>
      </c>
      <c r="I23" s="60">
        <v>0.18529999999999999</v>
      </c>
      <c r="J23" s="59">
        <v>0.24621225499451987</v>
      </c>
      <c r="K23" s="60">
        <v>0.15817765886573712</v>
      </c>
    </row>
    <row r="24" spans="1:11" ht="18.75" customHeight="1" thickBot="1" x14ac:dyDescent="0.25">
      <c r="B24" s="71" t="s">
        <v>7</v>
      </c>
      <c r="C24" s="72"/>
      <c r="D24" s="61">
        <v>5.7000000000000002E-3</v>
      </c>
      <c r="E24" s="62">
        <v>2.0000000000000001E-4</v>
      </c>
      <c r="F24" s="63">
        <v>2.4199999999999999E-2</v>
      </c>
      <c r="G24" s="64">
        <v>2.06E-2</v>
      </c>
      <c r="H24" s="64">
        <v>3.2300000000000002E-2</v>
      </c>
      <c r="I24" s="65">
        <v>3.4700000000000002E-2</v>
      </c>
      <c r="J24" s="64">
        <v>1.6218458397188173E-2</v>
      </c>
      <c r="K24" s="65">
        <v>5.0957303311135856E-2</v>
      </c>
    </row>
    <row r="25" spans="1:11" ht="13.5" thickBot="1" x14ac:dyDescent="0.25">
      <c r="B25" s="146" t="s">
        <v>98</v>
      </c>
      <c r="C25" s="147"/>
      <c r="D25" s="66">
        <f>SUM(D14:D24)</f>
        <v>1.0001</v>
      </c>
      <c r="E25" s="66">
        <f t="shared" ref="E25:K25" si="0">SUM(E14:E24)</f>
        <v>0.99990000000000001</v>
      </c>
      <c r="F25" s="66">
        <f t="shared" si="0"/>
        <v>1</v>
      </c>
      <c r="G25" s="66">
        <f t="shared" si="0"/>
        <v>0.99999999999999989</v>
      </c>
      <c r="H25" s="66">
        <f t="shared" si="0"/>
        <v>1</v>
      </c>
      <c r="I25" s="66">
        <f t="shared" si="0"/>
        <v>0.99990000000000001</v>
      </c>
      <c r="J25" s="66">
        <f t="shared" si="0"/>
        <v>1.0000000000000002</v>
      </c>
      <c r="K25" s="66">
        <f t="shared" si="0"/>
        <v>1</v>
      </c>
    </row>
    <row r="26" spans="1:11" ht="14.25" customHeight="1" x14ac:dyDescent="0.2"/>
    <row r="28" spans="1:11" x14ac:dyDescent="0.2">
      <c r="I28" s="12"/>
    </row>
    <row r="30" spans="1:11" x14ac:dyDescent="0.2">
      <c r="A30" s="5"/>
      <c r="B30" s="6"/>
      <c r="C30" s="3"/>
      <c r="D30" s="3"/>
      <c r="E30" s="3"/>
      <c r="F30" s="3"/>
      <c r="G30" s="1"/>
      <c r="H30" s="1"/>
      <c r="I30" s="13"/>
      <c r="J30" s="13"/>
    </row>
    <row r="31" spans="1:11" x14ac:dyDescent="0.2">
      <c r="A31" s="5"/>
      <c r="B31" s="11" t="s">
        <v>11</v>
      </c>
    </row>
    <row r="32" spans="1:11" x14ac:dyDescent="0.2">
      <c r="B32" s="12"/>
    </row>
    <row r="33" spans="2:2" x14ac:dyDescent="0.2">
      <c r="B33" s="135" t="s">
        <v>64</v>
      </c>
    </row>
    <row r="34" spans="2:2" x14ac:dyDescent="0.2">
      <c r="B34" s="135" t="s">
        <v>16</v>
      </c>
    </row>
    <row r="35" spans="2:2" x14ac:dyDescent="0.2">
      <c r="B35" s="135" t="s">
        <v>17</v>
      </c>
    </row>
    <row r="36" spans="2:2" x14ac:dyDescent="0.2">
      <c r="B36" s="136" t="s">
        <v>79</v>
      </c>
    </row>
    <row r="37" spans="2:2" x14ac:dyDescent="0.2">
      <c r="B37" s="136" t="s">
        <v>78</v>
      </c>
    </row>
    <row r="38" spans="2:2" x14ac:dyDescent="0.2">
      <c r="B38" s="16"/>
    </row>
  </sheetData>
  <sheetProtection password="CB2B" sheet="1" objects="1" scenarios="1"/>
  <mergeCells count="9">
    <mergeCell ref="C2:D2"/>
    <mergeCell ref="E2:F2"/>
    <mergeCell ref="B25:C25"/>
    <mergeCell ref="J12:K12"/>
    <mergeCell ref="H12:I12"/>
    <mergeCell ref="B13:C13"/>
    <mergeCell ref="B12:C12"/>
    <mergeCell ref="D12:E12"/>
    <mergeCell ref="F12:G12"/>
  </mergeCells>
  <phoneticPr fontId="4" type="noConversion"/>
  <pageMargins left="0.75" right="0.75" top="1" bottom="1" header="0" footer="0"/>
  <pageSetup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90" zoomScaleNormal="90" workbookViewId="0">
      <selection activeCell="K97" sqref="K97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91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106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13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131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47" spans="2:11" ht="14.25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2:11" ht="18" x14ac:dyDescent="0.2">
      <c r="B48" s="23"/>
      <c r="C48" s="142" t="s">
        <v>91</v>
      </c>
      <c r="D48" s="142"/>
      <c r="E48" s="142"/>
      <c r="F48" s="142"/>
      <c r="G48" s="100"/>
      <c r="H48" s="23"/>
      <c r="I48" s="23"/>
      <c r="J48" s="23"/>
      <c r="K48" s="23"/>
    </row>
    <row r="49" spans="2:11" ht="14.25" x14ac:dyDescent="0.2">
      <c r="B49" s="23"/>
      <c r="C49" s="143" t="s">
        <v>107</v>
      </c>
      <c r="D49" s="143"/>
      <c r="E49" s="143"/>
      <c r="F49" s="143"/>
      <c r="G49" s="23"/>
      <c r="H49" s="23"/>
      <c r="I49" s="23"/>
      <c r="J49" s="23"/>
      <c r="K49" s="23"/>
    </row>
    <row r="50" spans="2:11" ht="14.25" x14ac:dyDescent="0.2">
      <c r="B50" s="23"/>
      <c r="C50" s="143" t="s">
        <v>13</v>
      </c>
      <c r="D50" s="143"/>
      <c r="E50" s="143"/>
      <c r="F50" s="143"/>
      <c r="G50" s="23"/>
      <c r="H50" s="23"/>
      <c r="I50" s="23"/>
      <c r="J50" s="23"/>
      <c r="K50" s="23"/>
    </row>
    <row r="51" spans="2:11" ht="14.25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5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156" t="s">
        <v>131</v>
      </c>
      <c r="D54" s="156"/>
      <c r="E54" s="156"/>
      <c r="F54" s="156"/>
      <c r="G54" s="23"/>
      <c r="H54" s="23"/>
      <c r="I54" s="23"/>
      <c r="J54" s="23"/>
      <c r="K54" s="23"/>
    </row>
    <row r="55" spans="2:11" ht="14.2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4.25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</sheetData>
  <mergeCells count="8">
    <mergeCell ref="C50:F50"/>
    <mergeCell ref="C54:F54"/>
    <mergeCell ref="C3:F3"/>
    <mergeCell ref="C2:F2"/>
    <mergeCell ref="C8:F8"/>
    <mergeCell ref="C4:F4"/>
    <mergeCell ref="C48:F48"/>
    <mergeCell ref="C49:F4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90" zoomScaleNormal="90" workbookViewId="0">
      <selection activeCell="L67" sqref="L67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91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106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62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131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47" spans="2:11" ht="14.25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2:11" ht="18" x14ac:dyDescent="0.2">
      <c r="B48" s="23"/>
      <c r="C48" s="142" t="s">
        <v>91</v>
      </c>
      <c r="D48" s="142"/>
      <c r="E48" s="142"/>
      <c r="F48" s="142"/>
      <c r="G48" s="100"/>
      <c r="H48" s="23"/>
      <c r="I48" s="23"/>
      <c r="J48" s="23"/>
      <c r="K48" s="23"/>
    </row>
    <row r="49" spans="2:11" ht="14.25" x14ac:dyDescent="0.2">
      <c r="B49" s="23"/>
      <c r="C49" s="143" t="s">
        <v>107</v>
      </c>
      <c r="D49" s="143"/>
      <c r="E49" s="143"/>
      <c r="F49" s="143"/>
      <c r="G49" s="23"/>
      <c r="H49" s="23"/>
      <c r="I49" s="23"/>
      <c r="J49" s="23"/>
      <c r="K49" s="23"/>
    </row>
    <row r="50" spans="2:11" ht="15" customHeight="1" x14ac:dyDescent="0.2">
      <c r="B50" s="23"/>
      <c r="C50" s="143" t="s">
        <v>62</v>
      </c>
      <c r="D50" s="143"/>
      <c r="E50" s="143"/>
      <c r="F50" s="143"/>
      <c r="G50" s="23"/>
      <c r="H50" s="23"/>
      <c r="I50" s="23"/>
      <c r="J50" s="23"/>
      <c r="K50" s="23"/>
    </row>
    <row r="51" spans="2:11" ht="14.25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5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156" t="s">
        <v>131</v>
      </c>
      <c r="D54" s="156"/>
      <c r="E54" s="156"/>
      <c r="F54" s="156"/>
      <c r="G54" s="23"/>
      <c r="H54" s="23"/>
      <c r="I54" s="23"/>
      <c r="J54" s="23"/>
      <c r="K54" s="23"/>
    </row>
    <row r="55" spans="2:11" ht="14.2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4.25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90" zoomScaleNormal="90" workbookViewId="0">
      <selection activeCell="L52" sqref="L52"/>
    </sheetView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91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106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108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131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47" spans="2:11" ht="14.25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2:11" ht="18" x14ac:dyDescent="0.2">
      <c r="B48" s="23"/>
      <c r="C48" s="142" t="s">
        <v>91</v>
      </c>
      <c r="D48" s="142"/>
      <c r="E48" s="142"/>
      <c r="F48" s="142"/>
      <c r="G48" s="100"/>
      <c r="H48" s="23"/>
      <c r="I48" s="23"/>
      <c r="J48" s="23"/>
      <c r="K48" s="23"/>
    </row>
    <row r="49" spans="2:11" ht="14.25" x14ac:dyDescent="0.2">
      <c r="B49" s="23"/>
      <c r="C49" s="143" t="s">
        <v>107</v>
      </c>
      <c r="D49" s="143"/>
      <c r="E49" s="143"/>
      <c r="F49" s="143"/>
      <c r="G49" s="23"/>
      <c r="H49" s="23"/>
      <c r="I49" s="23"/>
      <c r="J49" s="23"/>
      <c r="K49" s="23"/>
    </row>
    <row r="50" spans="2:11" ht="15" customHeight="1" x14ac:dyDescent="0.2">
      <c r="B50" s="23"/>
      <c r="C50" s="143" t="s">
        <v>108</v>
      </c>
      <c r="D50" s="143"/>
      <c r="E50" s="143"/>
      <c r="F50" s="143"/>
      <c r="G50" s="23"/>
      <c r="H50" s="23"/>
      <c r="I50" s="23"/>
      <c r="J50" s="23"/>
      <c r="K50" s="23"/>
    </row>
    <row r="51" spans="2:11" ht="14.25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5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156" t="s">
        <v>131</v>
      </c>
      <c r="D54" s="156"/>
      <c r="E54" s="156"/>
      <c r="F54" s="156"/>
      <c r="G54" s="23"/>
      <c r="H54" s="23"/>
      <c r="I54" s="23"/>
      <c r="J54" s="23"/>
      <c r="K54" s="23"/>
    </row>
    <row r="55" spans="2:11" ht="14.2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4.25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90" zoomScaleNormal="90" workbookViewId="0"/>
  </sheetViews>
  <sheetFormatPr baseColWidth="10" defaultColWidth="0" defaultRowHeight="12.75" x14ac:dyDescent="0.2"/>
  <cols>
    <col min="1" max="1" width="5.7109375" style="85" customWidth="1"/>
    <col min="2" max="2" width="7.140625" style="85" customWidth="1"/>
    <col min="3" max="3" width="11.42578125" style="85" customWidth="1"/>
    <col min="4" max="9" width="11.5703125" style="85" customWidth="1"/>
    <col min="10" max="11" width="11.42578125" style="85" customWidth="1"/>
    <col min="12" max="12" width="7.140625" style="85" customWidth="1"/>
    <col min="13" max="13" width="0" style="85" hidden="1" customWidth="1"/>
    <col min="14" max="16384" width="11.42578125" style="85" hidden="1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2:11" ht="18" x14ac:dyDescent="0.2">
      <c r="B2" s="23"/>
      <c r="C2" s="142" t="s">
        <v>91</v>
      </c>
      <c r="D2" s="142"/>
      <c r="E2" s="142"/>
      <c r="F2" s="142"/>
      <c r="G2" s="100"/>
      <c r="H2" s="23"/>
      <c r="I2" s="23"/>
      <c r="J2" s="23"/>
      <c r="K2" s="23"/>
    </row>
    <row r="3" spans="2:11" ht="15" customHeight="1" x14ac:dyDescent="0.2">
      <c r="B3" s="23"/>
      <c r="C3" s="143" t="s">
        <v>106</v>
      </c>
      <c r="D3" s="143"/>
      <c r="E3" s="143"/>
      <c r="F3" s="143"/>
      <c r="G3" s="23"/>
      <c r="H3" s="23"/>
      <c r="I3" s="23"/>
      <c r="J3" s="23"/>
      <c r="K3" s="23"/>
    </row>
    <row r="4" spans="2:11" ht="14.25" x14ac:dyDescent="0.2">
      <c r="B4" s="23"/>
      <c r="C4" s="143" t="s">
        <v>116</v>
      </c>
      <c r="D4" s="143"/>
      <c r="E4" s="143"/>
      <c r="F4" s="14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3"/>
      <c r="G7" s="23"/>
      <c r="H7" s="23"/>
      <c r="I7" s="23"/>
      <c r="J7" s="23"/>
      <c r="K7" s="23"/>
    </row>
    <row r="8" spans="2:11" ht="14.25" x14ac:dyDescent="0.2">
      <c r="B8" s="23"/>
      <c r="C8" s="156" t="s">
        <v>131</v>
      </c>
      <c r="D8" s="156"/>
      <c r="E8" s="156"/>
      <c r="F8" s="156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47" spans="2:11" ht="14.25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2:11" ht="18" x14ac:dyDescent="0.2">
      <c r="B48" s="23"/>
      <c r="C48" s="142" t="s">
        <v>91</v>
      </c>
      <c r="D48" s="142"/>
      <c r="E48" s="142"/>
      <c r="F48" s="142"/>
      <c r="G48" s="100"/>
      <c r="H48" s="23"/>
      <c r="I48" s="23"/>
      <c r="J48" s="23"/>
      <c r="K48" s="23"/>
    </row>
    <row r="49" spans="2:11" ht="14.25" x14ac:dyDescent="0.2">
      <c r="B49" s="23"/>
      <c r="C49" s="143" t="s">
        <v>107</v>
      </c>
      <c r="D49" s="143"/>
      <c r="E49" s="143"/>
      <c r="F49" s="143"/>
      <c r="G49" s="23"/>
      <c r="H49" s="23"/>
      <c r="I49" s="23"/>
      <c r="J49" s="23"/>
      <c r="K49" s="23"/>
    </row>
    <row r="50" spans="2:11" ht="15" customHeight="1" x14ac:dyDescent="0.2">
      <c r="B50" s="23"/>
      <c r="C50" s="143" t="s">
        <v>116</v>
      </c>
      <c r="D50" s="143"/>
      <c r="E50" s="143"/>
      <c r="F50" s="143"/>
      <c r="G50" s="23"/>
      <c r="H50" s="23"/>
      <c r="I50" s="23"/>
      <c r="J50" s="23"/>
      <c r="K50" s="23"/>
    </row>
    <row r="51" spans="2:11" ht="14.25" x14ac:dyDescent="0.2"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2:11" ht="14.25" x14ac:dyDescent="0.2"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2:11" ht="14.25" x14ac:dyDescent="0.2">
      <c r="B53" s="23"/>
      <c r="C53" s="23"/>
      <c r="D53" s="25"/>
      <c r="E53" s="23"/>
      <c r="F53" s="23"/>
      <c r="G53" s="23"/>
      <c r="H53" s="23"/>
      <c r="I53" s="23"/>
      <c r="J53" s="23"/>
      <c r="K53" s="23"/>
    </row>
    <row r="54" spans="2:11" ht="14.25" x14ac:dyDescent="0.2">
      <c r="B54" s="23"/>
      <c r="C54" s="156" t="s">
        <v>131</v>
      </c>
      <c r="D54" s="156"/>
      <c r="E54" s="156"/>
      <c r="F54" s="156"/>
      <c r="G54" s="23"/>
      <c r="H54" s="23"/>
      <c r="I54" s="23"/>
      <c r="J54" s="23"/>
      <c r="K54" s="23"/>
    </row>
    <row r="55" spans="2:11" ht="14.2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2:11" ht="14.25" x14ac:dyDescent="0.2">
      <c r="B56" s="141"/>
      <c r="C56" s="141"/>
      <c r="D56" s="141"/>
      <c r="E56" s="141"/>
      <c r="F56" s="141"/>
      <c r="G56" s="141"/>
      <c r="H56" s="141"/>
      <c r="I56" s="141"/>
      <c r="J56" s="141"/>
      <c r="K56" s="141"/>
    </row>
  </sheetData>
  <mergeCells count="8">
    <mergeCell ref="C50:F50"/>
    <mergeCell ref="C54:F54"/>
    <mergeCell ref="C2:F2"/>
    <mergeCell ref="C3:F3"/>
    <mergeCell ref="C4:F4"/>
    <mergeCell ref="C8:F8"/>
    <mergeCell ref="C48:F48"/>
    <mergeCell ref="C49:F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K37"/>
  <sheetViews>
    <sheetView zoomScale="90" zoomScaleNormal="90" workbookViewId="0"/>
  </sheetViews>
  <sheetFormatPr baseColWidth="10" defaultRowHeight="12.75" x14ac:dyDescent="0.2"/>
  <cols>
    <col min="1" max="1" width="5.7109375" style="4" customWidth="1"/>
    <col min="2" max="2" width="7.140625" style="4" customWidth="1"/>
    <col min="3" max="3" width="24" style="4" customWidth="1"/>
    <col min="4" max="4" width="14.28515625" style="4" customWidth="1"/>
    <col min="5" max="5" width="15" style="4" customWidth="1"/>
    <col min="6" max="6" width="14.28515625" style="4" customWidth="1"/>
    <col min="7" max="7" width="15" style="4" customWidth="1"/>
    <col min="8" max="8" width="14.28515625" style="4" customWidth="1"/>
    <col min="9" max="9" width="15" style="4" customWidth="1"/>
    <col min="10" max="10" width="14.28515625" style="4" customWidth="1"/>
    <col min="11" max="11" width="15" style="4" customWidth="1"/>
    <col min="12" max="16384" width="11.42578125" style="4"/>
  </cols>
  <sheetData>
    <row r="1" spans="2:11" ht="14.25" x14ac:dyDescent="0.2">
      <c r="B1" s="23"/>
      <c r="C1" s="23"/>
      <c r="D1" s="23"/>
      <c r="E1" s="23"/>
      <c r="F1" s="23"/>
      <c r="G1" s="23"/>
      <c r="H1" s="23"/>
      <c r="I1" s="23"/>
      <c r="J1" s="23"/>
      <c r="K1" s="140"/>
    </row>
    <row r="2" spans="2:11" ht="18" x14ac:dyDescent="0.2">
      <c r="B2" s="23"/>
      <c r="C2" s="142" t="s">
        <v>91</v>
      </c>
      <c r="D2" s="142"/>
      <c r="E2" s="142"/>
      <c r="F2" s="142"/>
      <c r="G2" s="23"/>
      <c r="H2" s="23"/>
      <c r="I2" s="23"/>
      <c r="J2" s="23"/>
      <c r="K2" s="23"/>
    </row>
    <row r="3" spans="2:11" ht="14.25" x14ac:dyDescent="0.2">
      <c r="B3" s="23"/>
      <c r="C3" s="139" t="s">
        <v>119</v>
      </c>
      <c r="D3" s="139"/>
      <c r="E3" s="139"/>
      <c r="F3" s="139"/>
      <c r="G3" s="23"/>
      <c r="H3" s="23"/>
      <c r="I3" s="23"/>
      <c r="J3" s="23"/>
      <c r="K3" s="23"/>
    </row>
    <row r="4" spans="2:11" ht="14.25" x14ac:dyDescent="0.2"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2:11" ht="14.25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2:11" ht="14.25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2:11" ht="14.25" x14ac:dyDescent="0.2">
      <c r="B7" s="23"/>
      <c r="C7" s="23"/>
      <c r="D7" s="25"/>
      <c r="E7" s="23"/>
      <c r="F7" s="25"/>
      <c r="G7" s="23"/>
      <c r="H7" s="23"/>
      <c r="I7" s="23"/>
      <c r="J7" s="23"/>
      <c r="K7" s="23"/>
    </row>
    <row r="8" spans="2:11" ht="14.25" x14ac:dyDescent="0.2">
      <c r="B8" s="23"/>
      <c r="C8" s="138" t="s">
        <v>131</v>
      </c>
      <c r="D8" s="138"/>
      <c r="E8" s="138"/>
      <c r="F8" s="138"/>
      <c r="G8" s="23"/>
      <c r="H8" s="23"/>
      <c r="I8" s="23"/>
      <c r="J8" s="23"/>
      <c r="K8" s="23"/>
    </row>
    <row r="9" spans="2:11" ht="14.25" x14ac:dyDescent="0.2">
      <c r="B9" s="23"/>
      <c r="C9" s="23"/>
      <c r="D9" s="23"/>
      <c r="E9" s="23"/>
      <c r="F9" s="23"/>
      <c r="G9" s="23"/>
      <c r="H9" s="23"/>
      <c r="I9" s="23"/>
      <c r="J9" s="23"/>
      <c r="K9" s="23"/>
    </row>
    <row r="10" spans="2:11" ht="14.25" x14ac:dyDescent="0.2"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2:11" ht="15" thickBot="1" x14ac:dyDescent="0.25"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2:11" ht="13.5" customHeight="1" thickBot="1" x14ac:dyDescent="0.25">
      <c r="B12" s="152"/>
      <c r="C12" s="153"/>
      <c r="D12" s="154">
        <v>2006</v>
      </c>
      <c r="E12" s="155"/>
      <c r="F12" s="148">
        <v>2007</v>
      </c>
      <c r="G12" s="149"/>
      <c r="H12" s="148">
        <v>2008</v>
      </c>
      <c r="I12" s="149"/>
      <c r="J12" s="148" t="s">
        <v>99</v>
      </c>
      <c r="K12" s="149"/>
    </row>
    <row r="13" spans="2:11" ht="26.25" thickBot="1" x14ac:dyDescent="0.25">
      <c r="B13" s="150" t="s">
        <v>95</v>
      </c>
      <c r="C13" s="151"/>
      <c r="D13" s="46" t="s">
        <v>96</v>
      </c>
      <c r="E13" s="46" t="s">
        <v>97</v>
      </c>
      <c r="F13" s="46" t="s">
        <v>96</v>
      </c>
      <c r="G13" s="46" t="s">
        <v>97</v>
      </c>
      <c r="H13" s="46" t="s">
        <v>96</v>
      </c>
      <c r="I13" s="46" t="s">
        <v>97</v>
      </c>
      <c r="J13" s="46" t="s">
        <v>96</v>
      </c>
      <c r="K13" s="46" t="s">
        <v>97</v>
      </c>
    </row>
    <row r="14" spans="2:11" ht="18.75" customHeight="1" x14ac:dyDescent="0.2">
      <c r="B14" s="67" t="s">
        <v>8</v>
      </c>
      <c r="C14" s="68"/>
      <c r="D14" s="51">
        <v>0.49419999999999997</v>
      </c>
      <c r="E14" s="52">
        <v>0.51690000000000003</v>
      </c>
      <c r="F14" s="53">
        <v>0.48170000000000002</v>
      </c>
      <c r="G14" s="54">
        <v>0.46829999999999999</v>
      </c>
      <c r="H14" s="54">
        <v>0.43890000000000001</v>
      </c>
      <c r="I14" s="55">
        <v>0.4199</v>
      </c>
      <c r="J14" s="54">
        <v>0.4330522707740439</v>
      </c>
      <c r="K14" s="55">
        <v>0.38963709509212335</v>
      </c>
    </row>
    <row r="15" spans="2:11" ht="18.75" customHeight="1" x14ac:dyDescent="0.2">
      <c r="B15" s="69" t="s">
        <v>30</v>
      </c>
      <c r="C15" s="70"/>
      <c r="D15" s="56">
        <v>2.8999999999999998E-3</v>
      </c>
      <c r="E15" s="57">
        <v>6.3E-3</v>
      </c>
      <c r="F15" s="58">
        <v>6.7999999999999996E-3</v>
      </c>
      <c r="G15" s="59">
        <v>1.2E-2</v>
      </c>
      <c r="H15" s="59">
        <v>1.8599999999999998E-2</v>
      </c>
      <c r="I15" s="60">
        <v>2.8000000000000001E-2</v>
      </c>
      <c r="J15" s="59">
        <v>6.4666153803569645E-2</v>
      </c>
      <c r="K15" s="60">
        <v>6.3399201627277413E-2</v>
      </c>
    </row>
    <row r="16" spans="2:11" ht="18.75" customHeight="1" x14ac:dyDescent="0.2">
      <c r="B16" s="69" t="s">
        <v>34</v>
      </c>
      <c r="C16" s="70"/>
      <c r="D16" s="56">
        <v>0.13930000000000001</v>
      </c>
      <c r="E16" s="57">
        <v>0.1318</v>
      </c>
      <c r="F16" s="58">
        <v>0.14530000000000001</v>
      </c>
      <c r="G16" s="59">
        <v>0.11559999999999999</v>
      </c>
      <c r="H16" s="59">
        <v>0.13600000000000001</v>
      </c>
      <c r="I16" s="60">
        <v>9.9400000000000002E-2</v>
      </c>
      <c r="J16" s="59">
        <v>0.11381201805993922</v>
      </c>
      <c r="K16" s="60">
        <v>9.1819174256565397E-2</v>
      </c>
    </row>
    <row r="17" spans="2:11" ht="18.75" customHeight="1" x14ac:dyDescent="0.2">
      <c r="B17" s="69" t="s">
        <v>10</v>
      </c>
      <c r="C17" s="70"/>
      <c r="D17" s="47"/>
      <c r="E17" s="48"/>
      <c r="F17" s="58">
        <v>1E-4</v>
      </c>
      <c r="G17" s="59">
        <v>1E-4</v>
      </c>
      <c r="H17" s="59">
        <v>6.4000000000000003E-3</v>
      </c>
      <c r="I17" s="60">
        <v>5.7999999999999996E-3</v>
      </c>
      <c r="J17" s="59">
        <v>1.1543927435719097E-2</v>
      </c>
      <c r="K17" s="60">
        <v>9.7139167852143202E-3</v>
      </c>
    </row>
    <row r="18" spans="2:11" ht="18.75" customHeight="1" x14ac:dyDescent="0.2">
      <c r="B18" s="69" t="s">
        <v>75</v>
      </c>
      <c r="C18" s="70"/>
      <c r="D18" s="47"/>
      <c r="E18" s="48"/>
      <c r="F18" s="49"/>
      <c r="G18" s="50"/>
      <c r="H18" s="50"/>
      <c r="I18" s="73"/>
      <c r="J18" s="59">
        <v>4.7278344550274227E-5</v>
      </c>
      <c r="K18" s="60">
        <v>7.2890005381064029E-4</v>
      </c>
    </row>
    <row r="19" spans="2:11" ht="18.75" customHeight="1" x14ac:dyDescent="0.2">
      <c r="B19" s="69" t="s">
        <v>2</v>
      </c>
      <c r="C19" s="70"/>
      <c r="D19" s="47"/>
      <c r="E19" s="48"/>
      <c r="F19" s="49"/>
      <c r="G19" s="50"/>
      <c r="H19" s="50"/>
      <c r="I19" s="73"/>
      <c r="J19" s="59">
        <v>1.2168746708639484E-7</v>
      </c>
      <c r="K19" s="60">
        <v>1.5431624395921388E-6</v>
      </c>
    </row>
    <row r="20" spans="2:11" ht="18.75" customHeight="1" x14ac:dyDescent="0.2">
      <c r="B20" s="69" t="s">
        <v>3</v>
      </c>
      <c r="C20" s="70"/>
      <c r="D20" s="56">
        <v>0.10249999999999999</v>
      </c>
      <c r="E20" s="57">
        <v>1.5900000000000001E-2</v>
      </c>
      <c r="F20" s="58">
        <v>9.8100000000000007E-2</v>
      </c>
      <c r="G20" s="59">
        <v>3.5099999999999999E-2</v>
      </c>
      <c r="H20" s="59">
        <v>8.2500000000000004E-2</v>
      </c>
      <c r="I20" s="60">
        <v>2.6800000000000001E-2</v>
      </c>
      <c r="J20" s="59">
        <v>5.4662618059991092E-2</v>
      </c>
      <c r="K20" s="60">
        <v>1.8320822792970773E-2</v>
      </c>
    </row>
    <row r="21" spans="2:11" ht="18.75" customHeight="1" x14ac:dyDescent="0.2">
      <c r="B21" s="69" t="s">
        <v>4</v>
      </c>
      <c r="C21" s="70"/>
      <c r="D21" s="56">
        <v>2.1499999999999998E-2</v>
      </c>
      <c r="E21" s="57">
        <v>3.2800000000000003E-2</v>
      </c>
      <c r="F21" s="58">
        <v>7.0099999999999996E-2</v>
      </c>
      <c r="G21" s="59">
        <v>8.6800000000000002E-2</v>
      </c>
      <c r="H21" s="59">
        <v>0.1211</v>
      </c>
      <c r="I21" s="60">
        <v>0.13619999999999999</v>
      </c>
      <c r="J21" s="59">
        <v>0.14245439383315744</v>
      </c>
      <c r="K21" s="60">
        <v>0.16706404687200996</v>
      </c>
    </row>
    <row r="22" spans="2:11" ht="18.75" customHeight="1" x14ac:dyDescent="0.2">
      <c r="B22" s="69" t="s">
        <v>5</v>
      </c>
      <c r="C22" s="70"/>
      <c r="D22" s="56">
        <v>0.1779</v>
      </c>
      <c r="E22" s="57">
        <v>0.20519999999999999</v>
      </c>
      <c r="F22" s="58">
        <v>0.1532</v>
      </c>
      <c r="G22" s="59">
        <v>0.18099999999999999</v>
      </c>
      <c r="H22" s="59">
        <v>0.1522</v>
      </c>
      <c r="I22" s="60">
        <v>0.1946</v>
      </c>
      <c r="J22" s="59">
        <v>0.13946131178361892</v>
      </c>
      <c r="K22" s="60">
        <v>0.18941483233152742</v>
      </c>
    </row>
    <row r="23" spans="2:11" ht="18.75" customHeight="1" x14ac:dyDescent="0.2">
      <c r="B23" s="69" t="s">
        <v>6</v>
      </c>
      <c r="C23" s="70"/>
      <c r="D23" s="56">
        <v>5.5100000000000003E-2</v>
      </c>
      <c r="E23" s="57">
        <v>7.6700000000000004E-2</v>
      </c>
      <c r="F23" s="58">
        <v>3.7900000000000003E-2</v>
      </c>
      <c r="G23" s="59">
        <v>8.4900000000000003E-2</v>
      </c>
      <c r="H23" s="59">
        <v>3.7600000000000001E-2</v>
      </c>
      <c r="I23" s="60">
        <v>7.2900000000000006E-2</v>
      </c>
      <c r="J23" s="59">
        <v>3.6942648339076609E-2</v>
      </c>
      <c r="K23" s="60">
        <v>5.04361169650153E-2</v>
      </c>
    </row>
    <row r="24" spans="2:11" ht="18.75" customHeight="1" thickBot="1" x14ac:dyDescent="0.25">
      <c r="B24" s="71" t="s">
        <v>100</v>
      </c>
      <c r="C24" s="72"/>
      <c r="D24" s="61">
        <v>6.4999999999999997E-3</v>
      </c>
      <c r="E24" s="62">
        <v>1.44E-2</v>
      </c>
      <c r="F24" s="63">
        <v>6.7999999999999996E-3</v>
      </c>
      <c r="G24" s="64">
        <v>1.61E-2</v>
      </c>
      <c r="H24" s="64">
        <v>6.7999999999999996E-3</v>
      </c>
      <c r="I24" s="65">
        <v>1.6400000000000001E-2</v>
      </c>
      <c r="J24" s="64">
        <v>3.3572578788669256E-3</v>
      </c>
      <c r="K24" s="65">
        <v>1.9464350061045972E-2</v>
      </c>
    </row>
    <row r="25" spans="2:11" ht="13.5" thickBot="1" x14ac:dyDescent="0.25">
      <c r="B25" s="146" t="s">
        <v>98</v>
      </c>
      <c r="C25" s="147"/>
      <c r="D25" s="66">
        <f>SUM(D14:D24)</f>
        <v>0.9998999999999999</v>
      </c>
      <c r="E25" s="66">
        <f t="shared" ref="E25:K25" si="0">SUM(E14:E24)</f>
        <v>1</v>
      </c>
      <c r="F25" s="66">
        <f t="shared" si="0"/>
        <v>1</v>
      </c>
      <c r="G25" s="66">
        <f t="shared" si="0"/>
        <v>0.99990000000000001</v>
      </c>
      <c r="H25" s="66">
        <f t="shared" si="0"/>
        <v>1.0001</v>
      </c>
      <c r="I25" s="66">
        <f t="shared" si="0"/>
        <v>1</v>
      </c>
      <c r="J25" s="66">
        <f t="shared" si="0"/>
        <v>1.0000000000000002</v>
      </c>
      <c r="K25" s="66">
        <f t="shared" si="0"/>
        <v>1.0000000000000002</v>
      </c>
    </row>
    <row r="26" spans="2:11" ht="5.25" customHeight="1" x14ac:dyDescent="0.2"/>
    <row r="28" spans="2:11" x14ac:dyDescent="0.2">
      <c r="I28" s="12"/>
    </row>
    <row r="30" spans="2:11" x14ac:dyDescent="0.2">
      <c r="B30" s="11" t="s">
        <v>11</v>
      </c>
    </row>
    <row r="31" spans="2:11" ht="4.5" customHeight="1" x14ac:dyDescent="0.2">
      <c r="B31" s="12"/>
    </row>
    <row r="32" spans="2:11" ht="12.75" customHeight="1" x14ac:dyDescent="0.2">
      <c r="B32" s="136" t="s">
        <v>26</v>
      </c>
    </row>
    <row r="33" spans="2:2" x14ac:dyDescent="0.2">
      <c r="B33" s="135" t="s">
        <v>22</v>
      </c>
    </row>
    <row r="34" spans="2:2" x14ac:dyDescent="0.2">
      <c r="B34" s="135" t="s">
        <v>23</v>
      </c>
    </row>
    <row r="35" spans="2:2" x14ac:dyDescent="0.2">
      <c r="B35" s="136" t="s">
        <v>80</v>
      </c>
    </row>
    <row r="36" spans="2:2" x14ac:dyDescent="0.2">
      <c r="B36" s="136" t="s">
        <v>78</v>
      </c>
    </row>
    <row r="37" spans="2:2" x14ac:dyDescent="0.2">
      <c r="B37" s="16"/>
    </row>
  </sheetData>
  <sheetProtection password="CB2B" sheet="1" objects="1" scenarios="1"/>
  <mergeCells count="9">
    <mergeCell ref="H12:I12"/>
    <mergeCell ref="J12:K12"/>
    <mergeCell ref="B13:C13"/>
    <mergeCell ref="B25:C25"/>
    <mergeCell ref="B12:C12"/>
    <mergeCell ref="D12:E12"/>
    <mergeCell ref="F12:G12"/>
    <mergeCell ref="C2:D2"/>
    <mergeCell ref="E2:F2"/>
  </mergeCells>
  <phoneticPr fontId="4" type="noConversion"/>
  <pageMargins left="0.75" right="0.75" top="1" bottom="1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90" zoomScaleNormal="9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J39" sqref="J39"/>
    </sheetView>
  </sheetViews>
  <sheetFormatPr baseColWidth="10" defaultRowHeight="12.75" x14ac:dyDescent="0.2"/>
  <cols>
    <col min="1" max="1" width="7.140625" style="4" customWidth="1"/>
    <col min="2" max="2" width="24" style="4" customWidth="1"/>
    <col min="3" max="12" width="14.42578125" style="4" customWidth="1"/>
    <col min="13" max="16384" width="11.42578125" style="4"/>
  </cols>
  <sheetData>
    <row r="1" spans="1:12" ht="14.25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140"/>
    </row>
    <row r="2" spans="1:12" ht="18" x14ac:dyDescent="0.2">
      <c r="A2" s="23"/>
      <c r="B2" s="142" t="s">
        <v>91</v>
      </c>
      <c r="C2" s="142"/>
      <c r="D2" s="142"/>
      <c r="E2" s="142"/>
      <c r="F2" s="23"/>
      <c r="G2" s="23"/>
      <c r="H2" s="23"/>
      <c r="I2" s="23"/>
      <c r="J2" s="23"/>
      <c r="K2" s="23"/>
      <c r="L2" s="23"/>
    </row>
    <row r="3" spans="1:12" ht="14.25" x14ac:dyDescent="0.2">
      <c r="A3" s="23"/>
      <c r="B3" s="139" t="s">
        <v>120</v>
      </c>
      <c r="C3" s="139"/>
      <c r="D3" s="139"/>
      <c r="E3" s="139"/>
      <c r="F3" s="23"/>
      <c r="G3" s="23"/>
      <c r="H3" s="23"/>
      <c r="I3" s="23"/>
      <c r="J3" s="23"/>
      <c r="K3" s="23"/>
      <c r="L3" s="23"/>
    </row>
    <row r="4" spans="1:12" ht="14.2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</row>
    <row r="5" spans="1:12" ht="14.2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ht="14.2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14.25" x14ac:dyDescent="0.2">
      <c r="A7" s="23"/>
      <c r="B7" s="23"/>
      <c r="C7" s="25"/>
      <c r="D7" s="23"/>
      <c r="E7" s="25"/>
      <c r="F7" s="23"/>
      <c r="G7" s="23"/>
      <c r="H7" s="23"/>
      <c r="I7" s="23"/>
      <c r="J7" s="23"/>
      <c r="K7" s="23"/>
      <c r="L7" s="23"/>
    </row>
    <row r="8" spans="1:12" ht="14.25" x14ac:dyDescent="0.2">
      <c r="A8" s="23"/>
      <c r="B8" s="138" t="s">
        <v>131</v>
      </c>
      <c r="C8" s="138"/>
      <c r="D8" s="138"/>
      <c r="E8" s="138"/>
      <c r="F8" s="23"/>
      <c r="G8" s="23"/>
      <c r="H8" s="23"/>
      <c r="I8" s="23"/>
      <c r="J8" s="23"/>
      <c r="K8" s="23"/>
      <c r="L8" s="23"/>
    </row>
    <row r="9" spans="1:12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</row>
    <row r="10" spans="1:12" ht="14.25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2" ht="15" thickBo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</row>
    <row r="12" spans="1:12" ht="15" thickBot="1" x14ac:dyDescent="0.25">
      <c r="A12" s="152"/>
      <c r="B12" s="153"/>
      <c r="C12" s="154">
        <v>2009</v>
      </c>
      <c r="D12" s="155"/>
      <c r="E12" s="148">
        <v>2010</v>
      </c>
      <c r="F12" s="149"/>
      <c r="G12" s="148">
        <v>2011</v>
      </c>
      <c r="H12" s="149"/>
      <c r="I12" s="148">
        <v>2012</v>
      </c>
      <c r="J12" s="149"/>
      <c r="K12" s="148">
        <v>2013</v>
      </c>
      <c r="L12" s="149"/>
    </row>
    <row r="13" spans="1:12" ht="33" customHeight="1" thickBot="1" x14ac:dyDescent="0.25">
      <c r="A13" s="150" t="s">
        <v>95</v>
      </c>
      <c r="B13" s="151"/>
      <c r="C13" s="46" t="s">
        <v>96</v>
      </c>
      <c r="D13" s="46" t="s">
        <v>97</v>
      </c>
      <c r="E13" s="46" t="s">
        <v>96</v>
      </c>
      <c r="F13" s="46" t="s">
        <v>97</v>
      </c>
      <c r="G13" s="46" t="s">
        <v>96</v>
      </c>
      <c r="H13" s="46" t="s">
        <v>97</v>
      </c>
      <c r="I13" s="46" t="s">
        <v>96</v>
      </c>
      <c r="J13" s="46" t="s">
        <v>97</v>
      </c>
      <c r="K13" s="46" t="s">
        <v>96</v>
      </c>
      <c r="L13" s="46" t="s">
        <v>97</v>
      </c>
    </row>
    <row r="14" spans="1:12" x14ac:dyDescent="0.2">
      <c r="A14" s="75" t="s">
        <v>34</v>
      </c>
      <c r="B14" s="76"/>
      <c r="C14" s="51">
        <v>0.11346448791256954</v>
      </c>
      <c r="D14" s="52">
        <v>0.12120195231289441</v>
      </c>
      <c r="E14" s="53">
        <v>0.10974020430217168</v>
      </c>
      <c r="F14" s="54">
        <v>0.11981842027728912</v>
      </c>
      <c r="G14" s="54">
        <v>9.6981373074373406E-2</v>
      </c>
      <c r="H14" s="55">
        <v>0.11500024729524333</v>
      </c>
      <c r="I14" s="54">
        <v>9.0201309398429311E-2</v>
      </c>
      <c r="J14" s="55">
        <v>0.11008770282446885</v>
      </c>
      <c r="K14" s="54">
        <v>8.5370710598927105E-2</v>
      </c>
      <c r="L14" s="55">
        <v>0.10069478638886359</v>
      </c>
    </row>
    <row r="15" spans="1:12" x14ac:dyDescent="0.2">
      <c r="A15" s="77" t="s">
        <v>4</v>
      </c>
      <c r="B15" s="78"/>
      <c r="C15" s="56">
        <v>0.15948139136602865</v>
      </c>
      <c r="D15" s="57">
        <v>0.23221750761512902</v>
      </c>
      <c r="E15" s="58">
        <v>0.17321223667652755</v>
      </c>
      <c r="F15" s="59">
        <v>0.24645108428314591</v>
      </c>
      <c r="G15" s="59">
        <v>0.16471701648827441</v>
      </c>
      <c r="H15" s="60">
        <v>0.23201946134731263</v>
      </c>
      <c r="I15" s="59">
        <v>0.16007954671690855</v>
      </c>
      <c r="J15" s="60">
        <v>0.22734997602979642</v>
      </c>
      <c r="K15" s="59">
        <v>0.16679369984427922</v>
      </c>
      <c r="L15" s="60">
        <v>0.21801238332714556</v>
      </c>
    </row>
    <row r="16" spans="1:12" x14ac:dyDescent="0.2">
      <c r="A16" s="77" t="s">
        <v>9</v>
      </c>
      <c r="B16" s="78"/>
      <c r="C16" s="56">
        <v>5.3939327674671154E-2</v>
      </c>
      <c r="D16" s="57">
        <v>7.398315551793623E-2</v>
      </c>
      <c r="E16" s="58">
        <v>6.2489796236461718E-2</v>
      </c>
      <c r="F16" s="59">
        <v>9.2527918120025796E-2</v>
      </c>
      <c r="G16" s="59">
        <v>9.0141035195338379E-2</v>
      </c>
      <c r="H16" s="60">
        <v>0.12296998470861825</v>
      </c>
      <c r="I16" s="59">
        <v>0.10999509019728877</v>
      </c>
      <c r="J16" s="60">
        <v>0.15293971609287896</v>
      </c>
      <c r="K16" s="59">
        <v>0.12614893929119939</v>
      </c>
      <c r="L16" s="60">
        <v>0.16495976934985918</v>
      </c>
    </row>
    <row r="17" spans="1:12" x14ac:dyDescent="0.2">
      <c r="A17" s="77" t="s">
        <v>57</v>
      </c>
      <c r="B17" s="78"/>
      <c r="C17" s="56">
        <v>1.0275413594526149E-2</v>
      </c>
      <c r="D17" s="57">
        <v>1.032274585153628E-2</v>
      </c>
      <c r="E17" s="58">
        <v>9.3987827721102712E-3</v>
      </c>
      <c r="F17" s="59">
        <v>9.1337026625570843E-3</v>
      </c>
      <c r="G17" s="59">
        <v>6.4068458390728351E-3</v>
      </c>
      <c r="H17" s="60">
        <v>6.1220008718735671E-3</v>
      </c>
      <c r="I17" s="59">
        <v>4.0717709961546012E-3</v>
      </c>
      <c r="J17" s="60">
        <v>4.1267153783042165E-3</v>
      </c>
      <c r="K17" s="59">
        <v>2.4151380770107956E-3</v>
      </c>
      <c r="L17" s="60">
        <v>2.4011781328633717E-3</v>
      </c>
    </row>
    <row r="18" spans="1:12" x14ac:dyDescent="0.2">
      <c r="A18" s="77" t="s">
        <v>3</v>
      </c>
      <c r="B18" s="78"/>
      <c r="C18" s="56">
        <v>2.6259886490121866E-2</v>
      </c>
      <c r="D18" s="57">
        <v>1.372729037282484E-2</v>
      </c>
      <c r="E18" s="58">
        <v>1.6045124636702265E-2</v>
      </c>
      <c r="F18" s="59">
        <v>1.5327938149296885E-2</v>
      </c>
      <c r="G18" s="59">
        <v>1.0811262779419181E-2</v>
      </c>
      <c r="H18" s="60">
        <v>1.3371687618501372E-2</v>
      </c>
      <c r="I18" s="59">
        <v>9.8747902078599268E-3</v>
      </c>
      <c r="J18" s="60">
        <v>1.2112580020450599E-2</v>
      </c>
      <c r="K18" s="59">
        <v>8.4374248594817798E-3</v>
      </c>
      <c r="L18" s="60">
        <v>1.0299549480394847E-2</v>
      </c>
    </row>
    <row r="19" spans="1:12" x14ac:dyDescent="0.2">
      <c r="A19" s="77" t="s">
        <v>2</v>
      </c>
      <c r="B19" s="78"/>
      <c r="C19" s="56">
        <v>7.3008215007416461E-6</v>
      </c>
      <c r="D19" s="57">
        <v>1.3573470485874427E-5</v>
      </c>
      <c r="E19" s="58">
        <v>1.8322475150989748E-6</v>
      </c>
      <c r="F19" s="59">
        <v>1.4179981098647476E-5</v>
      </c>
      <c r="G19" s="59">
        <v>4.1396402257849012E-6</v>
      </c>
      <c r="H19" s="60">
        <v>6.6360150470897962E-6</v>
      </c>
      <c r="I19" s="59">
        <v>3.5687346530721715E-6</v>
      </c>
      <c r="J19" s="60">
        <v>6.7085362234109194E-6</v>
      </c>
      <c r="K19" s="59">
        <v>5.933859812425864E-6</v>
      </c>
      <c r="L19" s="60">
        <v>3.1924731375775306E-5</v>
      </c>
    </row>
    <row r="20" spans="1:12" x14ac:dyDescent="0.2">
      <c r="A20" s="77" t="s">
        <v>75</v>
      </c>
      <c r="B20" s="78"/>
      <c r="C20" s="56">
        <v>6.7816240360011205E-4</v>
      </c>
      <c r="D20" s="57">
        <v>9.1696351729223542E-3</v>
      </c>
      <c r="E20" s="58">
        <v>1.6702380857117043E-3</v>
      </c>
      <c r="F20" s="59">
        <v>1.4749634712039709E-2</v>
      </c>
      <c r="G20" s="59">
        <v>7.4083840584911491E-3</v>
      </c>
      <c r="H20" s="60">
        <v>1.6995259175537562E-2</v>
      </c>
      <c r="I20" s="59">
        <v>8.9331261759590663E-3</v>
      </c>
      <c r="J20" s="60">
        <v>1.5544244159454303E-2</v>
      </c>
      <c r="K20" s="59">
        <v>8.9136539313184916E-3</v>
      </c>
      <c r="L20" s="60">
        <v>9.5146656203365359E-3</v>
      </c>
    </row>
    <row r="21" spans="1:12" x14ac:dyDescent="0.2">
      <c r="A21" s="77" t="s">
        <v>5</v>
      </c>
      <c r="B21" s="78"/>
      <c r="C21" s="56">
        <v>0.35951493070040624</v>
      </c>
      <c r="D21" s="57">
        <v>0.33712460448368975</v>
      </c>
      <c r="E21" s="58">
        <v>0.34984918680090743</v>
      </c>
      <c r="F21" s="59">
        <v>0.31087048565295139</v>
      </c>
      <c r="G21" s="59">
        <v>0.35052311571767719</v>
      </c>
      <c r="H21" s="60">
        <v>0.3192449002139231</v>
      </c>
      <c r="I21" s="59">
        <v>0.34441382036447848</v>
      </c>
      <c r="J21" s="60">
        <v>0.30311371757282751</v>
      </c>
      <c r="K21" s="59">
        <v>0.33915478450056219</v>
      </c>
      <c r="L21" s="60">
        <v>0.3043702454049439</v>
      </c>
    </row>
    <row r="22" spans="1:12" x14ac:dyDescent="0.2">
      <c r="A22" s="77" t="s">
        <v>6</v>
      </c>
      <c r="B22" s="78"/>
      <c r="C22" s="56">
        <v>0.25940909419026842</v>
      </c>
      <c r="D22" s="57">
        <v>0.15141489899620228</v>
      </c>
      <c r="E22" s="58">
        <v>0.26453913452909888</v>
      </c>
      <c r="F22" s="59">
        <v>0.14736792125019846</v>
      </c>
      <c r="G22" s="59">
        <v>0.26157611134641767</v>
      </c>
      <c r="H22" s="60">
        <v>0.14049926821491576</v>
      </c>
      <c r="I22" s="59">
        <v>0.26113626053165112</v>
      </c>
      <c r="J22" s="60">
        <v>0.14959458428146064</v>
      </c>
      <c r="K22" s="59">
        <v>0.24963969560518828</v>
      </c>
      <c r="L22" s="60">
        <v>0.1668291824476319</v>
      </c>
    </row>
    <row r="23" spans="1:12" ht="13.5" thickBot="1" x14ac:dyDescent="0.25">
      <c r="A23" s="77" t="s">
        <v>58</v>
      </c>
      <c r="B23" s="78"/>
      <c r="C23" s="56">
        <v>1.6970004846307046E-2</v>
      </c>
      <c r="D23" s="57">
        <v>5.082463620637892E-2</v>
      </c>
      <c r="E23" s="58">
        <v>1.3053463712793381E-2</v>
      </c>
      <c r="F23" s="59">
        <v>4.3738714911397011E-2</v>
      </c>
      <c r="G23" s="59">
        <v>1.1430715860710185E-2</v>
      </c>
      <c r="H23" s="60">
        <v>3.3770554539027178E-2</v>
      </c>
      <c r="I23" s="59">
        <v>1.129071667661714E-2</v>
      </c>
      <c r="J23" s="60">
        <v>2.512405510413504E-2</v>
      </c>
      <c r="K23" s="59">
        <v>1.3120019432220164E-2</v>
      </c>
      <c r="L23" s="60">
        <v>2.2886315116585437E-2</v>
      </c>
    </row>
    <row r="24" spans="1:12" ht="13.5" thickBot="1" x14ac:dyDescent="0.25">
      <c r="A24" s="146" t="s">
        <v>98</v>
      </c>
      <c r="B24" s="147"/>
      <c r="C24" s="66">
        <f t="shared" ref="C24:L24" si="0">SUM(C14:C23)</f>
        <v>1</v>
      </c>
      <c r="D24" s="66">
        <f t="shared" si="0"/>
        <v>1</v>
      </c>
      <c r="E24" s="66">
        <f t="shared" si="0"/>
        <v>0.99999999999999989</v>
      </c>
      <c r="F24" s="66">
        <f t="shared" si="0"/>
        <v>1</v>
      </c>
      <c r="G24" s="66">
        <f t="shared" si="0"/>
        <v>1.0000000000000002</v>
      </c>
      <c r="H24" s="66">
        <f t="shared" si="0"/>
        <v>0.99999999999999978</v>
      </c>
      <c r="I24" s="66">
        <f t="shared" si="0"/>
        <v>1</v>
      </c>
      <c r="J24" s="66">
        <f t="shared" si="0"/>
        <v>1</v>
      </c>
      <c r="K24" s="66">
        <f t="shared" si="0"/>
        <v>0.99999999999999978</v>
      </c>
      <c r="L24" s="66">
        <f t="shared" si="0"/>
        <v>1</v>
      </c>
    </row>
    <row r="27" spans="1:12" x14ac:dyDescent="0.2">
      <c r="H27" s="12"/>
    </row>
    <row r="29" spans="1:12" x14ac:dyDescent="0.2">
      <c r="A29" s="6"/>
      <c r="B29" s="13"/>
      <c r="C29" s="13"/>
      <c r="D29" s="13"/>
      <c r="E29" s="13"/>
      <c r="F29" s="13"/>
      <c r="G29" s="13"/>
      <c r="J29" s="13"/>
      <c r="K29" s="13"/>
    </row>
    <row r="30" spans="1:12" x14ac:dyDescent="0.2">
      <c r="A30" s="11" t="s">
        <v>11</v>
      </c>
    </row>
    <row r="31" spans="1:12" x14ac:dyDescent="0.2">
      <c r="A31" s="12"/>
    </row>
    <row r="32" spans="1:12" x14ac:dyDescent="0.2">
      <c r="A32" s="135" t="s">
        <v>136</v>
      </c>
    </row>
    <row r="33" spans="1:1" x14ac:dyDescent="0.2">
      <c r="A33" s="135" t="s">
        <v>39</v>
      </c>
    </row>
    <row r="34" spans="1:1" x14ac:dyDescent="0.2">
      <c r="A34" s="135" t="s">
        <v>40</v>
      </c>
    </row>
    <row r="35" spans="1:1" x14ac:dyDescent="0.2">
      <c r="A35" s="136" t="s">
        <v>76</v>
      </c>
    </row>
    <row r="36" spans="1:1" x14ac:dyDescent="0.2">
      <c r="A36" s="136" t="s">
        <v>78</v>
      </c>
    </row>
    <row r="37" spans="1:1" x14ac:dyDescent="0.2">
      <c r="A37" s="16"/>
    </row>
  </sheetData>
  <sheetProtection password="CB2B" sheet="1" objects="1" scenarios="1"/>
  <mergeCells count="10">
    <mergeCell ref="A24:B24"/>
    <mergeCell ref="K12:L12"/>
    <mergeCell ref="A12:B12"/>
    <mergeCell ref="C12:D12"/>
    <mergeCell ref="E12:F12"/>
    <mergeCell ref="B2:C2"/>
    <mergeCell ref="D2:E2"/>
    <mergeCell ref="G12:H12"/>
    <mergeCell ref="I12:J12"/>
    <mergeCell ref="A13:B13"/>
  </mergeCells>
  <phoneticPr fontId="4" type="noConversion"/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N35"/>
  <sheetViews>
    <sheetView zoomScale="90" zoomScaleNormal="90" workbookViewId="0"/>
  </sheetViews>
  <sheetFormatPr baseColWidth="10" defaultRowHeight="12.75" x14ac:dyDescent="0.2"/>
  <cols>
    <col min="1" max="1" width="7.140625" style="4" customWidth="1"/>
    <col min="2" max="2" width="24" style="4" customWidth="1"/>
    <col min="3" max="3" width="14.28515625" style="4" customWidth="1"/>
    <col min="4" max="4" width="15" style="4" customWidth="1"/>
    <col min="5" max="5" width="14.28515625" style="4" customWidth="1"/>
    <col min="6" max="6" width="15" style="4" customWidth="1"/>
    <col min="7" max="7" width="14.28515625" style="4" customWidth="1"/>
    <col min="8" max="8" width="15" style="4" customWidth="1"/>
    <col min="9" max="9" width="14.28515625" style="4" customWidth="1"/>
    <col min="10" max="10" width="15" style="4" customWidth="1"/>
    <col min="11" max="11" width="14.28515625" style="4" customWidth="1"/>
    <col min="12" max="12" width="15" style="4" customWidth="1"/>
    <col min="13" max="13" width="14.28515625" style="4" customWidth="1"/>
    <col min="14" max="14" width="15" style="4" customWidth="1"/>
    <col min="15" max="16384" width="11.42578125" style="4"/>
  </cols>
  <sheetData>
    <row r="1" spans="1:14" ht="14.25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40"/>
      <c r="N1" s="23"/>
    </row>
    <row r="2" spans="1:14" ht="18" x14ac:dyDescent="0.2">
      <c r="A2" s="23"/>
      <c r="B2" s="142" t="s">
        <v>91</v>
      </c>
      <c r="C2" s="142"/>
      <c r="D2" s="142"/>
      <c r="E2" s="142"/>
      <c r="F2" s="23"/>
      <c r="G2" s="23"/>
      <c r="H2" s="23"/>
      <c r="I2" s="23"/>
      <c r="J2" s="23"/>
      <c r="K2" s="23"/>
      <c r="L2" s="23"/>
      <c r="M2" s="23"/>
      <c r="N2" s="23"/>
    </row>
    <row r="3" spans="1:14" ht="14.25" x14ac:dyDescent="0.2">
      <c r="A3" s="23"/>
      <c r="B3" s="139" t="s">
        <v>121</v>
      </c>
      <c r="C3" s="139"/>
      <c r="D3" s="139"/>
      <c r="E3" s="139"/>
      <c r="F3" s="23"/>
      <c r="G3" s="23"/>
      <c r="H3" s="23"/>
      <c r="I3" s="23"/>
      <c r="J3" s="23"/>
      <c r="K3" s="23"/>
      <c r="L3" s="23"/>
      <c r="M3" s="23"/>
      <c r="N3" s="23"/>
    </row>
    <row r="4" spans="1:14" ht="14.2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ht="14.2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ht="14.2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14.25" customHeight="1" x14ac:dyDescent="0.2">
      <c r="A7" s="23"/>
      <c r="B7" s="23"/>
      <c r="C7" s="25"/>
      <c r="D7" s="23"/>
      <c r="E7" s="25"/>
      <c r="F7" s="23"/>
      <c r="G7" s="23"/>
      <c r="H7" s="23"/>
      <c r="I7" s="23"/>
      <c r="J7" s="23"/>
      <c r="K7" s="23"/>
      <c r="L7" s="23"/>
      <c r="M7" s="23"/>
      <c r="N7" s="23"/>
    </row>
    <row r="8" spans="1:14" ht="14.25" x14ac:dyDescent="0.2">
      <c r="A8" s="23"/>
      <c r="B8" s="138" t="s">
        <v>131</v>
      </c>
      <c r="C8" s="138"/>
      <c r="D8" s="138"/>
      <c r="E8" s="138"/>
      <c r="F8" s="23"/>
      <c r="G8" s="23"/>
      <c r="H8" s="23"/>
      <c r="I8" s="23"/>
      <c r="J8" s="23"/>
      <c r="K8" s="23"/>
      <c r="L8" s="23"/>
      <c r="M8" s="23"/>
      <c r="N8" s="23"/>
    </row>
    <row r="9" spans="1:14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14.25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15" thickBo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4" ht="15" thickBot="1" x14ac:dyDescent="0.25">
      <c r="A12" s="152"/>
      <c r="B12" s="153"/>
      <c r="C12" s="154">
        <v>2006</v>
      </c>
      <c r="D12" s="155"/>
      <c r="E12" s="148">
        <v>2007</v>
      </c>
      <c r="F12" s="149"/>
      <c r="G12" s="148">
        <v>2008</v>
      </c>
      <c r="H12" s="149"/>
      <c r="I12" s="148">
        <v>2009</v>
      </c>
      <c r="J12" s="149"/>
      <c r="K12" s="148">
        <v>2010</v>
      </c>
      <c r="L12" s="149"/>
      <c r="M12" s="148" t="s">
        <v>101</v>
      </c>
      <c r="N12" s="149"/>
    </row>
    <row r="13" spans="1:14" ht="33" customHeight="1" thickBot="1" x14ac:dyDescent="0.25">
      <c r="A13" s="150" t="s">
        <v>95</v>
      </c>
      <c r="B13" s="151"/>
      <c r="C13" s="46" t="s">
        <v>96</v>
      </c>
      <c r="D13" s="46" t="s">
        <v>97</v>
      </c>
      <c r="E13" s="46" t="s">
        <v>96</v>
      </c>
      <c r="F13" s="46" t="s">
        <v>97</v>
      </c>
      <c r="G13" s="46" t="s">
        <v>96</v>
      </c>
      <c r="H13" s="46" t="s">
        <v>97</v>
      </c>
      <c r="I13" s="46" t="s">
        <v>96</v>
      </c>
      <c r="J13" s="46" t="s">
        <v>97</v>
      </c>
      <c r="K13" s="46" t="s">
        <v>96</v>
      </c>
      <c r="L13" s="46" t="s">
        <v>97</v>
      </c>
      <c r="M13" s="46" t="s">
        <v>96</v>
      </c>
      <c r="N13" s="46" t="s">
        <v>97</v>
      </c>
    </row>
    <row r="14" spans="1:14" x14ac:dyDescent="0.2">
      <c r="A14" s="75" t="s">
        <v>46</v>
      </c>
      <c r="B14" s="76"/>
      <c r="C14" s="81"/>
      <c r="D14" s="82"/>
      <c r="E14" s="53">
        <v>2.5573822190805106E-3</v>
      </c>
      <c r="F14" s="54">
        <v>1.9377013086726208E-4</v>
      </c>
      <c r="G14" s="52">
        <v>7.9923833250843998E-2</v>
      </c>
      <c r="H14" s="53">
        <v>7.1226412938708655E-2</v>
      </c>
      <c r="I14" s="83"/>
      <c r="J14" s="83"/>
      <c r="K14" s="83"/>
      <c r="L14" s="83"/>
      <c r="M14" s="82"/>
      <c r="N14" s="84"/>
    </row>
    <row r="15" spans="1:14" x14ac:dyDescent="0.2">
      <c r="A15" s="77" t="s">
        <v>45</v>
      </c>
      <c r="B15" s="78"/>
      <c r="C15" s="47"/>
      <c r="D15" s="48"/>
      <c r="E15" s="58">
        <v>0.7997745816775591</v>
      </c>
      <c r="F15" s="59">
        <v>0.19154400631725643</v>
      </c>
      <c r="G15" s="56">
        <v>0.76836789174428599</v>
      </c>
      <c r="H15" s="58">
        <v>0.84011424153878789</v>
      </c>
      <c r="I15" s="49"/>
      <c r="J15" s="49"/>
      <c r="K15" s="49"/>
      <c r="L15" s="49"/>
      <c r="M15" s="50"/>
      <c r="N15" s="73"/>
    </row>
    <row r="16" spans="1:14" x14ac:dyDescent="0.2">
      <c r="A16" s="77" t="s">
        <v>43</v>
      </c>
      <c r="B16" s="78"/>
      <c r="C16" s="47"/>
      <c r="D16" s="48"/>
      <c r="E16" s="49"/>
      <c r="F16" s="50"/>
      <c r="G16" s="47"/>
      <c r="H16" s="49"/>
      <c r="I16" s="58">
        <v>0.85496093368040449</v>
      </c>
      <c r="J16" s="58">
        <v>0.95036055326321767</v>
      </c>
      <c r="K16" s="58">
        <v>0.86387225230402154</v>
      </c>
      <c r="L16" s="58">
        <v>0.87641260494017448</v>
      </c>
      <c r="M16" s="59">
        <v>0.8503322017972933</v>
      </c>
      <c r="N16" s="60">
        <v>0.88941984555023224</v>
      </c>
    </row>
    <row r="17" spans="1:14" x14ac:dyDescent="0.2">
      <c r="A17" s="77" t="s">
        <v>34</v>
      </c>
      <c r="B17" s="78"/>
      <c r="C17" s="56">
        <v>1</v>
      </c>
      <c r="D17" s="57">
        <v>1</v>
      </c>
      <c r="E17" s="58">
        <v>0.19766803610336034</v>
      </c>
      <c r="F17" s="59">
        <v>0.80826222355187638</v>
      </c>
      <c r="G17" s="79">
        <v>5.6475060596836969E-2</v>
      </c>
      <c r="H17" s="80">
        <v>6.3261997314692148E-2</v>
      </c>
      <c r="I17" s="58">
        <v>3.9004610787160984E-2</v>
      </c>
      <c r="J17" s="58">
        <v>3.0499060009003195E-2</v>
      </c>
      <c r="K17" s="58">
        <v>3.318384784352247E-2</v>
      </c>
      <c r="L17" s="58">
        <v>6.244265300309243E-2</v>
      </c>
      <c r="M17" s="59">
        <v>3.5625047497977791E-2</v>
      </c>
      <c r="N17" s="60">
        <v>3.7225324782240284E-2</v>
      </c>
    </row>
    <row r="18" spans="1:14" x14ac:dyDescent="0.2">
      <c r="A18" s="77" t="s">
        <v>29</v>
      </c>
      <c r="B18" s="78"/>
      <c r="C18" s="47"/>
      <c r="D18" s="48"/>
      <c r="E18" s="49"/>
      <c r="F18" s="50"/>
      <c r="G18" s="47"/>
      <c r="H18" s="49"/>
      <c r="I18" s="49"/>
      <c r="J18" s="49"/>
      <c r="K18" s="58">
        <v>1.8146475658011835E-2</v>
      </c>
      <c r="L18" s="58">
        <v>2.3901878380957572E-2</v>
      </c>
      <c r="M18" s="59">
        <v>2.6829825296136974E-2</v>
      </c>
      <c r="N18" s="60">
        <v>3.2487095051262384E-2</v>
      </c>
    </row>
    <row r="19" spans="1:14" x14ac:dyDescent="0.2">
      <c r="A19" s="77" t="s">
        <v>75</v>
      </c>
      <c r="B19" s="78"/>
      <c r="C19" s="47"/>
      <c r="D19" s="48"/>
      <c r="E19" s="49"/>
      <c r="F19" s="50"/>
      <c r="G19" s="47"/>
      <c r="H19" s="49"/>
      <c r="I19" s="49"/>
      <c r="J19" s="49"/>
      <c r="K19" s="58">
        <v>1.0689754953083166E-4</v>
      </c>
      <c r="L19" s="58">
        <v>5.18281887021575E-4</v>
      </c>
      <c r="M19" s="59">
        <v>2.1182005243556052E-4</v>
      </c>
      <c r="N19" s="60">
        <v>7.6523474678028859E-4</v>
      </c>
    </row>
    <row r="20" spans="1:14" x14ac:dyDescent="0.2">
      <c r="A20" s="77" t="s">
        <v>5</v>
      </c>
      <c r="B20" s="78"/>
      <c r="C20" s="47"/>
      <c r="D20" s="48"/>
      <c r="E20" s="49"/>
      <c r="F20" s="50"/>
      <c r="G20" s="56">
        <v>7.7084452205988863E-2</v>
      </c>
      <c r="H20" s="58">
        <v>1.96882285163298E-2</v>
      </c>
      <c r="I20" s="58">
        <v>7.5688571881838682E-2</v>
      </c>
      <c r="J20" s="58">
        <v>1.3469773726302673E-2</v>
      </c>
      <c r="K20" s="58">
        <v>6.2184776831697611E-2</v>
      </c>
      <c r="L20" s="58">
        <v>2.5820303526643475E-2</v>
      </c>
      <c r="M20" s="59">
        <v>6.4068519965542511E-2</v>
      </c>
      <c r="N20" s="60">
        <v>2.8778643685269445E-2</v>
      </c>
    </row>
    <row r="21" spans="1:14" x14ac:dyDescent="0.2">
      <c r="A21" s="77" t="s">
        <v>6</v>
      </c>
      <c r="B21" s="78"/>
      <c r="C21" s="47"/>
      <c r="D21" s="48"/>
      <c r="E21" s="49"/>
      <c r="F21" s="50"/>
      <c r="G21" s="56">
        <v>1.6576601471259333E-2</v>
      </c>
      <c r="H21" s="58">
        <v>4.6927146555669512E-3</v>
      </c>
      <c r="I21" s="58">
        <v>2.6901264408817609E-2</v>
      </c>
      <c r="J21" s="58">
        <v>4.0136595708604381E-3</v>
      </c>
      <c r="K21" s="58">
        <v>2.0422090681078215E-2</v>
      </c>
      <c r="L21" s="58">
        <v>8.3867148748735867E-3</v>
      </c>
      <c r="M21" s="59">
        <v>2.1240527972690583E-2</v>
      </c>
      <c r="N21" s="60">
        <v>9.1843831446551012E-3</v>
      </c>
    </row>
    <row r="22" spans="1:14" ht="13.5" thickBot="1" x14ac:dyDescent="0.25">
      <c r="A22" s="77" t="s">
        <v>58</v>
      </c>
      <c r="B22" s="78"/>
      <c r="C22" s="47"/>
      <c r="D22" s="48"/>
      <c r="E22" s="49"/>
      <c r="F22" s="50"/>
      <c r="G22" s="56">
        <v>1.5721607307848998E-3</v>
      </c>
      <c r="H22" s="63">
        <v>1.0164050359145378E-3</v>
      </c>
      <c r="I22" s="63">
        <v>3.4446192417782761E-3</v>
      </c>
      <c r="J22" s="63">
        <v>1.656953430615944E-3</v>
      </c>
      <c r="K22" s="63">
        <v>2.0836591321374992E-3</v>
      </c>
      <c r="L22" s="63">
        <v>2.5175633872370502E-3</v>
      </c>
      <c r="M22" s="59">
        <v>1.6920574179233898E-3</v>
      </c>
      <c r="N22" s="60">
        <v>2.1394730395601835E-3</v>
      </c>
    </row>
    <row r="23" spans="1:14" ht="13.5" thickBot="1" x14ac:dyDescent="0.25">
      <c r="A23" s="146" t="s">
        <v>98</v>
      </c>
      <c r="B23" s="147"/>
      <c r="C23" s="66">
        <f t="shared" ref="C23:N23" si="0">SUM(C14:C22)</f>
        <v>1</v>
      </c>
      <c r="D23" s="66">
        <f t="shared" si="0"/>
        <v>1</v>
      </c>
      <c r="E23" s="66">
        <f t="shared" si="0"/>
        <v>1</v>
      </c>
      <c r="F23" s="66">
        <f t="shared" si="0"/>
        <v>1</v>
      </c>
      <c r="G23" s="66">
        <f t="shared" si="0"/>
        <v>1</v>
      </c>
      <c r="H23" s="66">
        <f t="shared" si="0"/>
        <v>1</v>
      </c>
      <c r="I23" s="66">
        <f t="shared" si="0"/>
        <v>1</v>
      </c>
      <c r="J23" s="66">
        <f t="shared" si="0"/>
        <v>0.99999999999999978</v>
      </c>
      <c r="K23" s="66">
        <f t="shared" si="0"/>
        <v>1.0000000000000002</v>
      </c>
      <c r="L23" s="66">
        <f t="shared" si="0"/>
        <v>1.0000000000000002</v>
      </c>
      <c r="M23" s="66">
        <f t="shared" si="0"/>
        <v>1.0000000000000002</v>
      </c>
      <c r="N23" s="66">
        <f t="shared" si="0"/>
        <v>0.99999999999999978</v>
      </c>
    </row>
    <row r="26" spans="1:14" x14ac:dyDescent="0.2">
      <c r="H26" s="12"/>
    </row>
    <row r="28" spans="1:14" x14ac:dyDescent="0.2">
      <c r="A28" s="11" t="s">
        <v>11</v>
      </c>
      <c r="G28" s="14"/>
    </row>
    <row r="29" spans="1:14" ht="6.75" customHeight="1" x14ac:dyDescent="0.2">
      <c r="A29" s="12"/>
      <c r="B29" s="5"/>
      <c r="C29" s="5"/>
    </row>
    <row r="30" spans="1:14" x14ac:dyDescent="0.2">
      <c r="A30" s="135" t="s">
        <v>66</v>
      </c>
    </row>
    <row r="31" spans="1:14" x14ac:dyDescent="0.2">
      <c r="A31" s="136" t="s">
        <v>77</v>
      </c>
    </row>
    <row r="32" spans="1:14" x14ac:dyDescent="0.2">
      <c r="A32" s="136" t="s">
        <v>102</v>
      </c>
    </row>
    <row r="33" spans="1:1" x14ac:dyDescent="0.2">
      <c r="A33" s="135" t="s">
        <v>49</v>
      </c>
    </row>
    <row r="34" spans="1:1" x14ac:dyDescent="0.2">
      <c r="A34" s="135" t="s">
        <v>50</v>
      </c>
    </row>
    <row r="35" spans="1:1" x14ac:dyDescent="0.2">
      <c r="A35" s="136" t="s">
        <v>89</v>
      </c>
    </row>
  </sheetData>
  <sheetProtection password="C8EB" sheet="1" objects="1" scenarios="1"/>
  <mergeCells count="11">
    <mergeCell ref="B2:C2"/>
    <mergeCell ref="D2:E2"/>
    <mergeCell ref="A23:B23"/>
    <mergeCell ref="K12:L12"/>
    <mergeCell ref="M12:N12"/>
    <mergeCell ref="G12:H12"/>
    <mergeCell ref="I12:J12"/>
    <mergeCell ref="A13:B13"/>
    <mergeCell ref="A12:B12"/>
    <mergeCell ref="C12:D12"/>
    <mergeCell ref="E12:F12"/>
  </mergeCells>
  <phoneticPr fontId="4" type="noConversion"/>
  <pageMargins left="0.75" right="0.75" top="1" bottom="1" header="0" footer="0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P36"/>
  <sheetViews>
    <sheetView zoomScale="90" zoomScaleNormal="90" workbookViewId="0"/>
  </sheetViews>
  <sheetFormatPr baseColWidth="10" defaultRowHeight="12.75" x14ac:dyDescent="0.2"/>
  <cols>
    <col min="1" max="1" width="7.140625" style="4" customWidth="1"/>
    <col min="2" max="2" width="24" style="4" customWidth="1"/>
    <col min="3" max="3" width="14.28515625" style="4" customWidth="1"/>
    <col min="4" max="4" width="15" style="4" customWidth="1"/>
    <col min="5" max="5" width="14.28515625" style="4" customWidth="1"/>
    <col min="6" max="6" width="15" style="4" customWidth="1"/>
    <col min="7" max="7" width="14.28515625" style="4" customWidth="1"/>
    <col min="8" max="8" width="15" style="4" customWidth="1"/>
    <col min="9" max="9" width="14.28515625" style="4" customWidth="1"/>
    <col min="10" max="10" width="15" style="4" customWidth="1"/>
    <col min="11" max="11" width="14.28515625" style="4" customWidth="1"/>
    <col min="12" max="12" width="15.140625" style="4" customWidth="1"/>
    <col min="13" max="13" width="14.28515625" style="4" customWidth="1"/>
    <col min="14" max="14" width="15.140625" style="4" customWidth="1"/>
    <col min="15" max="15" width="5.7109375" style="4" customWidth="1"/>
    <col min="16" max="16" width="15.140625" style="4" customWidth="1"/>
    <col min="17" max="16384" width="11.42578125" style="4"/>
  </cols>
  <sheetData>
    <row r="1" spans="1:16" ht="14.25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140"/>
      <c r="N1" s="23"/>
    </row>
    <row r="2" spans="1:16" ht="18" x14ac:dyDescent="0.2">
      <c r="A2" s="23"/>
      <c r="B2" s="142" t="s">
        <v>91</v>
      </c>
      <c r="C2" s="142"/>
      <c r="D2" s="142"/>
      <c r="E2" s="142"/>
      <c r="F2" s="23"/>
      <c r="G2" s="23"/>
      <c r="H2" s="23"/>
      <c r="I2" s="23"/>
      <c r="J2" s="23"/>
      <c r="K2" s="23"/>
      <c r="L2" s="23"/>
      <c r="M2" s="23"/>
      <c r="N2" s="23"/>
    </row>
    <row r="3" spans="1:16" ht="14.25" x14ac:dyDescent="0.2">
      <c r="A3" s="23"/>
      <c r="B3" s="139" t="s">
        <v>122</v>
      </c>
      <c r="C3" s="139"/>
      <c r="D3" s="139"/>
      <c r="E3" s="139"/>
      <c r="F3" s="23"/>
      <c r="G3" s="23"/>
      <c r="H3" s="23"/>
      <c r="I3" s="23"/>
      <c r="J3" s="23"/>
      <c r="K3" s="23"/>
      <c r="L3" s="23"/>
      <c r="M3" s="23"/>
      <c r="N3" s="23"/>
    </row>
    <row r="4" spans="1:16" ht="14.2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6" ht="14.2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6" ht="14.2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6" ht="14.25" customHeight="1" x14ac:dyDescent="0.2">
      <c r="A7" s="23"/>
      <c r="B7" s="23"/>
      <c r="C7" s="25"/>
      <c r="D7" s="23"/>
      <c r="E7" s="25"/>
      <c r="F7" s="23"/>
      <c r="G7" s="23"/>
      <c r="H7" s="23"/>
      <c r="I7" s="23"/>
      <c r="J7" s="23"/>
      <c r="K7" s="23"/>
      <c r="L7" s="23"/>
      <c r="M7" s="23"/>
      <c r="N7" s="23"/>
    </row>
    <row r="8" spans="1:16" ht="14.25" x14ac:dyDescent="0.2">
      <c r="A8" s="23"/>
      <c r="B8" s="138" t="s">
        <v>131</v>
      </c>
      <c r="C8" s="138"/>
      <c r="D8" s="138"/>
      <c r="E8" s="138"/>
      <c r="F8" s="23"/>
      <c r="G8" s="23"/>
      <c r="H8" s="23"/>
      <c r="I8" s="23"/>
      <c r="J8" s="23"/>
      <c r="K8" s="23"/>
      <c r="L8" s="23"/>
      <c r="M8" s="23"/>
      <c r="N8" s="23"/>
    </row>
    <row r="9" spans="1:16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6" ht="14.25" x14ac:dyDescent="0.2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6" ht="15" thickBot="1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</row>
    <row r="12" spans="1:16" ht="15" thickBot="1" x14ac:dyDescent="0.25">
      <c r="A12" s="152"/>
      <c r="B12" s="153"/>
      <c r="C12" s="154">
        <v>2006</v>
      </c>
      <c r="D12" s="155"/>
      <c r="E12" s="148">
        <v>2007</v>
      </c>
      <c r="F12" s="149"/>
      <c r="G12" s="148">
        <v>2008</v>
      </c>
      <c r="H12" s="149"/>
      <c r="I12" s="148">
        <v>2009</v>
      </c>
      <c r="J12" s="149"/>
      <c r="K12" s="154">
        <v>2010</v>
      </c>
      <c r="L12" s="155"/>
      <c r="M12" s="148" t="s">
        <v>101</v>
      </c>
      <c r="N12" s="149"/>
      <c r="O12" s="85"/>
      <c r="P12" s="85"/>
    </row>
    <row r="13" spans="1:16" ht="33.75" customHeight="1" thickBot="1" x14ac:dyDescent="0.25">
      <c r="A13" s="150" t="s">
        <v>95</v>
      </c>
      <c r="B13" s="151"/>
      <c r="C13" s="46" t="s">
        <v>96</v>
      </c>
      <c r="D13" s="46" t="s">
        <v>97</v>
      </c>
      <c r="E13" s="46" t="s">
        <v>96</v>
      </c>
      <c r="F13" s="46" t="s">
        <v>97</v>
      </c>
      <c r="G13" s="46" t="s">
        <v>96</v>
      </c>
      <c r="H13" s="46" t="s">
        <v>97</v>
      </c>
      <c r="I13" s="46" t="s">
        <v>96</v>
      </c>
      <c r="J13" s="46" t="s">
        <v>97</v>
      </c>
      <c r="K13" s="46" t="s">
        <v>96</v>
      </c>
      <c r="L13" s="46" t="s">
        <v>97</v>
      </c>
      <c r="M13" s="46" t="s">
        <v>96</v>
      </c>
      <c r="N13" s="46" t="s">
        <v>97</v>
      </c>
    </row>
    <row r="14" spans="1:16" x14ac:dyDescent="0.2">
      <c r="A14" s="75" t="s">
        <v>41</v>
      </c>
      <c r="B14" s="76"/>
      <c r="C14" s="51">
        <v>0.2366</v>
      </c>
      <c r="D14" s="52">
        <v>0.26269999999999999</v>
      </c>
      <c r="E14" s="53">
        <v>0.24340000000000001</v>
      </c>
      <c r="F14" s="54">
        <v>0.26819999999999999</v>
      </c>
      <c r="G14" s="54">
        <v>0.23849999999999999</v>
      </c>
      <c r="H14" s="55">
        <v>0.24379999999999999</v>
      </c>
      <c r="I14" s="84"/>
      <c r="J14" s="86"/>
      <c r="K14" s="84"/>
      <c r="L14" s="86"/>
      <c r="M14" s="84"/>
      <c r="N14" s="86"/>
    </row>
    <row r="15" spans="1:16" x14ac:dyDescent="0.2">
      <c r="A15" s="77" t="s">
        <v>42</v>
      </c>
      <c r="B15" s="78"/>
      <c r="C15" s="56">
        <v>0.4803</v>
      </c>
      <c r="D15" s="57">
        <v>0.59409999999999996</v>
      </c>
      <c r="E15" s="58">
        <v>0.4798</v>
      </c>
      <c r="F15" s="59">
        <v>0.59440000000000004</v>
      </c>
      <c r="G15" s="59">
        <v>0.48049999999999998</v>
      </c>
      <c r="H15" s="60">
        <v>0.54479999999999995</v>
      </c>
      <c r="I15" s="50"/>
      <c r="J15" s="73"/>
      <c r="K15" s="50"/>
      <c r="L15" s="73"/>
      <c r="M15" s="50"/>
      <c r="N15" s="73"/>
    </row>
    <row r="16" spans="1:16" x14ac:dyDescent="0.2">
      <c r="A16" s="77" t="s">
        <v>43</v>
      </c>
      <c r="B16" s="78"/>
      <c r="C16" s="47"/>
      <c r="D16" s="48"/>
      <c r="E16" s="49"/>
      <c r="F16" s="50"/>
      <c r="G16" s="50"/>
      <c r="H16" s="73"/>
      <c r="I16" s="59">
        <v>0.73447644017777503</v>
      </c>
      <c r="J16" s="60">
        <v>0.77158164231476101</v>
      </c>
      <c r="K16" s="59">
        <v>0.74657020634847726</v>
      </c>
      <c r="L16" s="60">
        <v>0.76467872913888246</v>
      </c>
      <c r="M16" s="59">
        <v>0.66539391800333569</v>
      </c>
      <c r="N16" s="60">
        <v>0.71646572223150029</v>
      </c>
    </row>
    <row r="17" spans="1:14" x14ac:dyDescent="0.2">
      <c r="A17" s="77" t="s">
        <v>57</v>
      </c>
      <c r="B17" s="78"/>
      <c r="C17" s="56">
        <v>8.0000000000000004E-4</v>
      </c>
      <c r="D17" s="57">
        <v>1.1999999999999999E-3</v>
      </c>
      <c r="E17" s="58">
        <v>1.2999999999999999E-3</v>
      </c>
      <c r="F17" s="59">
        <v>1.5E-3</v>
      </c>
      <c r="G17" s="59">
        <v>1.9E-3</v>
      </c>
      <c r="H17" s="60">
        <v>2.2000000000000001E-3</v>
      </c>
      <c r="I17" s="59">
        <v>2.2757560651500437E-3</v>
      </c>
      <c r="J17" s="60">
        <v>2.6882456426537446E-3</v>
      </c>
      <c r="K17" s="59">
        <v>3.6789643115361353E-3</v>
      </c>
      <c r="L17" s="60">
        <v>2.4418915514460189E-3</v>
      </c>
      <c r="M17" s="50"/>
      <c r="N17" s="73"/>
    </row>
    <row r="18" spans="1:14" x14ac:dyDescent="0.2">
      <c r="A18" s="77" t="s">
        <v>75</v>
      </c>
      <c r="B18" s="78"/>
      <c r="C18" s="47"/>
      <c r="D18" s="48"/>
      <c r="E18" s="49"/>
      <c r="F18" s="50"/>
      <c r="G18" s="50"/>
      <c r="H18" s="73"/>
      <c r="I18" s="59">
        <v>2.2782038013601577E-5</v>
      </c>
      <c r="J18" s="60">
        <v>5.822154305991236E-4</v>
      </c>
      <c r="K18" s="59">
        <v>1.3610349253917567E-4</v>
      </c>
      <c r="L18" s="60">
        <v>2.5289086015892479E-3</v>
      </c>
      <c r="M18" s="59">
        <v>3.1990313126578008E-5</v>
      </c>
      <c r="N18" s="60">
        <v>3.4382465049538277E-4</v>
      </c>
    </row>
    <row r="19" spans="1:14" x14ac:dyDescent="0.2">
      <c r="A19" s="77" t="s">
        <v>4</v>
      </c>
      <c r="B19" s="78"/>
      <c r="C19" s="47"/>
      <c r="D19" s="48"/>
      <c r="E19" s="49"/>
      <c r="F19" s="50"/>
      <c r="G19" s="59">
        <v>2.3999999999999998E-3</v>
      </c>
      <c r="H19" s="60">
        <v>1.15E-2</v>
      </c>
      <c r="I19" s="59">
        <v>6.4750592000920974E-3</v>
      </c>
      <c r="J19" s="60">
        <v>1.739450845032359E-2</v>
      </c>
      <c r="K19" s="59">
        <v>8.6067723131454336E-3</v>
      </c>
      <c r="L19" s="60">
        <v>2.2901698581445678E-2</v>
      </c>
      <c r="M19" s="59">
        <v>1.3743294796133311E-3</v>
      </c>
      <c r="N19" s="60">
        <v>3.8520745997196069E-3</v>
      </c>
    </row>
    <row r="20" spans="1:14" x14ac:dyDescent="0.2">
      <c r="A20" s="77" t="s">
        <v>5</v>
      </c>
      <c r="B20" s="78"/>
      <c r="C20" s="56">
        <v>0.15920000000000001</v>
      </c>
      <c r="D20" s="57">
        <v>7.0499999999999993E-2</v>
      </c>
      <c r="E20" s="58">
        <v>0.1709</v>
      </c>
      <c r="F20" s="59">
        <v>6.6900000000000001E-2</v>
      </c>
      <c r="G20" s="59">
        <v>0.1724</v>
      </c>
      <c r="H20" s="60">
        <v>0.1074</v>
      </c>
      <c r="I20" s="59">
        <v>0.15283870806982239</v>
      </c>
      <c r="J20" s="60">
        <v>0.11992276932229672</v>
      </c>
      <c r="K20" s="59">
        <v>0.13783407555049096</v>
      </c>
      <c r="L20" s="60">
        <v>0.12379933042246814</v>
      </c>
      <c r="M20" s="59">
        <v>0.18713036392002813</v>
      </c>
      <c r="N20" s="60">
        <v>0.17181208197800379</v>
      </c>
    </row>
    <row r="21" spans="1:14" x14ac:dyDescent="0.2">
      <c r="A21" s="77" t="s">
        <v>6</v>
      </c>
      <c r="B21" s="78"/>
      <c r="C21" s="56">
        <v>0.11219999999999999</v>
      </c>
      <c r="D21" s="57">
        <v>6.54E-2</v>
      </c>
      <c r="E21" s="58">
        <v>9.4600000000000004E-2</v>
      </c>
      <c r="F21" s="59">
        <v>6.3200000000000006E-2</v>
      </c>
      <c r="G21" s="59">
        <v>9.5799999999999996E-2</v>
      </c>
      <c r="H21" s="60">
        <v>7.4200000000000002E-2</v>
      </c>
      <c r="I21" s="59">
        <v>9.8119537669462992E-2</v>
      </c>
      <c r="J21" s="60">
        <v>6.2104771926188483E-2</v>
      </c>
      <c r="K21" s="59">
        <v>9.8662895321038169E-2</v>
      </c>
      <c r="L21" s="60">
        <v>6.2846390394744628E-2</v>
      </c>
      <c r="M21" s="59">
        <v>0.14063152927357714</v>
      </c>
      <c r="N21" s="60">
        <v>8.6796505419533543E-2</v>
      </c>
    </row>
    <row r="22" spans="1:14" ht="13.5" thickBot="1" x14ac:dyDescent="0.25">
      <c r="A22" s="77" t="s">
        <v>58</v>
      </c>
      <c r="B22" s="78"/>
      <c r="C22" s="56">
        <v>1.0999999999999999E-2</v>
      </c>
      <c r="D22" s="57">
        <v>6.3E-3</v>
      </c>
      <c r="E22" s="58">
        <v>1.01E-2</v>
      </c>
      <c r="F22" s="59">
        <v>5.7999999999999996E-3</v>
      </c>
      <c r="G22" s="59">
        <v>8.5000000000000006E-3</v>
      </c>
      <c r="H22" s="60">
        <v>1.6199999999999999E-2</v>
      </c>
      <c r="I22" s="59">
        <v>5.7917167796838649E-3</v>
      </c>
      <c r="J22" s="60">
        <v>2.5725846913177475E-2</v>
      </c>
      <c r="K22" s="59">
        <v>4.5109826627726755E-3</v>
      </c>
      <c r="L22" s="60">
        <v>2.0803051309424028E-2</v>
      </c>
      <c r="M22" s="59">
        <v>5.4378690103190968E-3</v>
      </c>
      <c r="N22" s="60">
        <v>2.0729791120747201E-2</v>
      </c>
    </row>
    <row r="23" spans="1:14" ht="13.5" thickBot="1" x14ac:dyDescent="0.25">
      <c r="A23" s="146" t="s">
        <v>98</v>
      </c>
      <c r="B23" s="147"/>
      <c r="C23" s="66">
        <f t="shared" ref="C23:N23" si="0">SUM(C14:C22)</f>
        <v>1.0001</v>
      </c>
      <c r="D23" s="66">
        <f t="shared" si="0"/>
        <v>1.0002</v>
      </c>
      <c r="E23" s="66">
        <f t="shared" si="0"/>
        <v>1.0001</v>
      </c>
      <c r="F23" s="66">
        <f t="shared" si="0"/>
        <v>1</v>
      </c>
      <c r="G23" s="66">
        <f t="shared" si="0"/>
        <v>0.99999999999999989</v>
      </c>
      <c r="H23" s="66">
        <f t="shared" si="0"/>
        <v>1.0001</v>
      </c>
      <c r="I23" s="66">
        <f t="shared" si="0"/>
        <v>1</v>
      </c>
      <c r="J23" s="66">
        <f t="shared" si="0"/>
        <v>1.0000000000000002</v>
      </c>
      <c r="K23" s="66">
        <f t="shared" si="0"/>
        <v>1</v>
      </c>
      <c r="L23" s="66">
        <f t="shared" si="0"/>
        <v>1.0000000000000002</v>
      </c>
      <c r="M23" s="66">
        <f t="shared" si="0"/>
        <v>1</v>
      </c>
      <c r="N23" s="66">
        <f t="shared" si="0"/>
        <v>0.99999999999999989</v>
      </c>
    </row>
    <row r="26" spans="1:14" x14ac:dyDescent="0.2">
      <c r="H26" s="12"/>
    </row>
    <row r="28" spans="1:14" x14ac:dyDescent="0.2">
      <c r="A28" s="2"/>
      <c r="B28" s="2"/>
      <c r="C28" s="2"/>
      <c r="D28" s="1"/>
      <c r="E28" s="1"/>
      <c r="F28" s="1"/>
      <c r="G28" s="1"/>
      <c r="H28" s="13"/>
      <c r="I28" s="13"/>
    </row>
    <row r="29" spans="1:14" x14ac:dyDescent="0.2">
      <c r="A29" s="11" t="s">
        <v>11</v>
      </c>
    </row>
    <row r="30" spans="1:14" x14ac:dyDescent="0.2">
      <c r="A30" s="11"/>
    </row>
    <row r="31" spans="1:14" ht="12.75" customHeight="1" x14ac:dyDescent="0.2">
      <c r="A31" s="136" t="s">
        <v>65</v>
      </c>
      <c r="B31" s="5"/>
      <c r="C31" s="5"/>
    </row>
    <row r="32" spans="1:14" ht="12.75" customHeight="1" x14ac:dyDescent="0.2">
      <c r="A32" s="136" t="s">
        <v>44</v>
      </c>
      <c r="B32" s="5"/>
      <c r="C32" s="5"/>
    </row>
    <row r="33" spans="1:3" ht="12.75" customHeight="1" x14ac:dyDescent="0.2">
      <c r="A33" s="136" t="s">
        <v>56</v>
      </c>
      <c r="B33" s="5"/>
      <c r="C33" s="5"/>
    </row>
    <row r="34" spans="1:3" x14ac:dyDescent="0.2">
      <c r="A34" s="135" t="s">
        <v>47</v>
      </c>
    </row>
    <row r="35" spans="1:3" x14ac:dyDescent="0.2">
      <c r="A35" s="135" t="s">
        <v>48</v>
      </c>
    </row>
    <row r="36" spans="1:3" x14ac:dyDescent="0.2">
      <c r="A36" s="136" t="s">
        <v>103</v>
      </c>
    </row>
  </sheetData>
  <sheetProtection password="C8EB" sheet="1" objects="1" scenarios="1"/>
  <mergeCells count="11">
    <mergeCell ref="A13:B13"/>
    <mergeCell ref="A23:B23"/>
    <mergeCell ref="G12:H12"/>
    <mergeCell ref="I12:J12"/>
    <mergeCell ref="K12:L12"/>
    <mergeCell ref="M12:N12"/>
    <mergeCell ref="A12:B12"/>
    <mergeCell ref="C12:D12"/>
    <mergeCell ref="E12:F12"/>
    <mergeCell ref="B2:C2"/>
    <mergeCell ref="D2:E2"/>
  </mergeCells>
  <phoneticPr fontId="4" type="noConversion"/>
  <pageMargins left="0.75" right="0.75" top="1" bottom="1" header="0" footer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90" zoomScaleNormal="90" workbookViewId="0">
      <selection activeCell="B5" sqref="B5"/>
    </sheetView>
  </sheetViews>
  <sheetFormatPr baseColWidth="10" defaultRowHeight="12.75" x14ac:dyDescent="0.2"/>
  <cols>
    <col min="1" max="1" width="7.140625" style="4" customWidth="1"/>
    <col min="2" max="2" width="24" style="4" customWidth="1"/>
    <col min="3" max="3" width="14.28515625" style="4" customWidth="1"/>
    <col min="4" max="4" width="15" style="4" customWidth="1"/>
    <col min="5" max="5" width="14.28515625" style="4" customWidth="1"/>
    <col min="6" max="6" width="15" style="4" customWidth="1"/>
    <col min="7" max="7" width="14.28515625" style="4" customWidth="1"/>
    <col min="8" max="8" width="15" style="4" customWidth="1"/>
    <col min="9" max="9" width="5.7109375" style="4" customWidth="1"/>
    <col min="10" max="16384" width="11.42578125" style="4"/>
  </cols>
  <sheetData>
    <row r="1" spans="1:10" ht="14.25" x14ac:dyDescent="0.2">
      <c r="A1" s="23"/>
      <c r="B1" s="23"/>
      <c r="C1" s="23"/>
      <c r="D1" s="23"/>
      <c r="E1" s="23"/>
      <c r="F1" s="23"/>
      <c r="G1" s="23"/>
      <c r="H1" s="140"/>
    </row>
    <row r="2" spans="1:10" ht="18" x14ac:dyDescent="0.2">
      <c r="A2" s="23"/>
      <c r="B2" s="142" t="s">
        <v>91</v>
      </c>
      <c r="C2" s="142"/>
      <c r="D2" s="142"/>
      <c r="E2" s="142"/>
      <c r="F2" s="23"/>
      <c r="G2" s="23"/>
      <c r="H2" s="23"/>
    </row>
    <row r="3" spans="1:10" ht="14.25" x14ac:dyDescent="0.2">
      <c r="A3" s="23"/>
      <c r="B3" s="139" t="s">
        <v>123</v>
      </c>
      <c r="C3" s="139"/>
      <c r="D3" s="139"/>
      <c r="E3" s="139"/>
      <c r="F3" s="23"/>
      <c r="G3" s="23"/>
      <c r="H3" s="23"/>
    </row>
    <row r="4" spans="1:10" ht="14.25" x14ac:dyDescent="0.2">
      <c r="A4" s="23"/>
      <c r="B4" s="23"/>
      <c r="C4" s="23"/>
      <c r="D4" s="23"/>
      <c r="E4" s="23"/>
      <c r="F4" s="23"/>
      <c r="G4" s="23"/>
      <c r="H4" s="23"/>
    </row>
    <row r="5" spans="1:10" ht="14.25" x14ac:dyDescent="0.2">
      <c r="A5" s="23"/>
      <c r="B5" s="23"/>
      <c r="C5" s="23"/>
      <c r="D5" s="23"/>
      <c r="E5" s="23"/>
      <c r="F5" s="23"/>
      <c r="G5" s="23"/>
      <c r="H5" s="23"/>
    </row>
    <row r="6" spans="1:10" ht="14.25" x14ac:dyDescent="0.2">
      <c r="A6" s="23"/>
      <c r="B6" s="23"/>
      <c r="C6" s="23"/>
      <c r="D6" s="23"/>
      <c r="E6" s="23"/>
      <c r="F6" s="23"/>
      <c r="G6" s="23"/>
      <c r="H6" s="23"/>
    </row>
    <row r="7" spans="1:10" ht="14.25" x14ac:dyDescent="0.2">
      <c r="A7" s="23"/>
      <c r="B7" s="23"/>
      <c r="C7" s="25"/>
      <c r="D7" s="23"/>
      <c r="E7" s="25"/>
      <c r="F7" s="23"/>
      <c r="G7" s="23"/>
      <c r="H7" s="23"/>
    </row>
    <row r="8" spans="1:10" ht="14.25" x14ac:dyDescent="0.2">
      <c r="A8" s="23"/>
      <c r="B8" s="138" t="s">
        <v>131</v>
      </c>
      <c r="C8" s="138"/>
      <c r="D8" s="138"/>
      <c r="E8" s="138"/>
      <c r="F8" s="23"/>
      <c r="G8" s="23"/>
      <c r="H8" s="23"/>
    </row>
    <row r="9" spans="1:10" ht="14.25" x14ac:dyDescent="0.2">
      <c r="A9" s="23"/>
      <c r="B9" s="23"/>
      <c r="C9" s="23"/>
      <c r="D9" s="23"/>
      <c r="E9" s="23"/>
      <c r="F9" s="23"/>
      <c r="G9" s="23"/>
      <c r="H9" s="23"/>
    </row>
    <row r="10" spans="1:10" ht="15" thickBot="1" x14ac:dyDescent="0.25">
      <c r="A10" s="27"/>
      <c r="B10" s="27"/>
      <c r="C10" s="27"/>
      <c r="D10" s="27"/>
      <c r="E10" s="27"/>
      <c r="F10" s="27"/>
      <c r="G10" s="27"/>
      <c r="H10" s="27"/>
    </row>
    <row r="11" spans="1:10" ht="15" thickBot="1" x14ac:dyDescent="0.25">
      <c r="A11" s="152"/>
      <c r="B11" s="153"/>
      <c r="C11" s="154">
        <v>2011</v>
      </c>
      <c r="D11" s="155"/>
      <c r="E11" s="148">
        <v>2012</v>
      </c>
      <c r="F11" s="149"/>
      <c r="G11" s="148" t="s">
        <v>104</v>
      </c>
      <c r="H11" s="149"/>
    </row>
    <row r="12" spans="1:10" ht="33" customHeight="1" thickBot="1" x14ac:dyDescent="0.25">
      <c r="A12" s="150" t="s">
        <v>95</v>
      </c>
      <c r="B12" s="151"/>
      <c r="C12" s="46" t="s">
        <v>96</v>
      </c>
      <c r="D12" s="46" t="s">
        <v>97</v>
      </c>
      <c r="E12" s="46" t="s">
        <v>96</v>
      </c>
      <c r="F12" s="46" t="s">
        <v>97</v>
      </c>
      <c r="G12" s="46" t="s">
        <v>96</v>
      </c>
      <c r="H12" s="46" t="s">
        <v>97</v>
      </c>
    </row>
    <row r="13" spans="1:10" x14ac:dyDescent="0.2">
      <c r="A13" s="75" t="s">
        <v>115</v>
      </c>
      <c r="B13" s="76"/>
      <c r="C13" s="87">
        <v>0.7286886212840008</v>
      </c>
      <c r="D13" s="88">
        <v>0.78057743177108962</v>
      </c>
      <c r="E13" s="89">
        <v>0.73832729001545805</v>
      </c>
      <c r="F13" s="90">
        <v>0.77966144754374911</v>
      </c>
      <c r="G13" s="88">
        <v>0.73971513884135387</v>
      </c>
      <c r="H13" s="89">
        <v>0.77328177622957828</v>
      </c>
      <c r="I13" s="74"/>
      <c r="J13" s="74"/>
    </row>
    <row r="14" spans="1:10" x14ac:dyDescent="0.2">
      <c r="A14" s="77" t="s">
        <v>75</v>
      </c>
      <c r="B14" s="78"/>
      <c r="C14" s="91">
        <v>7.2985732002324422E-4</v>
      </c>
      <c r="D14" s="92">
        <v>2.5343270473513506E-3</v>
      </c>
      <c r="E14" s="93">
        <v>6.4824175881600041E-4</v>
      </c>
      <c r="F14" s="94">
        <v>2.2192575215719832E-3</v>
      </c>
      <c r="G14" s="91">
        <v>6.0697529968068125E-4</v>
      </c>
      <c r="H14" s="93">
        <v>6.9780742380347739E-4</v>
      </c>
      <c r="I14" s="74"/>
      <c r="J14" s="74"/>
    </row>
    <row r="15" spans="1:10" x14ac:dyDescent="0.2">
      <c r="A15" s="77" t="s">
        <v>63</v>
      </c>
      <c r="B15" s="78"/>
      <c r="C15" s="91">
        <v>1.244292302568786E-4</v>
      </c>
      <c r="D15" s="92">
        <v>2.4792514688212628E-4</v>
      </c>
      <c r="E15" s="93">
        <v>2.6663140883641478E-4</v>
      </c>
      <c r="F15" s="94">
        <v>5.4116913148506403E-4</v>
      </c>
      <c r="G15" s="91">
        <v>3.0432580535535688E-4</v>
      </c>
      <c r="H15" s="93">
        <v>5.9335480336575406E-4</v>
      </c>
      <c r="I15" s="74"/>
      <c r="J15" s="74"/>
    </row>
    <row r="16" spans="1:10" x14ac:dyDescent="0.2">
      <c r="A16" s="77" t="s">
        <v>4</v>
      </c>
      <c r="B16" s="78"/>
      <c r="C16" s="91">
        <v>1.0944392426558536E-2</v>
      </c>
      <c r="D16" s="92">
        <v>1.7295573092503781E-2</v>
      </c>
      <c r="E16" s="93">
        <v>1.2293014240146187E-2</v>
      </c>
      <c r="F16" s="94">
        <v>2.2774836885895631E-2</v>
      </c>
      <c r="G16" s="91">
        <v>1.3300338688690528E-2</v>
      </c>
      <c r="H16" s="93">
        <v>2.2291965794653285E-2</v>
      </c>
      <c r="I16" s="74"/>
      <c r="J16" s="74"/>
    </row>
    <row r="17" spans="1:10" x14ac:dyDescent="0.2">
      <c r="A17" s="77" t="s">
        <v>84</v>
      </c>
      <c r="B17" s="78"/>
      <c r="C17" s="95"/>
      <c r="D17" s="96"/>
      <c r="E17" s="97"/>
      <c r="F17" s="98"/>
      <c r="G17" s="91">
        <v>1.6135452707391597E-3</v>
      </c>
      <c r="H17" s="93">
        <v>3.8282142096171127E-3</v>
      </c>
      <c r="I17" s="74"/>
      <c r="J17" s="74"/>
    </row>
    <row r="18" spans="1:10" x14ac:dyDescent="0.2">
      <c r="A18" s="77" t="s">
        <v>5</v>
      </c>
      <c r="B18" s="78"/>
      <c r="C18" s="91">
        <v>0.14800360788096348</v>
      </c>
      <c r="D18" s="92">
        <v>0.12796951896547309</v>
      </c>
      <c r="E18" s="93">
        <v>0.13484079292351564</v>
      </c>
      <c r="F18" s="94">
        <v>0.11833852541933743</v>
      </c>
      <c r="G18" s="91">
        <v>0.13356374059198164</v>
      </c>
      <c r="H18" s="93">
        <v>0.1160997961514563</v>
      </c>
      <c r="I18" s="74"/>
      <c r="J18" s="74"/>
    </row>
    <row r="19" spans="1:10" x14ac:dyDescent="0.2">
      <c r="A19" s="77" t="s">
        <v>6</v>
      </c>
      <c r="B19" s="78"/>
      <c r="C19" s="91">
        <v>0.10748803340873132</v>
      </c>
      <c r="D19" s="92">
        <v>5.9079111739271654E-2</v>
      </c>
      <c r="E19" s="93">
        <v>0.10969687128874547</v>
      </c>
      <c r="F19" s="94">
        <v>6.6043642534328664E-2</v>
      </c>
      <c r="G19" s="91">
        <v>0.106907332588842</v>
      </c>
      <c r="H19" s="93">
        <v>7.4431497967136828E-2</v>
      </c>
      <c r="I19" s="74"/>
      <c r="J19" s="74"/>
    </row>
    <row r="20" spans="1:10" ht="13.5" thickBot="1" x14ac:dyDescent="0.25">
      <c r="A20" s="77" t="s">
        <v>58</v>
      </c>
      <c r="B20" s="78"/>
      <c r="C20" s="91">
        <v>4.0210584494655179E-3</v>
      </c>
      <c r="D20" s="92">
        <v>1.2296112237428257E-2</v>
      </c>
      <c r="E20" s="93">
        <v>3.9271583644821051E-3</v>
      </c>
      <c r="F20" s="94">
        <v>1.0421120963631961E-2</v>
      </c>
      <c r="G20" s="91">
        <v>3.9886029133568146E-3</v>
      </c>
      <c r="H20" s="99">
        <v>8.7755874203891207E-3</v>
      </c>
      <c r="I20" s="74"/>
      <c r="J20" s="74"/>
    </row>
    <row r="21" spans="1:10" ht="13.5" thickBot="1" x14ac:dyDescent="0.25">
      <c r="A21" s="146" t="s">
        <v>98</v>
      </c>
      <c r="B21" s="147"/>
      <c r="C21" s="66">
        <f t="shared" ref="C21:H21" si="0">SUM(C13:C20)</f>
        <v>0.99999999999999989</v>
      </c>
      <c r="D21" s="66">
        <f t="shared" si="0"/>
        <v>0.99999999999999978</v>
      </c>
      <c r="E21" s="66">
        <f t="shared" si="0"/>
        <v>0.99999999999999978</v>
      </c>
      <c r="F21" s="66">
        <f t="shared" si="0"/>
        <v>1</v>
      </c>
      <c r="G21" s="66">
        <f t="shared" si="0"/>
        <v>1</v>
      </c>
      <c r="H21" s="66">
        <f t="shared" si="0"/>
        <v>1.0000000000000002</v>
      </c>
    </row>
    <row r="24" spans="1:10" x14ac:dyDescent="0.2">
      <c r="H24" s="12"/>
    </row>
    <row r="26" spans="1:10" x14ac:dyDescent="0.2">
      <c r="A26" s="11" t="s">
        <v>11</v>
      </c>
    </row>
    <row r="27" spans="1:10" x14ac:dyDescent="0.2">
      <c r="A27" s="11"/>
    </row>
    <row r="28" spans="1:10" ht="12.75" customHeight="1" x14ac:dyDescent="0.2">
      <c r="A28" s="136" t="s">
        <v>133</v>
      </c>
      <c r="B28" s="5"/>
      <c r="C28" s="5"/>
    </row>
    <row r="29" spans="1:10" ht="12.75" customHeight="1" x14ac:dyDescent="0.2">
      <c r="A29" s="135" t="s">
        <v>87</v>
      </c>
      <c r="B29" s="5"/>
      <c r="C29" s="5"/>
    </row>
    <row r="30" spans="1:10" ht="12.75" customHeight="1" x14ac:dyDescent="0.2">
      <c r="A30" s="135" t="s">
        <v>88</v>
      </c>
      <c r="B30" s="5"/>
      <c r="C30" s="5"/>
    </row>
    <row r="31" spans="1:10" x14ac:dyDescent="0.2">
      <c r="A31" s="136" t="s">
        <v>85</v>
      </c>
    </row>
    <row r="32" spans="1:10" x14ac:dyDescent="0.2">
      <c r="A32" s="136" t="s">
        <v>86</v>
      </c>
    </row>
    <row r="33" spans="1:1" x14ac:dyDescent="0.2">
      <c r="A33" s="136" t="s">
        <v>89</v>
      </c>
    </row>
    <row r="34" spans="1:1" x14ac:dyDescent="0.2">
      <c r="A34" s="136" t="s">
        <v>90</v>
      </c>
    </row>
  </sheetData>
  <sheetProtection password="C8EB" sheet="1" objects="1" scenarios="1"/>
  <mergeCells count="8">
    <mergeCell ref="B2:C2"/>
    <mergeCell ref="D2:E2"/>
    <mergeCell ref="A21:B21"/>
    <mergeCell ref="G11:H11"/>
    <mergeCell ref="A12:B12"/>
    <mergeCell ref="A11:B11"/>
    <mergeCell ref="C11:D11"/>
    <mergeCell ref="E11:F11"/>
  </mergeCells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S34"/>
  <sheetViews>
    <sheetView zoomScale="90" zoomScaleNormal="9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/>
    </sheetView>
  </sheetViews>
  <sheetFormatPr baseColWidth="10" defaultRowHeight="12.75" x14ac:dyDescent="0.2"/>
  <cols>
    <col min="1" max="1" width="7.140625" style="4" customWidth="1"/>
    <col min="2" max="2" width="24" style="4" customWidth="1"/>
    <col min="3" max="3" width="14.28515625" style="4" customWidth="1"/>
    <col min="4" max="4" width="15" style="4" customWidth="1"/>
    <col min="5" max="5" width="14.28515625" style="4" customWidth="1"/>
    <col min="6" max="6" width="15" style="4" customWidth="1"/>
    <col min="7" max="7" width="14.28515625" style="4" customWidth="1"/>
    <col min="8" max="8" width="15" style="4" customWidth="1"/>
    <col min="9" max="9" width="14.28515625" style="4" customWidth="1"/>
    <col min="10" max="10" width="15" style="4" customWidth="1"/>
    <col min="11" max="11" width="14.28515625" style="4" customWidth="1"/>
    <col min="12" max="12" width="15.140625" style="4" customWidth="1"/>
    <col min="13" max="13" width="14.28515625" style="4" customWidth="1"/>
    <col min="14" max="14" width="15.140625" style="4" customWidth="1"/>
    <col min="15" max="15" width="14.28515625" style="4" customWidth="1"/>
    <col min="16" max="16" width="15.140625" style="4" customWidth="1"/>
    <col min="17" max="17" width="14.28515625" style="4" customWidth="1"/>
    <col min="18" max="18" width="15.140625" style="4" customWidth="1"/>
    <col min="19" max="16384" width="11.42578125" style="4"/>
  </cols>
  <sheetData>
    <row r="1" spans="1:18" ht="14.25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140"/>
    </row>
    <row r="2" spans="1:18" ht="18" x14ac:dyDescent="0.2">
      <c r="A2" s="23"/>
      <c r="B2" s="142" t="s">
        <v>91</v>
      </c>
      <c r="C2" s="142"/>
      <c r="D2" s="142"/>
      <c r="E2" s="14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14.25" x14ac:dyDescent="0.2">
      <c r="A3" s="23"/>
      <c r="B3" s="139" t="s">
        <v>124</v>
      </c>
      <c r="C3" s="139"/>
      <c r="D3" s="139"/>
      <c r="E3" s="139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4.2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4.2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4.2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14.25" customHeight="1" x14ac:dyDescent="0.2">
      <c r="A7" s="23"/>
      <c r="B7" s="23"/>
      <c r="C7" s="25"/>
      <c r="D7" s="23"/>
      <c r="E7" s="25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ht="14.25" x14ac:dyDescent="0.2">
      <c r="A8" s="23"/>
      <c r="B8" s="138" t="s">
        <v>131</v>
      </c>
      <c r="C8" s="138"/>
      <c r="D8" s="138"/>
      <c r="E8" s="138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15" thickBo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15" thickBot="1" x14ac:dyDescent="0.25">
      <c r="A11" s="152"/>
      <c r="B11" s="153"/>
      <c r="C11" s="154">
        <v>2006</v>
      </c>
      <c r="D11" s="155"/>
      <c r="E11" s="148">
        <v>2007</v>
      </c>
      <c r="F11" s="149"/>
      <c r="G11" s="148">
        <v>2008</v>
      </c>
      <c r="H11" s="149"/>
      <c r="I11" s="148">
        <v>2009</v>
      </c>
      <c r="J11" s="149"/>
      <c r="K11" s="154">
        <v>2010</v>
      </c>
      <c r="L11" s="155"/>
      <c r="M11" s="148">
        <v>2011</v>
      </c>
      <c r="N11" s="149"/>
      <c r="O11" s="148">
        <v>2012</v>
      </c>
      <c r="P11" s="149"/>
      <c r="Q11" s="148" t="s">
        <v>104</v>
      </c>
      <c r="R11" s="149"/>
    </row>
    <row r="12" spans="1:18" ht="33" customHeight="1" thickBot="1" x14ac:dyDescent="0.25">
      <c r="A12" s="150" t="s">
        <v>95</v>
      </c>
      <c r="B12" s="151"/>
      <c r="C12" s="46" t="s">
        <v>96</v>
      </c>
      <c r="D12" s="46" t="s">
        <v>97</v>
      </c>
      <c r="E12" s="46" t="s">
        <v>96</v>
      </c>
      <c r="F12" s="46" t="s">
        <v>97</v>
      </c>
      <c r="G12" s="46" t="s">
        <v>96</v>
      </c>
      <c r="H12" s="46" t="s">
        <v>97</v>
      </c>
      <c r="I12" s="46" t="s">
        <v>96</v>
      </c>
      <c r="J12" s="46" t="s">
        <v>97</v>
      </c>
      <c r="K12" s="46" t="s">
        <v>96</v>
      </c>
      <c r="L12" s="46" t="s">
        <v>97</v>
      </c>
      <c r="M12" s="46" t="s">
        <v>96</v>
      </c>
      <c r="N12" s="46" t="s">
        <v>97</v>
      </c>
      <c r="O12" s="46" t="s">
        <v>96</v>
      </c>
      <c r="P12" s="46" t="s">
        <v>97</v>
      </c>
      <c r="Q12" s="46" t="s">
        <v>96</v>
      </c>
      <c r="R12" s="46" t="s">
        <v>97</v>
      </c>
    </row>
    <row r="13" spans="1:18" x14ac:dyDescent="0.2">
      <c r="A13" s="75" t="s">
        <v>37</v>
      </c>
      <c r="B13" s="76"/>
      <c r="C13" s="51">
        <v>6.9144382033383481E-2</v>
      </c>
      <c r="D13" s="52">
        <v>3.5891372180725579E-3</v>
      </c>
      <c r="E13" s="53">
        <v>8.5494458370607207E-2</v>
      </c>
      <c r="F13" s="54">
        <v>8.7023042331885059E-3</v>
      </c>
      <c r="G13" s="54">
        <v>3.876537497515728E-2</v>
      </c>
      <c r="H13" s="55">
        <v>1.403803458777454E-2</v>
      </c>
      <c r="I13" s="54">
        <v>4.7157100631665831E-2</v>
      </c>
      <c r="J13" s="55">
        <v>2.1275796153209528E-2</v>
      </c>
      <c r="K13" s="54">
        <v>5.359100971165108E-2</v>
      </c>
      <c r="L13" s="55">
        <v>4.6077019300957978E-2</v>
      </c>
      <c r="M13" s="54">
        <v>6.7712126624020125E-2</v>
      </c>
      <c r="N13" s="55">
        <v>4.1044367864808431E-2</v>
      </c>
      <c r="O13" s="54">
        <v>6.2104340933587375E-2</v>
      </c>
      <c r="P13" s="55">
        <v>6.1264199720884337E-2</v>
      </c>
      <c r="Q13" s="54">
        <v>6.4965461954081524E-2</v>
      </c>
      <c r="R13" s="55">
        <v>5.9017264302256046E-2</v>
      </c>
    </row>
    <row r="14" spans="1:18" x14ac:dyDescent="0.2">
      <c r="A14" s="77" t="s">
        <v>38</v>
      </c>
      <c r="B14" s="78"/>
      <c r="C14" s="56">
        <v>0.77749987380352348</v>
      </c>
      <c r="D14" s="57">
        <v>0.99340413801504535</v>
      </c>
      <c r="E14" s="58">
        <v>0.86239049638963139</v>
      </c>
      <c r="F14" s="59">
        <v>0.98623843304237357</v>
      </c>
      <c r="G14" s="59">
        <v>0.82416451220683851</v>
      </c>
      <c r="H14" s="60">
        <v>0.96715666794245314</v>
      </c>
      <c r="I14" s="59">
        <v>0.82288899654470538</v>
      </c>
      <c r="J14" s="60">
        <v>0.93208351895232633</v>
      </c>
      <c r="K14" s="59">
        <v>0.80097028290198802</v>
      </c>
      <c r="L14" s="60">
        <v>0.84852206418175913</v>
      </c>
      <c r="M14" s="59">
        <v>0.75715176106688353</v>
      </c>
      <c r="N14" s="60">
        <v>0.79174709494354534</v>
      </c>
      <c r="O14" s="59">
        <v>0.73887858125511452</v>
      </c>
      <c r="P14" s="60">
        <v>0.75966951149033113</v>
      </c>
      <c r="Q14" s="59">
        <v>0.7244048504725713</v>
      </c>
      <c r="R14" s="60">
        <v>0.74703661444660319</v>
      </c>
    </row>
    <row r="15" spans="1:18" x14ac:dyDescent="0.2">
      <c r="A15" s="77" t="s">
        <v>9</v>
      </c>
      <c r="B15" s="78"/>
      <c r="C15" s="47"/>
      <c r="D15" s="48"/>
      <c r="E15" s="49"/>
      <c r="F15" s="50"/>
      <c r="G15" s="50"/>
      <c r="H15" s="73"/>
      <c r="I15" s="59">
        <v>1.0994391337311046E-2</v>
      </c>
      <c r="J15" s="60">
        <v>5.2359161286964131E-3</v>
      </c>
      <c r="K15" s="59">
        <v>1.4900257009444159E-2</v>
      </c>
      <c r="L15" s="60">
        <v>1.8121449304249457E-2</v>
      </c>
      <c r="M15" s="59">
        <v>2.3974965562706046E-2</v>
      </c>
      <c r="N15" s="60">
        <v>3.1363121266014496E-2</v>
      </c>
      <c r="O15" s="59">
        <v>3.197852901169914E-2</v>
      </c>
      <c r="P15" s="60">
        <v>3.7197848715792743E-2</v>
      </c>
      <c r="Q15" s="59">
        <v>3.5039328383198426E-2</v>
      </c>
      <c r="R15" s="60">
        <v>4.3108196496730047E-2</v>
      </c>
    </row>
    <row r="16" spans="1:18" x14ac:dyDescent="0.2">
      <c r="A16" s="77" t="s">
        <v>75</v>
      </c>
      <c r="B16" s="78"/>
      <c r="C16" s="47"/>
      <c r="D16" s="48"/>
      <c r="E16" s="49"/>
      <c r="F16" s="50"/>
      <c r="G16" s="50"/>
      <c r="H16" s="73"/>
      <c r="I16" s="59">
        <v>1.7808446353104457E-5</v>
      </c>
      <c r="J16" s="60">
        <v>4.2723029562263076E-5</v>
      </c>
      <c r="K16" s="59">
        <v>2.288102464951273E-5</v>
      </c>
      <c r="L16" s="60">
        <v>1.4932585592398104E-4</v>
      </c>
      <c r="M16" s="59">
        <v>2.4713815008460879E-4</v>
      </c>
      <c r="N16" s="60">
        <v>1.5560255893348895E-4</v>
      </c>
      <c r="O16" s="59">
        <v>1.0395355728711562E-4</v>
      </c>
      <c r="P16" s="60">
        <v>1.376587083925075E-4</v>
      </c>
      <c r="Q16" s="59">
        <v>1.8459803604885133E-4</v>
      </c>
      <c r="R16" s="60">
        <v>0</v>
      </c>
    </row>
    <row r="17" spans="1:19" x14ac:dyDescent="0.2">
      <c r="A17" s="77" t="s">
        <v>4</v>
      </c>
      <c r="B17" s="78"/>
      <c r="C17" s="47"/>
      <c r="D17" s="48"/>
      <c r="E17" s="49"/>
      <c r="F17" s="50"/>
      <c r="G17" s="59">
        <v>1.4160243373752058E-2</v>
      </c>
      <c r="H17" s="60">
        <v>9.6795025390891097E-3</v>
      </c>
      <c r="I17" s="59">
        <v>4.0749217734867324E-2</v>
      </c>
      <c r="J17" s="60">
        <v>2.6918059208042654E-2</v>
      </c>
      <c r="K17" s="59">
        <v>5.6998787106767285E-2</v>
      </c>
      <c r="L17" s="60">
        <v>5.6001917925435858E-2</v>
      </c>
      <c r="M17" s="59">
        <v>6.9400201172823014E-2</v>
      </c>
      <c r="N17" s="60">
        <v>8.6044556783089199E-2</v>
      </c>
      <c r="O17" s="59">
        <v>7.7494630354576793E-2</v>
      </c>
      <c r="P17" s="60">
        <v>9.5880873587732979E-2</v>
      </c>
      <c r="Q17" s="59">
        <v>8.1656372228277277E-2</v>
      </c>
      <c r="R17" s="60">
        <v>9.960389208318364E-2</v>
      </c>
    </row>
    <row r="18" spans="1:19" x14ac:dyDescent="0.2">
      <c r="A18" s="77" t="s">
        <v>73</v>
      </c>
      <c r="B18" s="78"/>
      <c r="C18" s="47"/>
      <c r="D18" s="48"/>
      <c r="E18" s="49"/>
      <c r="F18" s="50"/>
      <c r="G18" s="50"/>
      <c r="H18" s="73"/>
      <c r="I18" s="50"/>
      <c r="J18" s="73"/>
      <c r="K18" s="50"/>
      <c r="L18" s="73"/>
      <c r="M18" s="50"/>
      <c r="N18" s="73"/>
      <c r="O18" s="50"/>
      <c r="P18" s="73"/>
      <c r="Q18" s="59">
        <v>3.0549857313498466E-3</v>
      </c>
      <c r="R18" s="60">
        <v>1.7303998771647513E-3</v>
      </c>
    </row>
    <row r="19" spans="1:19" x14ac:dyDescent="0.2">
      <c r="A19" s="77" t="s">
        <v>5</v>
      </c>
      <c r="B19" s="78"/>
      <c r="C19" s="56">
        <v>0.1307782004071075</v>
      </c>
      <c r="D19" s="57">
        <v>1.9338282189641154E-3</v>
      </c>
      <c r="E19" s="58">
        <v>4.0155534855966582E-2</v>
      </c>
      <c r="F19" s="59">
        <v>3.177739500413404E-3</v>
      </c>
      <c r="G19" s="59">
        <v>6.057779864191383E-2</v>
      </c>
      <c r="H19" s="60">
        <v>6.1923674079384407E-3</v>
      </c>
      <c r="I19" s="59">
        <v>6.1524476122537738E-2</v>
      </c>
      <c r="J19" s="60">
        <v>1.0461198290979178E-2</v>
      </c>
      <c r="K19" s="59">
        <v>5.8199821451857682E-2</v>
      </c>
      <c r="L19" s="60">
        <v>2.1787635523629317E-2</v>
      </c>
      <c r="M19" s="59">
        <v>6.2180763666578549E-2</v>
      </c>
      <c r="N19" s="60">
        <v>3.3541814926351166E-2</v>
      </c>
      <c r="O19" s="59">
        <v>6.8858792956555337E-2</v>
      </c>
      <c r="P19" s="60">
        <v>3.1249923802257419E-2</v>
      </c>
      <c r="Q19" s="59">
        <v>7.2104505863841234E-2</v>
      </c>
      <c r="R19" s="60">
        <v>3.3092695023294941E-2</v>
      </c>
    </row>
    <row r="20" spans="1:19" x14ac:dyDescent="0.2">
      <c r="A20" s="77" t="s">
        <v>6</v>
      </c>
      <c r="B20" s="78"/>
      <c r="C20" s="56">
        <v>2.2577543755985519E-2</v>
      </c>
      <c r="D20" s="57">
        <v>1.0728965479180365E-3</v>
      </c>
      <c r="E20" s="58">
        <v>1.0849850098183809E-2</v>
      </c>
      <c r="F20" s="59">
        <v>1.6627958106510102E-3</v>
      </c>
      <c r="G20" s="59">
        <v>6.057779864191383E-2</v>
      </c>
      <c r="H20" s="60">
        <v>2.3573182887055575E-3</v>
      </c>
      <c r="I20" s="59">
        <v>1.4659183348746784E-2</v>
      </c>
      <c r="J20" s="60">
        <v>3.0165387636882997E-3</v>
      </c>
      <c r="K20" s="59">
        <v>1.389888093724076E-2</v>
      </c>
      <c r="L20" s="60">
        <v>7.2778058110989788E-3</v>
      </c>
      <c r="M20" s="59">
        <v>1.779174043390877E-2</v>
      </c>
      <c r="N20" s="60">
        <v>1.1550326570899614E-2</v>
      </c>
      <c r="O20" s="59">
        <v>1.6476620436673837E-2</v>
      </c>
      <c r="P20" s="60">
        <v>1.1567357295569338E-2</v>
      </c>
      <c r="Q20" s="59">
        <v>1.6614210934089216E-2</v>
      </c>
      <c r="R20" s="60">
        <v>1.4602378645265901E-2</v>
      </c>
    </row>
    <row r="21" spans="1:19" ht="13.5" thickBot="1" x14ac:dyDescent="0.25">
      <c r="A21" s="77" t="s">
        <v>58</v>
      </c>
      <c r="B21" s="78"/>
      <c r="C21" s="56"/>
      <c r="D21" s="57"/>
      <c r="E21" s="58">
        <v>1.1096602856108921E-3</v>
      </c>
      <c r="F21" s="59">
        <v>2.1872741337366391E-4</v>
      </c>
      <c r="G21" s="59">
        <v>1.7542721604245385E-3</v>
      </c>
      <c r="H21" s="60">
        <v>5.761092340391676E-4</v>
      </c>
      <c r="I21" s="59">
        <v>2.0088258338128396E-3</v>
      </c>
      <c r="J21" s="60">
        <v>9.6624947349531671E-4</v>
      </c>
      <c r="K21" s="59">
        <v>1.4180798564016419E-3</v>
      </c>
      <c r="L21" s="60">
        <v>2.0627820969451203E-3</v>
      </c>
      <c r="M21" s="59">
        <v>1.5413033229952247E-3</v>
      </c>
      <c r="N21" s="60">
        <v>4.5531150863578713E-3</v>
      </c>
      <c r="O21" s="59">
        <v>1.3059383722649445E-3</v>
      </c>
      <c r="P21" s="60">
        <v>1.9799710160030744E-3</v>
      </c>
      <c r="Q21" s="59">
        <v>1.975686396542521E-3</v>
      </c>
      <c r="R21" s="60">
        <v>1.8085591255016032E-3</v>
      </c>
    </row>
    <row r="22" spans="1:19" ht="13.5" thickBot="1" x14ac:dyDescent="0.25">
      <c r="A22" s="146" t="s">
        <v>98</v>
      </c>
      <c r="B22" s="147"/>
      <c r="C22" s="66">
        <f t="shared" ref="C22:R22" si="0">SUM(C13:C21)</f>
        <v>1</v>
      </c>
      <c r="D22" s="66">
        <f t="shared" si="0"/>
        <v>1</v>
      </c>
      <c r="E22" s="66">
        <f t="shared" si="0"/>
        <v>0.99999999999999989</v>
      </c>
      <c r="F22" s="66">
        <f t="shared" si="0"/>
        <v>1.0000000000000002</v>
      </c>
      <c r="G22" s="66">
        <f t="shared" si="0"/>
        <v>1</v>
      </c>
      <c r="H22" s="66">
        <f t="shared" si="0"/>
        <v>1</v>
      </c>
      <c r="I22" s="66">
        <f t="shared" si="0"/>
        <v>1</v>
      </c>
      <c r="J22" s="66">
        <f t="shared" si="0"/>
        <v>1</v>
      </c>
      <c r="K22" s="66">
        <f t="shared" si="0"/>
        <v>1.0000000000000002</v>
      </c>
      <c r="L22" s="66">
        <f t="shared" si="0"/>
        <v>0.99999999999999967</v>
      </c>
      <c r="M22" s="66">
        <f t="shared" si="0"/>
        <v>0.99999999999999978</v>
      </c>
      <c r="N22" s="66">
        <f t="shared" si="0"/>
        <v>0.99999999999999967</v>
      </c>
      <c r="O22" s="66">
        <f t="shared" si="0"/>
        <v>0.99720138687775906</v>
      </c>
      <c r="P22" s="66">
        <f t="shared" si="0"/>
        <v>0.99894734433696375</v>
      </c>
      <c r="Q22" s="66">
        <f t="shared" si="0"/>
        <v>1.0000000000000002</v>
      </c>
      <c r="R22" s="66">
        <f t="shared" si="0"/>
        <v>1.0000000000000002</v>
      </c>
    </row>
    <row r="25" spans="1:19" x14ac:dyDescent="0.2">
      <c r="H25" s="12"/>
    </row>
    <row r="27" spans="1:19" x14ac:dyDescent="0.2">
      <c r="A27" s="2"/>
      <c r="B27" s="2"/>
      <c r="C27" s="2"/>
      <c r="D27" s="1"/>
      <c r="E27" s="1"/>
      <c r="F27" s="1"/>
      <c r="G27" s="1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8"/>
      <c r="S27" s="18"/>
    </row>
    <row r="28" spans="1:19" x14ac:dyDescent="0.2">
      <c r="A28" s="11" t="s">
        <v>11</v>
      </c>
    </row>
    <row r="29" spans="1:19" ht="8.25" customHeight="1" x14ac:dyDescent="0.2">
      <c r="A29" s="12"/>
      <c r="B29" s="5"/>
      <c r="C29" s="5"/>
    </row>
    <row r="30" spans="1:19" x14ac:dyDescent="0.2">
      <c r="A30" s="136" t="s">
        <v>133</v>
      </c>
      <c r="B30" s="5"/>
      <c r="C30" s="5"/>
    </row>
    <row r="31" spans="1:19" x14ac:dyDescent="0.2">
      <c r="A31" s="135" t="s">
        <v>24</v>
      </c>
    </row>
    <row r="32" spans="1:19" x14ac:dyDescent="0.2">
      <c r="A32" s="135" t="s">
        <v>25</v>
      </c>
    </row>
    <row r="33" spans="1:1" x14ac:dyDescent="0.2">
      <c r="A33" s="135" t="s">
        <v>105</v>
      </c>
    </row>
    <row r="34" spans="1:1" x14ac:dyDescent="0.2">
      <c r="A34" s="136" t="s">
        <v>78</v>
      </c>
    </row>
  </sheetData>
  <sheetProtection password="C8EB" sheet="1" objects="1" scenarios="1"/>
  <mergeCells count="13">
    <mergeCell ref="B2:C2"/>
    <mergeCell ref="D2:E2"/>
    <mergeCell ref="A12:B12"/>
    <mergeCell ref="A22:B22"/>
    <mergeCell ref="Q11:R11"/>
    <mergeCell ref="G11:H11"/>
    <mergeCell ref="I11:J11"/>
    <mergeCell ref="K11:L11"/>
    <mergeCell ref="M11:N11"/>
    <mergeCell ref="O11:P11"/>
    <mergeCell ref="A11:B11"/>
    <mergeCell ref="C11:D11"/>
    <mergeCell ref="E11:F11"/>
  </mergeCells>
  <phoneticPr fontId="4" type="noConversion"/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R36"/>
  <sheetViews>
    <sheetView zoomScale="90" zoomScaleNormal="90" workbookViewId="0">
      <selection activeCell="B10" sqref="B10"/>
    </sheetView>
  </sheetViews>
  <sheetFormatPr baseColWidth="10" defaultRowHeight="12.75" x14ac:dyDescent="0.2"/>
  <cols>
    <col min="1" max="1" width="7.140625" style="4" customWidth="1"/>
    <col min="2" max="2" width="24" style="4" customWidth="1"/>
    <col min="3" max="3" width="14.28515625" style="4" customWidth="1"/>
    <col min="4" max="4" width="15" style="4" customWidth="1"/>
    <col min="5" max="5" width="14.28515625" style="4" customWidth="1"/>
    <col min="6" max="6" width="15" style="4" customWidth="1"/>
    <col min="7" max="7" width="14.28515625" style="4" customWidth="1"/>
    <col min="8" max="8" width="15" style="4" customWidth="1"/>
    <col min="9" max="9" width="14.28515625" style="4" customWidth="1"/>
    <col min="10" max="10" width="15" style="4" customWidth="1"/>
    <col min="11" max="11" width="14.28515625" style="4" customWidth="1"/>
    <col min="12" max="12" width="15.140625" style="4" customWidth="1"/>
    <col min="13" max="13" width="14.28515625" style="4" customWidth="1"/>
    <col min="14" max="14" width="15.140625" style="4" customWidth="1"/>
    <col min="15" max="15" width="14.28515625" style="4" customWidth="1"/>
    <col min="16" max="16" width="15.140625" style="4" customWidth="1"/>
    <col min="17" max="17" width="14.28515625" style="4" customWidth="1"/>
    <col min="18" max="18" width="15.140625" style="4" customWidth="1"/>
    <col min="19" max="16384" width="11.42578125" style="4"/>
  </cols>
  <sheetData>
    <row r="1" spans="1:18" ht="14.25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140"/>
    </row>
    <row r="2" spans="1:18" ht="18" x14ac:dyDescent="0.2">
      <c r="A2" s="23"/>
      <c r="B2" s="142" t="s">
        <v>91</v>
      </c>
      <c r="C2" s="142"/>
      <c r="D2" s="142"/>
      <c r="E2" s="142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14.25" x14ac:dyDescent="0.2">
      <c r="A3" s="23"/>
      <c r="B3" s="139" t="s">
        <v>125</v>
      </c>
      <c r="C3" s="139"/>
      <c r="D3" s="139"/>
      <c r="E3" s="139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4.25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5" spans="1:18" ht="14.25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14.25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14.25" customHeight="1" x14ac:dyDescent="0.2">
      <c r="A7" s="23"/>
      <c r="B7" s="23"/>
      <c r="C7" s="25"/>
      <c r="D7" s="23"/>
      <c r="E7" s="25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ht="14.25" x14ac:dyDescent="0.2">
      <c r="A8" s="23"/>
      <c r="B8" s="138" t="s">
        <v>131</v>
      </c>
      <c r="C8" s="138"/>
      <c r="D8" s="138"/>
      <c r="E8" s="138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ht="14.25" x14ac:dyDescent="0.2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spans="1:18" ht="15" thickBot="1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15" thickBot="1" x14ac:dyDescent="0.25">
      <c r="A11" s="152"/>
      <c r="B11" s="153"/>
      <c r="C11" s="154">
        <v>2006</v>
      </c>
      <c r="D11" s="155"/>
      <c r="E11" s="148">
        <v>2007</v>
      </c>
      <c r="F11" s="149"/>
      <c r="G11" s="148">
        <v>2008</v>
      </c>
      <c r="H11" s="149"/>
      <c r="I11" s="148">
        <v>2009</v>
      </c>
      <c r="J11" s="149"/>
      <c r="K11" s="154">
        <v>2010</v>
      </c>
      <c r="L11" s="155"/>
      <c r="M11" s="148">
        <v>2011</v>
      </c>
      <c r="N11" s="149"/>
      <c r="O11" s="148">
        <v>2012</v>
      </c>
      <c r="P11" s="149"/>
      <c r="Q11" s="148" t="s">
        <v>104</v>
      </c>
      <c r="R11" s="149"/>
    </row>
    <row r="12" spans="1:18" ht="33" customHeight="1" thickBot="1" x14ac:dyDescent="0.25">
      <c r="A12" s="150" t="s">
        <v>95</v>
      </c>
      <c r="B12" s="151"/>
      <c r="C12" s="46" t="s">
        <v>96</v>
      </c>
      <c r="D12" s="46" t="s">
        <v>97</v>
      </c>
      <c r="E12" s="46" t="s">
        <v>96</v>
      </c>
      <c r="F12" s="46" t="s">
        <v>97</v>
      </c>
      <c r="G12" s="46" t="s">
        <v>96</v>
      </c>
      <c r="H12" s="46" t="s">
        <v>97</v>
      </c>
      <c r="I12" s="46" t="s">
        <v>96</v>
      </c>
      <c r="J12" s="46" t="s">
        <v>97</v>
      </c>
      <c r="K12" s="46" t="s">
        <v>96</v>
      </c>
      <c r="L12" s="46" t="s">
        <v>97</v>
      </c>
      <c r="M12" s="46" t="s">
        <v>96</v>
      </c>
      <c r="N12" s="46" t="s">
        <v>97</v>
      </c>
      <c r="O12" s="46" t="s">
        <v>96</v>
      </c>
      <c r="P12" s="46" t="s">
        <v>97</v>
      </c>
      <c r="Q12" s="46" t="s">
        <v>96</v>
      </c>
      <c r="R12" s="46" t="s">
        <v>97</v>
      </c>
    </row>
    <row r="13" spans="1:18" x14ac:dyDescent="0.2">
      <c r="A13" s="75" t="s">
        <v>37</v>
      </c>
      <c r="B13" s="76"/>
      <c r="C13" s="51">
        <v>0.36812048569189065</v>
      </c>
      <c r="D13" s="52">
        <v>0.46722326612985454</v>
      </c>
      <c r="E13" s="53">
        <v>0.35366592529770557</v>
      </c>
      <c r="F13" s="54">
        <v>0.50581763545634739</v>
      </c>
      <c r="G13" s="54">
        <v>0.34494796618781426</v>
      </c>
      <c r="H13" s="55">
        <v>0.42303228369467255</v>
      </c>
      <c r="I13" s="54">
        <v>0.34254255607177725</v>
      </c>
      <c r="J13" s="55">
        <v>0.40069762644174978</v>
      </c>
      <c r="K13" s="54">
        <v>0.33877345407615983</v>
      </c>
      <c r="L13" s="55">
        <v>0.39857285950788618</v>
      </c>
      <c r="M13" s="84"/>
      <c r="N13" s="86"/>
      <c r="O13" s="84"/>
      <c r="P13" s="86"/>
      <c r="Q13" s="84"/>
      <c r="R13" s="86"/>
    </row>
    <row r="14" spans="1:18" x14ac:dyDescent="0.2">
      <c r="A14" s="77" t="s">
        <v>38</v>
      </c>
      <c r="B14" s="78"/>
      <c r="C14" s="56">
        <v>0.51020441958021256</v>
      </c>
      <c r="D14" s="57">
        <v>0.51281826516979023</v>
      </c>
      <c r="E14" s="58">
        <v>0.53323062282102318</v>
      </c>
      <c r="F14" s="59">
        <v>0.47405725324426795</v>
      </c>
      <c r="G14" s="59">
        <v>0.49888868658332636</v>
      </c>
      <c r="H14" s="60">
        <v>0.53874432608545242</v>
      </c>
      <c r="I14" s="59">
        <v>0.47151449690490038</v>
      </c>
      <c r="J14" s="60">
        <v>0.53784185782493388</v>
      </c>
      <c r="K14" s="59">
        <v>0.46708163739146752</v>
      </c>
      <c r="L14" s="60">
        <v>0.51872023134571599</v>
      </c>
      <c r="M14" s="50"/>
      <c r="N14" s="73"/>
      <c r="O14" s="50"/>
      <c r="P14" s="73"/>
      <c r="Q14" s="50"/>
      <c r="R14" s="73"/>
    </row>
    <row r="15" spans="1:18" x14ac:dyDescent="0.2">
      <c r="A15" s="77" t="s">
        <v>32</v>
      </c>
      <c r="B15" s="78"/>
      <c r="C15" s="47"/>
      <c r="D15" s="48"/>
      <c r="E15" s="49"/>
      <c r="F15" s="50"/>
      <c r="G15" s="50"/>
      <c r="H15" s="73"/>
      <c r="I15" s="50"/>
      <c r="J15" s="73"/>
      <c r="K15" s="50"/>
      <c r="L15" s="73"/>
      <c r="M15" s="59">
        <v>0.78816615254727607</v>
      </c>
      <c r="N15" s="60">
        <v>0.90365698708319386</v>
      </c>
      <c r="O15" s="59">
        <v>0.77693615837493168</v>
      </c>
      <c r="P15" s="60">
        <v>0.89190503224874262</v>
      </c>
      <c r="Q15" s="59">
        <v>0.77228425225985797</v>
      </c>
      <c r="R15" s="60">
        <v>0.88391505479215282</v>
      </c>
    </row>
    <row r="16" spans="1:18" x14ac:dyDescent="0.2">
      <c r="A16" s="77" t="s">
        <v>34</v>
      </c>
      <c r="B16" s="78"/>
      <c r="C16" s="47"/>
      <c r="D16" s="48"/>
      <c r="E16" s="49"/>
      <c r="F16" s="50"/>
      <c r="G16" s="59">
        <v>4.9322677874965677E-3</v>
      </c>
      <c r="H16" s="60">
        <v>2.1127311026162858E-3</v>
      </c>
      <c r="I16" s="59">
        <v>9.0175710361613936E-3</v>
      </c>
      <c r="J16" s="60">
        <v>5.9015909808094145E-3</v>
      </c>
      <c r="K16" s="59">
        <v>1.1293089267397124E-2</v>
      </c>
      <c r="L16" s="60">
        <v>7.778015463381055E-3</v>
      </c>
      <c r="M16" s="59">
        <v>9.5814190965844721E-3</v>
      </c>
      <c r="N16" s="60">
        <v>7.9585553157015109E-3</v>
      </c>
      <c r="O16" s="59">
        <v>9.6943472284950136E-3</v>
      </c>
      <c r="P16" s="60">
        <v>8.5197337889707896E-3</v>
      </c>
      <c r="Q16" s="59">
        <v>9.1227714613412933E-3</v>
      </c>
      <c r="R16" s="60">
        <v>8.5095422791246333E-3</v>
      </c>
    </row>
    <row r="17" spans="1:18" x14ac:dyDescent="0.2">
      <c r="A17" s="77" t="s">
        <v>3</v>
      </c>
      <c r="B17" s="78"/>
      <c r="C17" s="47"/>
      <c r="D17" s="48"/>
      <c r="E17" s="49"/>
      <c r="F17" s="50"/>
      <c r="G17" s="59">
        <v>2.1690180547039922E-3</v>
      </c>
      <c r="H17" s="60">
        <v>1.5548758174052783E-3</v>
      </c>
      <c r="I17" s="59">
        <v>3.4065004137968247E-3</v>
      </c>
      <c r="J17" s="60">
        <v>3.9126677105787693E-3</v>
      </c>
      <c r="K17" s="59">
        <v>3.3273432144902727E-3</v>
      </c>
      <c r="L17" s="60">
        <v>5.3321546172738921E-3</v>
      </c>
      <c r="M17" s="59">
        <v>3.9997452177227147E-3</v>
      </c>
      <c r="N17" s="60">
        <v>5.8703284430337843E-3</v>
      </c>
      <c r="O17" s="59">
        <v>4.4363154960600209E-3</v>
      </c>
      <c r="P17" s="60">
        <v>5.7590717464646281E-3</v>
      </c>
      <c r="Q17" s="59">
        <v>3.9983923230197463E-3</v>
      </c>
      <c r="R17" s="60">
        <v>5.2374997218708839E-3</v>
      </c>
    </row>
    <row r="18" spans="1:18" x14ac:dyDescent="0.2">
      <c r="A18" s="77" t="s">
        <v>9</v>
      </c>
      <c r="B18" s="78"/>
      <c r="C18" s="47"/>
      <c r="D18" s="48"/>
      <c r="E18" s="49"/>
      <c r="F18" s="50"/>
      <c r="G18" s="59">
        <v>2.3926633587520855E-3</v>
      </c>
      <c r="H18" s="60">
        <v>3.5276357517500306E-3</v>
      </c>
      <c r="I18" s="59">
        <v>8.5463107100725889E-3</v>
      </c>
      <c r="J18" s="60">
        <v>1.249477413257555E-2</v>
      </c>
      <c r="K18" s="59">
        <v>1.1520894864298832E-2</v>
      </c>
      <c r="L18" s="60">
        <v>1.8277984175296285E-2</v>
      </c>
      <c r="M18" s="59">
        <v>1.7946055330506437E-2</v>
      </c>
      <c r="N18" s="60">
        <v>2.7717047513549885E-2</v>
      </c>
      <c r="O18" s="59">
        <v>2.607016742543947E-2</v>
      </c>
      <c r="P18" s="60">
        <v>3.5786818917398606E-2</v>
      </c>
      <c r="Q18" s="59">
        <v>3.1327343789791309E-2</v>
      </c>
      <c r="R18" s="60">
        <v>4.0504131365625445E-2</v>
      </c>
    </row>
    <row r="19" spans="1:18" x14ac:dyDescent="0.2">
      <c r="A19" s="77" t="s">
        <v>75</v>
      </c>
      <c r="B19" s="78"/>
      <c r="C19" s="47"/>
      <c r="D19" s="48"/>
      <c r="E19" s="49"/>
      <c r="F19" s="50"/>
      <c r="G19" s="50"/>
      <c r="H19" s="73"/>
      <c r="I19" s="59">
        <v>4.6788913155735495E-5</v>
      </c>
      <c r="J19" s="60">
        <v>2.4365016744842003E-4</v>
      </c>
      <c r="K19" s="59">
        <v>2.2865186722210816E-4</v>
      </c>
      <c r="L19" s="60">
        <v>8.4038858627456824E-4</v>
      </c>
      <c r="M19" s="59">
        <v>8.7414041698528639E-4</v>
      </c>
      <c r="N19" s="60">
        <v>1.2148355629370297E-3</v>
      </c>
      <c r="O19" s="59">
        <v>1.062620016818694E-3</v>
      </c>
      <c r="P19" s="60">
        <v>1.3167931400658629E-3</v>
      </c>
      <c r="Q19" s="59">
        <v>1.24021929068972E-3</v>
      </c>
      <c r="R19" s="60">
        <v>1.274221214785201E-3</v>
      </c>
    </row>
    <row r="20" spans="1:18" x14ac:dyDescent="0.2">
      <c r="A20" s="77" t="s">
        <v>57</v>
      </c>
      <c r="B20" s="78"/>
      <c r="C20" s="47"/>
      <c r="D20" s="48"/>
      <c r="E20" s="49"/>
      <c r="F20" s="50"/>
      <c r="G20" s="50"/>
      <c r="H20" s="73"/>
      <c r="I20" s="50"/>
      <c r="J20" s="73"/>
      <c r="K20" s="59">
        <v>8.998056734510027E-4</v>
      </c>
      <c r="L20" s="60">
        <v>1.0175709667398923E-3</v>
      </c>
      <c r="M20" s="59">
        <v>8.300462468222808E-4</v>
      </c>
      <c r="N20" s="60">
        <v>9.5535801494112647E-4</v>
      </c>
      <c r="O20" s="59">
        <v>7.1847211754412867E-4</v>
      </c>
      <c r="P20" s="60">
        <v>7.6922962388280432E-4</v>
      </c>
      <c r="Q20" s="59">
        <v>4.1222377406310466E-4</v>
      </c>
      <c r="R20" s="60">
        <v>5.2020216029676966E-4</v>
      </c>
    </row>
    <row r="21" spans="1:18" x14ac:dyDescent="0.2">
      <c r="A21" s="77" t="s">
        <v>5</v>
      </c>
      <c r="B21" s="78"/>
      <c r="C21" s="56">
        <v>7.7182372311648151E-2</v>
      </c>
      <c r="D21" s="57">
        <v>1.1853479052220516E-2</v>
      </c>
      <c r="E21" s="58">
        <v>7.5246827411172876E-2</v>
      </c>
      <c r="F21" s="59">
        <v>1.1198507674096842E-2</v>
      </c>
      <c r="G21" s="59">
        <v>9.8145217808780091E-2</v>
      </c>
      <c r="H21" s="60">
        <v>1.7655208894840877E-2</v>
      </c>
      <c r="I21" s="59">
        <v>0.10906459075206816</v>
      </c>
      <c r="J21" s="60">
        <v>2.3735472139877221E-2</v>
      </c>
      <c r="K21" s="59">
        <v>0.10619289450055702</v>
      </c>
      <c r="L21" s="60">
        <v>3.1531910328816012E-2</v>
      </c>
      <c r="M21" s="59">
        <v>0.11445487185588768</v>
      </c>
      <c r="N21" s="60">
        <v>3.4276366668855897E-2</v>
      </c>
      <c r="O21" s="59">
        <v>0.11010583949115647</v>
      </c>
      <c r="P21" s="60">
        <v>3.609737932189333E-2</v>
      </c>
      <c r="Q21" s="59">
        <v>0.11140018650497659</v>
      </c>
      <c r="R21" s="60">
        <v>3.7220902343494282E-2</v>
      </c>
    </row>
    <row r="22" spans="1:18" x14ac:dyDescent="0.2">
      <c r="A22" s="77" t="s">
        <v>6</v>
      </c>
      <c r="B22" s="78"/>
      <c r="C22" s="56">
        <v>3.7928032969840646E-2</v>
      </c>
      <c r="D22" s="57">
        <v>6.5197933235330366E-3</v>
      </c>
      <c r="E22" s="58">
        <v>3.1991599814701996E-2</v>
      </c>
      <c r="F22" s="59">
        <v>7.4304547941226552E-3</v>
      </c>
      <c r="G22" s="59">
        <v>4.3311089917592048E-2</v>
      </c>
      <c r="H22" s="60">
        <v>1.0841915384657673E-2</v>
      </c>
      <c r="I22" s="59">
        <v>5.1878626500624969E-2</v>
      </c>
      <c r="J22" s="60">
        <v>1.1714173928751549E-2</v>
      </c>
      <c r="K22" s="59">
        <v>5.7752285429492609E-2</v>
      </c>
      <c r="L22" s="60">
        <v>1.4532668773868284E-2</v>
      </c>
      <c r="M22" s="59">
        <v>6.162233449866833E-2</v>
      </c>
      <c r="N22" s="60">
        <v>1.551929557705465E-2</v>
      </c>
      <c r="O22" s="59">
        <v>6.8198462659423947E-2</v>
      </c>
      <c r="P22" s="60">
        <v>1.7671834561657041E-2</v>
      </c>
      <c r="Q22" s="59">
        <v>6.7364667478857831E-2</v>
      </c>
      <c r="R22" s="60">
        <v>2.0744030434329382E-2</v>
      </c>
    </row>
    <row r="23" spans="1:18" ht="13.5" thickBot="1" x14ac:dyDescent="0.25">
      <c r="A23" s="77" t="s">
        <v>58</v>
      </c>
      <c r="B23" s="78"/>
      <c r="C23" s="56">
        <v>6.5646894464081078E-3</v>
      </c>
      <c r="D23" s="57">
        <v>1.5851963246016581E-3</v>
      </c>
      <c r="E23" s="58">
        <v>5.8650246553962806E-3</v>
      </c>
      <c r="F23" s="59">
        <v>1.4961488311650121E-3</v>
      </c>
      <c r="G23" s="59">
        <v>5.2130903015343705E-3</v>
      </c>
      <c r="H23" s="60">
        <v>2.5310232686048782E-3</v>
      </c>
      <c r="I23" s="59">
        <v>3.982558697442665E-3</v>
      </c>
      <c r="J23" s="60">
        <v>3.4581866732754374E-3</v>
      </c>
      <c r="K23" s="59">
        <v>2.9299437154635603E-3</v>
      </c>
      <c r="L23" s="60">
        <v>3.3962162347478705E-3</v>
      </c>
      <c r="M23" s="59">
        <v>2.5252347895469481E-3</v>
      </c>
      <c r="N23" s="60">
        <v>2.8312258207319981E-3</v>
      </c>
      <c r="O23" s="59">
        <v>2.7776171901305428E-3</v>
      </c>
      <c r="P23" s="60">
        <v>2.1741066509244483E-3</v>
      </c>
      <c r="Q23" s="59">
        <v>2.8499431174022235E-3</v>
      </c>
      <c r="R23" s="60">
        <v>2.0744156883206835E-3</v>
      </c>
    </row>
    <row r="24" spans="1:18" ht="13.5" thickBot="1" x14ac:dyDescent="0.25">
      <c r="A24" s="146" t="s">
        <v>98</v>
      </c>
      <c r="B24" s="147"/>
      <c r="C24" s="66">
        <f t="shared" ref="C24:R24" si="0">SUM(C13:C23)</f>
        <v>1</v>
      </c>
      <c r="D24" s="66">
        <f t="shared" si="0"/>
        <v>1</v>
      </c>
      <c r="E24" s="66">
        <f t="shared" si="0"/>
        <v>0.99999999999999989</v>
      </c>
      <c r="F24" s="66">
        <f t="shared" si="0"/>
        <v>0.99999999999999978</v>
      </c>
      <c r="G24" s="66">
        <f t="shared" si="0"/>
        <v>0.99999999999999978</v>
      </c>
      <c r="H24" s="66">
        <f t="shared" si="0"/>
        <v>1</v>
      </c>
      <c r="I24" s="66">
        <f t="shared" si="0"/>
        <v>1</v>
      </c>
      <c r="J24" s="66">
        <f t="shared" si="0"/>
        <v>1</v>
      </c>
      <c r="K24" s="66">
        <f t="shared" si="0"/>
        <v>0.99999999999999989</v>
      </c>
      <c r="L24" s="66">
        <f t="shared" si="0"/>
        <v>0.99999999999999989</v>
      </c>
      <c r="M24" s="66">
        <f t="shared" si="0"/>
        <v>1.0000000000000002</v>
      </c>
      <c r="N24" s="66">
        <f t="shared" si="0"/>
        <v>0.99999999999999989</v>
      </c>
      <c r="O24" s="66">
        <f t="shared" si="0"/>
        <v>1</v>
      </c>
      <c r="P24" s="66">
        <f t="shared" si="0"/>
        <v>1.0000000000000002</v>
      </c>
      <c r="Q24" s="66">
        <f t="shared" si="0"/>
        <v>1</v>
      </c>
      <c r="R24" s="66">
        <f t="shared" si="0"/>
        <v>1.0000000000000002</v>
      </c>
    </row>
    <row r="27" spans="1:18" x14ac:dyDescent="0.2">
      <c r="H27" s="12"/>
    </row>
    <row r="29" spans="1:18" x14ac:dyDescent="0.2">
      <c r="B29" s="5"/>
      <c r="C29" s="5"/>
    </row>
    <row r="30" spans="1:18" x14ac:dyDescent="0.2">
      <c r="A30" s="11" t="s">
        <v>11</v>
      </c>
    </row>
    <row r="31" spans="1:18" x14ac:dyDescent="0.2">
      <c r="A31" s="12"/>
    </row>
    <row r="32" spans="1:18" x14ac:dyDescent="0.2">
      <c r="A32" s="135" t="s">
        <v>133</v>
      </c>
    </row>
    <row r="33" spans="1:1" x14ac:dyDescent="0.2">
      <c r="A33" s="135" t="s">
        <v>18</v>
      </c>
    </row>
    <row r="34" spans="1:1" x14ac:dyDescent="0.2">
      <c r="A34" s="135" t="s">
        <v>19</v>
      </c>
    </row>
    <row r="35" spans="1:1" x14ac:dyDescent="0.2">
      <c r="A35" s="136" t="s">
        <v>81</v>
      </c>
    </row>
    <row r="36" spans="1:1" x14ac:dyDescent="0.2">
      <c r="A36" s="16"/>
    </row>
  </sheetData>
  <sheetProtection password="C8EB" sheet="1" objects="1" scenarios="1"/>
  <mergeCells count="13">
    <mergeCell ref="B2:C2"/>
    <mergeCell ref="D2:E2"/>
    <mergeCell ref="Q11:R11"/>
    <mergeCell ref="A12:B12"/>
    <mergeCell ref="A24:B24"/>
    <mergeCell ref="G11:H11"/>
    <mergeCell ref="I11:J11"/>
    <mergeCell ref="K11:L11"/>
    <mergeCell ref="M11:N11"/>
    <mergeCell ref="O11:P11"/>
    <mergeCell ref="A11:B11"/>
    <mergeCell ref="C11:D11"/>
    <mergeCell ref="E11:F11"/>
  </mergeCells>
  <phoneticPr fontId="4" type="noConversion"/>
  <pageMargins left="0.75" right="0.75" top="1" bottom="1" header="0" footer="0"/>
  <pageSetup scale="8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Inicio</vt:lpstr>
      <vt:lpstr>CNT (Andinatel)</vt:lpstr>
      <vt:lpstr>CNT (Pacifictel)</vt:lpstr>
      <vt:lpstr>CNT EP</vt:lpstr>
      <vt:lpstr>Ex-Etapatelecom</vt:lpstr>
      <vt:lpstr>Etapa</vt:lpstr>
      <vt:lpstr>Etapa EP</vt:lpstr>
      <vt:lpstr>Linkotel</vt:lpstr>
      <vt:lpstr>Setel</vt:lpstr>
      <vt:lpstr>Ecuadortelecom</vt:lpstr>
      <vt:lpstr>GlobalCrossing</vt:lpstr>
      <vt:lpstr>Grupo Coripar</vt:lpstr>
      <vt:lpstr>VarCargos</vt:lpstr>
      <vt:lpstr>G.VarCar</vt:lpstr>
      <vt:lpstr>G.Andinatel</vt:lpstr>
      <vt:lpstr>G.Pacifictel</vt:lpstr>
      <vt:lpstr>G.CNT EP</vt:lpstr>
      <vt:lpstr>G.ETAPA EP</vt:lpstr>
      <vt:lpstr>G.Linkotel</vt:lpstr>
      <vt:lpstr>G.SETEL S.A.</vt:lpstr>
      <vt:lpstr>G.Ecuadortelecom</vt:lpstr>
      <vt:lpstr>G.LVL3</vt:lpstr>
      <vt:lpstr>G.GrpCoripar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Planificacion1</dc:creator>
  <cp:lastModifiedBy>Daniela Estrella</cp:lastModifiedBy>
  <cp:lastPrinted>2012-02-22T20:09:10Z</cp:lastPrinted>
  <dcterms:created xsi:type="dcterms:W3CDTF">2009-05-15T13:31:04Z</dcterms:created>
  <dcterms:modified xsi:type="dcterms:W3CDTF">2013-07-19T17:45:31Z</dcterms:modified>
</cp:coreProperties>
</file>