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2010" windowWidth="14925" windowHeight="3045" tabRatio="903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45621" concurrentCalc="0"/>
</workbook>
</file>

<file path=xl/calcChain.xml><?xml version="1.0" encoding="utf-8"?>
<calcChain xmlns="http://schemas.openxmlformats.org/spreadsheetml/2006/main">
  <c r="K20" i="56" l="1"/>
  <c r="J20" i="56"/>
  <c r="I20" i="56"/>
  <c r="H20" i="56"/>
  <c r="G20" i="56"/>
  <c r="F20" i="56"/>
  <c r="E20" i="56"/>
  <c r="D20" i="56"/>
  <c r="C20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I22" i="59"/>
  <c r="H22" i="59"/>
  <c r="G22" i="59"/>
  <c r="F22" i="59"/>
  <c r="E22" i="59"/>
  <c r="D22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<sst xmlns="http://schemas.openxmlformats.org/spreadsheetml/2006/main" count="468" uniqueCount="140">
  <si>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</si>
  <si>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</si>
  <si>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</si>
  <si>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</si>
  <si>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</si>
  <si>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</si>
  <si>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</si>
  <si>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</si>
  <si>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</si>
  <si>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</si>
  <si>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</si>
  <si>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</si>
  <si>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</si>
  <si>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</si>
  <si>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</si>
  <si>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</si>
  <si>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</si>
  <si>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</si>
  <si>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</si>
  <si>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</si>
  <si>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</si>
  <si>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</si>
  <si>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</si>
  <si>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</si>
  <si>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</si>
  <si>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</si>
  <si>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 xml:space="preserve"> Ecutel S.A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</si>
  <si>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</si>
  <si>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</si>
  <si>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</si>
  <si>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</si>
  <si>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</si>
  <si>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</si>
  <si>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</si>
  <si>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</si>
  <si>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</si>
  <si>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</si>
  <si>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</si>
  <si>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</si>
  <si>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</si>
  <si>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</si>
  <si>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</si>
  <si>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</si>
  <si>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</si>
  <si>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</si>
  <si>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</si>
  <si>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</si>
  <si>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</si>
  <si>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</si>
  <si>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</si>
  <si>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</si>
  <si>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</si>
  <si>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</si>
  <si>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</si>
  <si>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</si>
  <si>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</si>
  <si>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</si>
  <si>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</si>
  <si>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</si>
  <si>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</si>
  <si>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</si>
  <si>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</si>
  <si>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</si>
  <si>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</si>
  <si>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</si>
  <si>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</si>
  <si>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* Información del 2011 actualizada hasta septiembre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</si>
  <si>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</si>
  <si>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</si>
  <si>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</si>
  <si>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</si>
  <si>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</si>
  <si>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</si>
  <si>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</si>
  <si>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</si>
  <si>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</si>
  <si>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</si>
  <si>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</si>
  <si>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</si>
  <si>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</si>
  <si>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</si>
  <si>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</si>
  <si>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</si>
  <si>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1. * Información del 2013 actualizada hasta marzo</t>
  </si>
  <si>
    <t>LEVEL 3</t>
  </si>
  <si>
    <t>GRUPOCORIPAR</t>
  </si>
  <si>
    <t>1.  * Información del 2011 actualizada hasta marzo</t>
  </si>
  <si>
    <t>1. * Información del 2013 actualizada hasta abril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</si>
  <si>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</si>
  <si>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</si>
  <si>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</si>
  <si>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</si>
  <si>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</si>
  <si>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</si>
  <si>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</si>
  <si>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1. * Información del 2013 actualizada hasta mayo</t>
  </si>
  <si>
    <t>Servicios de Telefonía Fija</t>
  </si>
  <si>
    <t>Ingresos y Egresos de Interconexión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</si>
  <si>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</si>
  <si>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</si>
  <si>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</si>
  <si>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</si>
  <si>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</si>
  <si>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</si>
  <si>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</si>
  <si>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</si>
  <si>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</si>
  <si>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</si>
  <si>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</si>
  <si>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</si>
  <si>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</si>
  <si>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</si>
  <si>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</si>
  <si>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</si>
  <si>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</si>
  <si>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</si>
  <si>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</si>
  <si>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</si>
  <si>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</si>
  <si>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</si>
  <si>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</si>
  <si>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CNT EP</t>
  </si>
  <si>
    <t>GRUPO CORIPAR</t>
  </si>
  <si>
    <t>Fecha de Publicación: Mayo 2013</t>
  </si>
  <si>
    <t>6.  A partir del 20 de junio de 2012 Global Crossing S.A. pasa a llamarse LEVEL3 Ecuador</t>
  </si>
  <si>
    <t>Tráfico de Interconexión CNT E.P. (EX - ANDINATEL)</t>
  </si>
  <si>
    <t>Fecha de Publicación: mayo 2013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</si>
  <si>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</si>
  <si>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</si>
  <si>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</si>
  <si>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</si>
  <si>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</si>
  <si>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</si>
  <si>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</si>
  <si>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</si>
  <si>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GLOBAL CROSSING S.A.</t>
  </si>
  <si>
    <t>Tráfico de Interconexión GRUPO CORIPAR S.A.</t>
  </si>
  <si>
    <t xml:space="preserve">      Servicios de Telefonía Fija</t>
  </si>
  <si>
    <t xml:space="preserve">       Fecha de Publicación: mayo 2013</t>
  </si>
  <si>
    <t xml:space="preserve">        Variación de Cargos de Interconexión Establecidos por el Regulador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</si>
</sst>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VarCargos!$B$13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VarCargos!$C$13:$K$13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VarCargos!$B$14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VarCargos!$B$15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VarCargos!$B$16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VarCargos!$B$17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VarCargos!$B$18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1.32</c:v>
                </c:pt>
              </c:numCache>
            </c:numRef>
          </c:val>
        </c:ser>
        <c:ser>
          <c:idx val="6"/>
          <c:order val="6"/>
          <c:tx>
            <c:strRef>
              <c:f>VarCargos!$B$19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32256"/>
        <c:axId val="149250432"/>
      </c:barChart>
      <c:lineChart>
        <c:grouping val="standard"/>
        <c:varyColors val="0"/>
        <c:ser>
          <c:idx val="7"/>
          <c:order val="7"/>
          <c:tx>
            <c:strRef>
              <c:f>VarCargos!$B$20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\¢\ * #,##0.00_);_(\¢\ * \(#,##0.00\);_(\¢\ * &quot;-&quot;??_);_(@_)" sourceLinked="0"/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VarCargos!#¡REF!</c:f>
            </c:multiLvlStrRef>
          </c:cat>
          <c:val>
            <c:numRef>
              <c:f>VarCargos!$C$20:$K$20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32256"/>
        <c:axId val="149250432"/>
      </c:lineChart>
      <c:catAx>
        <c:axId val="1492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49250432"/>
        <c:crosses val="autoZero"/>
        <c:auto val="1"/>
        <c:lblAlgn val="ctr"/>
        <c:lblOffset val="100"/>
        <c:noMultiLvlLbl val="0"/>
      </c:catAx>
      <c:valAx>
        <c:axId val="14925043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923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6814194905169694E-5"/>
                  <c:y val="4.916023368314214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8.6050314147516266E-2</c:v>
                </c:pt>
                <c:pt idx="1">
                  <c:v>0.16489530981495432</c:v>
                </c:pt>
                <c:pt idx="2">
                  <c:v>0.1258890860999477</c:v>
                </c:pt>
                <c:pt idx="3">
                  <c:v>2.5064644208752048E-3</c:v>
                </c:pt>
                <c:pt idx="4">
                  <c:v>8.5289338871743746E-3</c:v>
                </c:pt>
                <c:pt idx="5">
                  <c:v>6.4620475312445451E-6</c:v>
                </c:pt>
                <c:pt idx="6">
                  <c:v>9.1928051540482603E-3</c:v>
                </c:pt>
                <c:pt idx="7">
                  <c:v>0.34066189118356938</c:v>
                </c:pt>
                <c:pt idx="8">
                  <c:v>0.24961512603214769</c:v>
                </c:pt>
                <c:pt idx="9">
                  <c:v>1.2653607212235558E-2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0.10326808436996711</c:v>
                </c:pt>
                <c:pt idx="1">
                  <c:v>0.21885287995166477</c:v>
                </c:pt>
                <c:pt idx="2">
                  <c:v>0.16354831189849595</c:v>
                </c:pt>
                <c:pt idx="3">
                  <c:v>2.5493397927631024E-3</c:v>
                </c:pt>
                <c:pt idx="4">
                  <c:v>1.0604577379122878E-2</c:v>
                </c:pt>
                <c:pt idx="5">
                  <c:v>5.2624846174959037E-5</c:v>
                </c:pt>
                <c:pt idx="6">
                  <c:v>9.4703093158943919E-3</c:v>
                </c:pt>
                <c:pt idx="7">
                  <c:v>0.30178164713490313</c:v>
                </c:pt>
                <c:pt idx="8">
                  <c:v>0.16692075268883352</c:v>
                </c:pt>
                <c:pt idx="9">
                  <c:v>2.2951472622180266E-2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EP'!$B$14:$B$21</c:f>
              <c:strCache>
                <c:ptCount val="8"/>
                <c:pt idx="0">
                  <c:v>CNT EP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'Etapa EP'!$H$14:$H$21</c:f>
              <c:numCache>
                <c:formatCode>0.00%</c:formatCode>
                <c:ptCount val="8"/>
                <c:pt idx="0">
                  <c:v>0.74080002575301529</c:v>
                </c:pt>
                <c:pt idx="1">
                  <c:v>6.2361924193654562E-4</c:v>
                </c:pt>
                <c:pt idx="2">
                  <c:v>3.0512768033865627E-4</c:v>
                </c:pt>
                <c:pt idx="3">
                  <c:v>1.3254109579263755E-2</c:v>
                </c:pt>
                <c:pt idx="4">
                  <c:v>1.2000484360217879E-3</c:v>
                </c:pt>
                <c:pt idx="5">
                  <c:v>0.13312572778480494</c:v>
                </c:pt>
                <c:pt idx="6">
                  <c:v>0.10675463593171605</c:v>
                </c:pt>
                <c:pt idx="7">
                  <c:v>3.9367055929030292E-3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'Etapa EP'!$B$14:$B$21</c:f>
              <c:strCache>
                <c:ptCount val="8"/>
                <c:pt idx="0">
                  <c:v>CNT EP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'Etapa EP'!$I$14:$I$21</c:f>
              <c:numCache>
                <c:formatCode>0.00%</c:formatCode>
                <c:ptCount val="8"/>
                <c:pt idx="0">
                  <c:v>0.7754946173906303</c:v>
                </c:pt>
                <c:pt idx="1">
                  <c:v>6.9047667605206771E-4</c:v>
                </c:pt>
                <c:pt idx="2">
                  <c:v>5.8439667886779861E-4</c:v>
                </c:pt>
                <c:pt idx="3">
                  <c:v>2.2419654520963617E-2</c:v>
                </c:pt>
                <c:pt idx="4">
                  <c:v>2.2441461484941257E-3</c:v>
                </c:pt>
                <c:pt idx="5">
                  <c:v>0.11567569229392306</c:v>
                </c:pt>
                <c:pt idx="6">
                  <c:v>7.4030924684872518E-2</c:v>
                </c:pt>
                <c:pt idx="7">
                  <c:v>8.8600916061966351E-3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6.4781149321427131E-2</c:v>
                </c:pt>
                <c:pt idx="1">
                  <c:v>0.72429570209659955</c:v>
                </c:pt>
                <c:pt idx="2">
                  <c:v>3.551027845727079E-2</c:v>
                </c:pt>
                <c:pt idx="3">
                  <c:v>1.905322584851623E-4</c:v>
                </c:pt>
                <c:pt idx="4">
                  <c:v>8.0974111106898186E-2</c:v>
                </c:pt>
                <c:pt idx="5">
                  <c:v>3.2503317828371154E-3</c:v>
                </c:pt>
                <c:pt idx="6">
                  <c:v>7.2591989949406438E-2</c:v>
                </c:pt>
                <c:pt idx="7">
                  <c:v>1.6410355514261146E-2</c:v>
                </c:pt>
                <c:pt idx="8">
                  <c:v>1.9955495128144243E-3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5.9437186083730019E-2</c:v>
                </c:pt>
                <c:pt idx="1">
                  <c:v>0.74836207821542367</c:v>
                </c:pt>
                <c:pt idx="2">
                  <c:v>4.3031373058834407E-2</c:v>
                </c:pt>
                <c:pt idx="3">
                  <c:v>0</c:v>
                </c:pt>
                <c:pt idx="4">
                  <c:v>9.8561245378811252E-2</c:v>
                </c:pt>
                <c:pt idx="5">
                  <c:v>1.670539942754332E-3</c:v>
                </c:pt>
                <c:pt idx="6">
                  <c:v>3.2634042649960018E-2</c:v>
                </c:pt>
                <c:pt idx="7">
                  <c:v>1.4575069805028394E-2</c:v>
                </c:pt>
                <c:pt idx="8">
                  <c:v>1.7284648654577876E-3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Setel!$Q$16:$Q$24</c:f>
              <c:numCache>
                <c:formatCode>0.00%</c:formatCode>
                <c:ptCount val="9"/>
                <c:pt idx="0">
                  <c:v>0.77213422814855515</c:v>
                </c:pt>
                <c:pt idx="1">
                  <c:v>9.2533213232698641E-3</c:v>
                </c:pt>
                <c:pt idx="2">
                  <c:v>3.8571620830171569E-3</c:v>
                </c:pt>
                <c:pt idx="3">
                  <c:v>3.0957676213333937E-2</c:v>
                </c:pt>
                <c:pt idx="4">
                  <c:v>1.244374539573246E-3</c:v>
                </c:pt>
                <c:pt idx="5">
                  <c:v>5.2223314932369597E-4</c:v>
                </c:pt>
                <c:pt idx="6">
                  <c:v>0.11174868179077264</c:v>
                </c:pt>
                <c:pt idx="7">
                  <c:v>6.7385295060119102E-2</c:v>
                </c:pt>
                <c:pt idx="8">
                  <c:v>2.8970276920350533E-3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61937148833532"/>
                  <c:y val="8.17390779930820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0865417130195801"/>
                  <c:y val="-4.42189919924840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Setel!$A$16:$A$24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Setel!$R$16:$R$24</c:f>
              <c:numCache>
                <c:formatCode>0.00%</c:formatCode>
                <c:ptCount val="9"/>
                <c:pt idx="0">
                  <c:v>0.88519916679625232</c:v>
                </c:pt>
                <c:pt idx="1">
                  <c:v>8.4535682467125374E-3</c:v>
                </c:pt>
                <c:pt idx="2">
                  <c:v>5.1775564208239779E-3</c:v>
                </c:pt>
                <c:pt idx="3">
                  <c:v>3.9759926985713227E-2</c:v>
                </c:pt>
                <c:pt idx="4">
                  <c:v>1.2359957670295752E-3</c:v>
                </c:pt>
                <c:pt idx="5">
                  <c:v>5.9614462390871826E-4</c:v>
                </c:pt>
                <c:pt idx="6">
                  <c:v>3.7063239769975234E-2</c:v>
                </c:pt>
                <c:pt idx="7">
                  <c:v>2.045282425663569E-2</c:v>
                </c:pt>
                <c:pt idx="8">
                  <c:v>2.0615771329487629E-3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246099040662589E-2"/>
                  <c:y val="3.91275911682736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0.7004432644586287</c:v>
                </c:pt>
                <c:pt idx="1">
                  <c:v>2.105023951008634E-3</c:v>
                </c:pt>
                <c:pt idx="2">
                  <c:v>3.5170572094855725E-2</c:v>
                </c:pt>
                <c:pt idx="3">
                  <c:v>5.078740851132815E-4</c:v>
                </c:pt>
                <c:pt idx="4">
                  <c:v>1.1840297924319123E-3</c:v>
                </c:pt>
                <c:pt idx="5">
                  <c:v>0.1769466070981825</c:v>
                </c:pt>
                <c:pt idx="6">
                  <c:v>7.9411637358971027E-2</c:v>
                </c:pt>
                <c:pt idx="7">
                  <c:v>4.2309911608081783E-3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7038689381515106E-2"/>
                  <c:y val="1.188096249441337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713677589929774E-2"/>
                  <c:y val="8.5245542258092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6084117275429792E-2"/>
                  <c:y val="1.61365815444731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9490841508111342E-2"/>
                  <c:y val="-4.59830582170971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5274971116024873E-3"/>
                  <c:y val="-2.25253781286185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7882101455233147E-2"/>
                  <c:y val="-7.924739820393343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6445434709234649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0.87247545520891479</c:v>
                </c:pt>
                <c:pt idx="1">
                  <c:v>2.979057468467299E-3</c:v>
                </c:pt>
                <c:pt idx="2">
                  <c:v>5.6924699331567886E-2</c:v>
                </c:pt>
                <c:pt idx="3">
                  <c:v>8.2407147024448572E-4</c:v>
                </c:pt>
                <c:pt idx="4">
                  <c:v>1.0628254957457655E-3</c:v>
                </c:pt>
                <c:pt idx="5">
                  <c:v>4.5314508009165928E-2</c:v>
                </c:pt>
                <c:pt idx="6">
                  <c:v>1.8098739424608122E-2</c:v>
                </c:pt>
                <c:pt idx="7">
                  <c:v>2.320643591285647E-3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 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0.75534854494969084</c:v>
                </c:pt>
                <c:pt idx="1">
                  <c:v>9.777586825203877E-3</c:v>
                </c:pt>
                <c:pt idx="2">
                  <c:v>6.9723232855598092E-3</c:v>
                </c:pt>
                <c:pt idx="3">
                  <c:v>0</c:v>
                </c:pt>
                <c:pt idx="4">
                  <c:v>1.9579949828104774E-4</c:v>
                </c:pt>
                <c:pt idx="5">
                  <c:v>1.9522161311636591E-2</c:v>
                </c:pt>
                <c:pt idx="6">
                  <c:v>9.7240269569145804E-2</c:v>
                </c:pt>
                <c:pt idx="7">
                  <c:v>0.10574075500171007</c:v>
                </c:pt>
                <c:pt idx="8">
                  <c:v>5.2025595587721083E-3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 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0.90661447330657785</c:v>
                </c:pt>
                <c:pt idx="1">
                  <c:v>1.0964306830460973E-2</c:v>
                </c:pt>
                <c:pt idx="2">
                  <c:v>7.3289640213980217E-3</c:v>
                </c:pt>
                <c:pt idx="3">
                  <c:v>0</c:v>
                </c:pt>
                <c:pt idx="4">
                  <c:v>2.1471210792900987E-4</c:v>
                </c:pt>
                <c:pt idx="5">
                  <c:v>3.195567746552723E-2</c:v>
                </c:pt>
                <c:pt idx="6">
                  <c:v>2.2833173104318233E-2</c:v>
                </c:pt>
                <c:pt idx="7">
                  <c:v>1.8904948384300794E-2</c:v>
                </c:pt>
                <c:pt idx="8">
                  <c:v>1.1837447794877584E-3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53425" y="5648325"/>
          <a:ext cx="1933575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48684</xdr:colOff>
      <xdr:row>25</xdr:row>
      <xdr:rowOff>104775</xdr:rowOff>
    </xdr:from>
    <xdr:to>
      <xdr:col>12</xdr:col>
      <xdr:colOff>29634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0335684" y="4507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66676</xdr:colOff>
      <xdr:row>25</xdr:row>
      <xdr:rowOff>42334</xdr:rowOff>
    </xdr:from>
    <xdr:to>
      <xdr:col>14</xdr:col>
      <xdr:colOff>0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2296776" y="44905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799041</xdr:colOff>
      <xdr:row>2</xdr:row>
      <xdr:rowOff>0</xdr:rowOff>
    </xdr:from>
    <xdr:to>
      <xdr:col>8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29634</xdr:colOff>
      <xdr:row>23</xdr:row>
      <xdr:rowOff>81492</xdr:rowOff>
    </xdr:from>
    <xdr:to>
      <xdr:col>9</xdr:col>
      <xdr:colOff>0</xdr:colOff>
      <xdr:row>25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392334" y="4196292"/>
          <a:ext cx="193357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27</xdr:row>
      <xdr:rowOff>4234</xdr:rowOff>
    </xdr:from>
    <xdr:to>
      <xdr:col>18</xdr:col>
      <xdr:colOff>19050</xdr:colOff>
      <xdr:row>28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27</xdr:row>
      <xdr:rowOff>4234</xdr:rowOff>
    </xdr:from>
    <xdr:to>
      <xdr:col>18</xdr:col>
      <xdr:colOff>19050</xdr:colOff>
      <xdr:row>28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25</xdr:row>
      <xdr:rowOff>4234</xdr:rowOff>
    </xdr:from>
    <xdr:to>
      <xdr:col>18</xdr:col>
      <xdr:colOff>19050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8851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16934</xdr:colOff>
      <xdr:row>26</xdr:row>
      <xdr:rowOff>157692</xdr:rowOff>
    </xdr:from>
    <xdr:to>
      <xdr:col>11</xdr:col>
      <xdr:colOff>1003301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303934" y="463444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2</xdr:row>
      <xdr:rowOff>114300</xdr:rowOff>
    </xdr:from>
    <xdr:to>
      <xdr:col>8</xdr:col>
      <xdr:colOff>495300</xdr:colOff>
      <xdr:row>5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0</xdr:colOff>
      <xdr:row>5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2</xdr:row>
      <xdr:rowOff>95250</xdr:rowOff>
    </xdr:from>
    <xdr:to>
      <xdr:col>10</xdr:col>
      <xdr:colOff>522675</xdr:colOff>
      <xdr:row>6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43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91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48</xdr:row>
      <xdr:rowOff>194999</xdr:rowOff>
    </xdr:from>
    <xdr:to>
      <xdr:col>10</xdr:col>
      <xdr:colOff>322530</xdr:colOff>
      <xdr:row>52</xdr:row>
      <xdr:rowOff>151078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8081699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11</xdr:row>
      <xdr:rowOff>1</xdr:rowOff>
    </xdr:from>
    <xdr:to>
      <xdr:col>10</xdr:col>
      <xdr:colOff>742949</xdr:colOff>
      <xdr:row>43</xdr:row>
      <xdr:rowOff>95251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56</xdr:row>
      <xdr:rowOff>169333</xdr:rowOff>
    </xdr:from>
    <xdr:to>
      <xdr:col>10</xdr:col>
      <xdr:colOff>751417</xdr:colOff>
      <xdr:row>90</xdr:row>
      <xdr:rowOff>28575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49</xdr:row>
      <xdr:rowOff>19050</xdr:rowOff>
    </xdr:from>
    <xdr:to>
      <xdr:col>10</xdr:col>
      <xdr:colOff>547812</xdr:colOff>
      <xdr:row>53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305800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88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219075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096250"/>
          <a:ext cx="1980000" cy="80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19050</xdr:rowOff>
    </xdr:from>
    <xdr:to>
      <xdr:col>10</xdr:col>
      <xdr:colOff>547812</xdr:colOff>
      <xdr:row>52</xdr:row>
      <xdr:rowOff>64738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248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89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74083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43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48</xdr:row>
      <xdr:rowOff>28575</xdr:rowOff>
    </xdr:from>
    <xdr:to>
      <xdr:col>10</xdr:col>
      <xdr:colOff>547812</xdr:colOff>
      <xdr:row>52</xdr:row>
      <xdr:rowOff>74263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81343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11</xdr:col>
      <xdr:colOff>-1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67768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1"/>
  <sheetViews>
    <sheetView tabSelected="1" zoomScaleNormal="100" workbookViewId="0">
      <selection activeCell="E1" sqref="E1"/>
    </sheetView>
  </sheetViews>
  <sheetFormatPr baseColWidth="10" defaultColWidth="0" defaultRowHeight="14.25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27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24" customFormat="1" ht="18" x14ac:dyDescent="0.2">
      <c r="A2" s="22"/>
      <c r="B2" s="23"/>
      <c r="C2" s="142" t="s">
        <v>96</v>
      </c>
      <c r="D2" s="142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s="24" customFormat="1" x14ac:dyDescent="0.2">
      <c r="A3" s="22"/>
      <c r="B3" s="23"/>
      <c r="C3" s="143" t="s">
        <v>100</v>
      </c>
      <c r="D3" s="143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s="24" customFormat="1" x14ac:dyDescent="0.2">
      <c r="A8" s="22"/>
      <c r="B8" s="23"/>
      <c r="C8" s="138" t="s">
        <v>123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s="15" customFormat="1" ht="14.25" customHeight="1" x14ac:dyDescent="0.2">
      <c r="A13" s="29"/>
      <c r="C13" s="144" t="s">
        <v>97</v>
      </c>
      <c r="D13" s="144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5" customFormat="1" ht="36" customHeight="1" x14ac:dyDescent="0.2">
      <c r="A14" s="29"/>
      <c r="C14" s="145" t="s">
        <v>14</v>
      </c>
      <c r="D14" s="145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15" customFormat="1" ht="45" customHeight="1" x14ac:dyDescent="0.2">
      <c r="A16" s="29"/>
      <c r="B16" s="31"/>
      <c r="C16" s="145" t="s">
        <v>15</v>
      </c>
      <c r="D16" s="145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ht="15" thickBot="1" x14ac:dyDescent="0.25">
      <c r="A17" s="29"/>
      <c r="B17" s="24"/>
      <c r="C17" s="24"/>
      <c r="D17" s="30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42" customHeight="1" thickBot="1" x14ac:dyDescent="0.25">
      <c r="A18" s="29"/>
      <c r="B18" s="24"/>
      <c r="C18" s="32" t="s">
        <v>98</v>
      </c>
      <c r="D18" s="33" t="s">
        <v>99</v>
      </c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27" customHeight="1" x14ac:dyDescent="0.2">
      <c r="A19" s="29"/>
      <c r="B19" s="31"/>
      <c r="C19" s="37">
        <v>1</v>
      </c>
      <c r="D19" s="41" t="s">
        <v>20</v>
      </c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27" customHeight="1" x14ac:dyDescent="0.2">
      <c r="A20" s="29"/>
      <c r="B20" s="31"/>
      <c r="C20" s="38">
        <v>2</v>
      </c>
      <c r="D20" s="42" t="s">
        <v>21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8">
        <v>3</v>
      </c>
      <c r="D21" s="43" t="s">
        <v>36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4</v>
      </c>
      <c r="D22" s="43" t="s">
        <v>37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5</v>
      </c>
      <c r="D23" s="43" t="s">
        <v>68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6</v>
      </c>
      <c r="D24" s="43" t="s">
        <v>69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7</v>
      </c>
      <c r="D25" s="42" t="s">
        <v>70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8</v>
      </c>
      <c r="D26" s="43" t="s">
        <v>71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9</v>
      </c>
      <c r="D27" s="44" t="s">
        <v>72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9">
        <v>10</v>
      </c>
      <c r="D28" s="43" t="s">
        <v>75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.75" customHeight="1" thickBot="1" x14ac:dyDescent="0.25">
      <c r="A29" s="29"/>
      <c r="C29" s="40">
        <v>11</v>
      </c>
      <c r="D29" s="45" t="s">
        <v>73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x14ac:dyDescent="0.2">
      <c r="A30" s="29"/>
      <c r="D30" s="3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8" customFormat="1" x14ac:dyDescent="0.2">
      <c r="A31" s="7"/>
      <c r="B31" s="2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</sheetData>
  <sheetProtection password="C8EB" sheet="1" objects="1" scenarios="1"/>
  <mergeCells count="5">
    <mergeCell ref="C2:D2"/>
    <mergeCell ref="C3:D3"/>
    <mergeCell ref="C13:D13"/>
    <mergeCell ref="C14:D14"/>
    <mergeCell ref="C16:D16"/>
  </mergeCells>
  <phoneticPr fontId="4" type="noConversion"/>
  <hyperlinks>
    <hyperlink ref="D24" location="Linkotel!A1" display="4. Linkotel S.A."/>
    <hyperlink ref="D25" location="Setel!A1" display="5. Setel S.A."/>
    <hyperlink ref="D27" location="Ecuadortelecom!A1" display="7. Ecuadortecom S.A."/>
    <hyperlink ref="D19" location="'CNT (Andinatel)'!A1" display="1. Tráfico de Interconexión de CNT S.A. (Andinatel)"/>
    <hyperlink ref="D22" location="Etapa!A1" display="4. Tráfico de Interconexión de Etapa E.P."/>
    <hyperlink ref="D28" location="GlobalCrossing!A1" display="9. Tráfico de Interconexión de GlobalCrossing S.A."/>
    <hyperlink ref="D20" location="'CNT (Pacifictel)'!A1" display="2. Tráfico de Interconexión de CNT S.A. (Pacifictel)"/>
    <hyperlink ref="D29" location="'Grupo Coripar'!A1" display="10. Tráfico de Interconexión de Grupo Coripar S.A."/>
    <hyperlink ref="D21" location="'CNT EP'!A1" display="3. Tráfico de Interconexión de CNT E.P."/>
    <hyperlink ref="D26" location="'Ex-Etapatelecom'!A1" display="7. Tráfico de Interconexión de Etapa EP.(exEtapatelecom)"/>
    <hyperlink ref="D23" location="'Etapa EP'!A1" display="5.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38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96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125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126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105</v>
      </c>
      <c r="K12" s="149"/>
    </row>
    <row r="13" spans="2:11" ht="26.25" thickBot="1" x14ac:dyDescent="0.25">
      <c r="B13" s="150" t="s">
        <v>101</v>
      </c>
      <c r="C13" s="151"/>
      <c r="D13" s="46" t="s">
        <v>102</v>
      </c>
      <c r="E13" s="46" t="s">
        <v>103</v>
      </c>
      <c r="F13" s="46" t="s">
        <v>102</v>
      </c>
      <c r="G13" s="46" t="s">
        <v>103</v>
      </c>
      <c r="H13" s="46" t="s">
        <v>102</v>
      </c>
      <c r="I13" s="46" t="s">
        <v>103</v>
      </c>
      <c r="J13" s="46" t="s">
        <v>102</v>
      </c>
      <c r="K13" s="46" t="s">
        <v>103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35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76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32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46" t="s">
        <v>104</v>
      </c>
      <c r="C25" s="147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8" spans="1:11" x14ac:dyDescent="0.2">
      <c r="I28" s="12"/>
    </row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65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80</v>
      </c>
    </row>
    <row r="37" spans="2:2" x14ac:dyDescent="0.2">
      <c r="B37" s="136" t="s">
        <v>79</v>
      </c>
    </row>
    <row r="38" spans="2:2" x14ac:dyDescent="0.2">
      <c r="B38" s="16"/>
    </row>
  </sheetData>
  <sheetProtection password="C8EB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K37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6384" width="11.42578125" style="4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42" t="s">
        <v>96</v>
      </c>
      <c r="D2" s="142"/>
      <c r="E2" s="142"/>
      <c r="F2" s="142"/>
      <c r="G2" s="23"/>
      <c r="H2" s="23"/>
      <c r="I2" s="23"/>
      <c r="J2" s="23"/>
      <c r="K2" s="23"/>
    </row>
    <row r="3" spans="2:11" ht="14.25" x14ac:dyDescent="0.2">
      <c r="B3" s="23"/>
      <c r="C3" s="139" t="s">
        <v>127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126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2"/>
      <c r="C12" s="153"/>
      <c r="D12" s="154">
        <v>2006</v>
      </c>
      <c r="E12" s="155"/>
      <c r="F12" s="148">
        <v>2007</v>
      </c>
      <c r="G12" s="149"/>
      <c r="H12" s="148">
        <v>2008</v>
      </c>
      <c r="I12" s="149"/>
      <c r="J12" s="148" t="s">
        <v>105</v>
      </c>
      <c r="K12" s="149"/>
    </row>
    <row r="13" spans="2:11" ht="26.25" thickBot="1" x14ac:dyDescent="0.25">
      <c r="B13" s="150" t="s">
        <v>101</v>
      </c>
      <c r="C13" s="151"/>
      <c r="D13" s="46" t="s">
        <v>102</v>
      </c>
      <c r="E13" s="46" t="s">
        <v>103</v>
      </c>
      <c r="F13" s="46" t="s">
        <v>102</v>
      </c>
      <c r="G13" s="46" t="s">
        <v>103</v>
      </c>
      <c r="H13" s="46" t="s">
        <v>102</v>
      </c>
      <c r="I13" s="46" t="s">
        <v>103</v>
      </c>
      <c r="J13" s="46" t="s">
        <v>102</v>
      </c>
      <c r="K13" s="46" t="s">
        <v>103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31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35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76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106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46" t="s">
        <v>104</v>
      </c>
      <c r="C25" s="147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8" spans="2:11" x14ac:dyDescent="0.2">
      <c r="I28" s="12"/>
    </row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27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81</v>
      </c>
    </row>
    <row r="36" spans="2:2" x14ac:dyDescent="0.2">
      <c r="B36" s="136" t="s">
        <v>79</v>
      </c>
    </row>
    <row r="37" spans="2:2" x14ac:dyDescent="0.2">
      <c r="B37" s="16"/>
    </row>
  </sheetData>
  <sheetProtection password="C8EB" sheet="1" objects="1" scenarios="1"/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J40" sqref="J40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12" width="14.42578125" style="4" customWidth="1"/>
    <col min="13" max="16384" width="11.42578125" style="4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128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>
        <v>2013</v>
      </c>
      <c r="L12" s="149"/>
    </row>
    <row r="13" spans="1:12" ht="33" customHeight="1" thickBot="1" x14ac:dyDescent="0.25">
      <c r="A13" s="150" t="s">
        <v>101</v>
      </c>
      <c r="B13" s="151"/>
      <c r="C13" s="46" t="s">
        <v>102</v>
      </c>
      <c r="D13" s="46" t="s">
        <v>103</v>
      </c>
      <c r="E13" s="46" t="s">
        <v>102</v>
      </c>
      <c r="F13" s="46" t="s">
        <v>103</v>
      </c>
      <c r="G13" s="46" t="s">
        <v>102</v>
      </c>
      <c r="H13" s="46" t="s">
        <v>103</v>
      </c>
      <c r="I13" s="46" t="s">
        <v>102</v>
      </c>
      <c r="J13" s="46" t="s">
        <v>103</v>
      </c>
      <c r="K13" s="46" t="s">
        <v>102</v>
      </c>
      <c r="L13" s="46" t="s">
        <v>103</v>
      </c>
    </row>
    <row r="14" spans="1:12" x14ac:dyDescent="0.2">
      <c r="A14" s="75" t="s">
        <v>35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8.6050314147516266E-2</v>
      </c>
      <c r="L14" s="55">
        <v>0.10326808436996711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0.16489530981495432</v>
      </c>
      <c r="L15" s="60">
        <v>0.21885287995166477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0.1258890860999477</v>
      </c>
      <c r="L16" s="60">
        <v>0.16354831189849595</v>
      </c>
    </row>
    <row r="17" spans="1:12" x14ac:dyDescent="0.2">
      <c r="A17" s="77" t="s">
        <v>58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2.5064644208752048E-3</v>
      </c>
      <c r="L17" s="60">
        <v>2.5493397927631024E-3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8.5289338871743746E-3</v>
      </c>
      <c r="L18" s="60">
        <v>1.0604577379122878E-2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6.4620475312445451E-6</v>
      </c>
      <c r="L19" s="60">
        <v>5.2624846174959037E-5</v>
      </c>
    </row>
    <row r="20" spans="1:12" x14ac:dyDescent="0.2">
      <c r="A20" s="77" t="s">
        <v>76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9.1928051540482603E-3</v>
      </c>
      <c r="L20" s="60">
        <v>9.4703093158943919E-3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0.34066189118356938</v>
      </c>
      <c r="L21" s="60">
        <v>0.30178164713490313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0.24961512603214769</v>
      </c>
      <c r="L22" s="60">
        <v>0.16692075268883352</v>
      </c>
    </row>
    <row r="23" spans="1:12" ht="13.5" thickBot="1" x14ac:dyDescent="0.25">
      <c r="A23" s="77" t="s">
        <v>59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1.2653607212235558E-2</v>
      </c>
      <c r="L23" s="60">
        <v>2.2951472622180266E-2</v>
      </c>
    </row>
    <row r="24" spans="1:12" ht="13.5" thickBot="1" x14ac:dyDescent="0.25">
      <c r="A24" s="146" t="s">
        <v>104</v>
      </c>
      <c r="B24" s="147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1.0000000000000002</v>
      </c>
    </row>
    <row r="27" spans="1:12" x14ac:dyDescent="0.2">
      <c r="H27" s="12"/>
    </row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83</v>
      </c>
    </row>
    <row r="33" spans="1:1" x14ac:dyDescent="0.2">
      <c r="A33" s="135" t="s">
        <v>40</v>
      </c>
    </row>
    <row r="34" spans="1:1" x14ac:dyDescent="0.2">
      <c r="A34" s="135" t="s">
        <v>41</v>
      </c>
    </row>
    <row r="35" spans="1:1" x14ac:dyDescent="0.2">
      <c r="A35" s="136" t="s">
        <v>77</v>
      </c>
    </row>
    <row r="36" spans="1:1" x14ac:dyDescent="0.2">
      <c r="A36" s="136" t="s">
        <v>79</v>
      </c>
    </row>
    <row r="37" spans="1:1" x14ac:dyDescent="0.2">
      <c r="A37" s="16"/>
    </row>
  </sheetData>
  <sheetProtection password="C8EB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35"/>
  <sheetViews>
    <sheetView zoomScale="90" zoomScaleNormal="90" workbookViewId="0">
      <selection activeCell="M1" sqref="M1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6384" width="11.42578125" style="4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129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48">
        <v>2010</v>
      </c>
      <c r="L12" s="149"/>
      <c r="M12" s="148" t="s">
        <v>107</v>
      </c>
      <c r="N12" s="149"/>
    </row>
    <row r="13" spans="1:14" ht="33" customHeight="1" thickBot="1" x14ac:dyDescent="0.25">
      <c r="A13" s="150" t="s">
        <v>101</v>
      </c>
      <c r="B13" s="151"/>
      <c r="C13" s="46" t="s">
        <v>102</v>
      </c>
      <c r="D13" s="46" t="s">
        <v>103</v>
      </c>
      <c r="E13" s="46" t="s">
        <v>102</v>
      </c>
      <c r="F13" s="46" t="s">
        <v>103</v>
      </c>
      <c r="G13" s="46" t="s">
        <v>102</v>
      </c>
      <c r="H13" s="46" t="s">
        <v>103</v>
      </c>
      <c r="I13" s="46" t="s">
        <v>102</v>
      </c>
      <c r="J13" s="46" t="s">
        <v>103</v>
      </c>
      <c r="K13" s="46" t="s">
        <v>102</v>
      </c>
      <c r="L13" s="46" t="s">
        <v>103</v>
      </c>
      <c r="M13" s="46" t="s">
        <v>102</v>
      </c>
      <c r="N13" s="46" t="s">
        <v>103</v>
      </c>
    </row>
    <row r="14" spans="1:14" x14ac:dyDescent="0.2">
      <c r="A14" s="75" t="s">
        <v>47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46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44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35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30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76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59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46" t="s">
        <v>104</v>
      </c>
      <c r="B23" s="147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6" spans="1:14" x14ac:dyDescent="0.2">
      <c r="H26" s="12"/>
    </row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67</v>
      </c>
    </row>
    <row r="31" spans="1:14" x14ac:dyDescent="0.2">
      <c r="A31" s="136" t="s">
        <v>78</v>
      </c>
    </row>
    <row r="32" spans="1:14" x14ac:dyDescent="0.2">
      <c r="A32" s="136" t="s">
        <v>108</v>
      </c>
    </row>
    <row r="33" spans="1:1" x14ac:dyDescent="0.2">
      <c r="A33" s="135" t="s">
        <v>50</v>
      </c>
    </row>
    <row r="34" spans="1:1" x14ac:dyDescent="0.2">
      <c r="A34" s="135" t="s">
        <v>51</v>
      </c>
    </row>
    <row r="35" spans="1:1" x14ac:dyDescent="0.2">
      <c r="A35" s="136" t="s">
        <v>93</v>
      </c>
    </row>
  </sheetData>
  <sheetProtection password="C8EB" sheet="1" objects="1" scenarios="1"/>
  <mergeCells count="11">
    <mergeCell ref="B2:C2"/>
    <mergeCell ref="D2:E2"/>
    <mergeCell ref="A23:B23"/>
    <mergeCell ref="K12:L12"/>
    <mergeCell ref="M12:N12"/>
    <mergeCell ref="G12:H12"/>
    <mergeCell ref="I12:J12"/>
    <mergeCell ref="A13:B13"/>
    <mergeCell ref="A12:B12"/>
    <mergeCell ref="C12:D12"/>
    <mergeCell ref="E12:F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6"/>
  <sheetViews>
    <sheetView zoomScale="90" zoomScaleNormal="90" workbookViewId="0">
      <selection activeCell="M1" sqref="M1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customWidth="1"/>
    <col min="17" max="16384" width="11.42578125" style="4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130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54">
        <v>2010</v>
      </c>
      <c r="L12" s="155"/>
      <c r="M12" s="148" t="s">
        <v>107</v>
      </c>
      <c r="N12" s="149"/>
      <c r="O12" s="85"/>
      <c r="P12" s="85"/>
    </row>
    <row r="13" spans="1:16" ht="33.75" customHeight="1" thickBot="1" x14ac:dyDescent="0.25">
      <c r="A13" s="150" t="s">
        <v>101</v>
      </c>
      <c r="B13" s="151"/>
      <c r="C13" s="46" t="s">
        <v>102</v>
      </c>
      <c r="D13" s="46" t="s">
        <v>103</v>
      </c>
      <c r="E13" s="46" t="s">
        <v>102</v>
      </c>
      <c r="F13" s="46" t="s">
        <v>103</v>
      </c>
      <c r="G13" s="46" t="s">
        <v>102</v>
      </c>
      <c r="H13" s="46" t="s">
        <v>103</v>
      </c>
      <c r="I13" s="46" t="s">
        <v>102</v>
      </c>
      <c r="J13" s="46" t="s">
        <v>103</v>
      </c>
      <c r="K13" s="46" t="s">
        <v>102</v>
      </c>
      <c r="L13" s="46" t="s">
        <v>103</v>
      </c>
      <c r="M13" s="46" t="s">
        <v>102</v>
      </c>
      <c r="N13" s="46" t="s">
        <v>103</v>
      </c>
    </row>
    <row r="14" spans="1:16" x14ac:dyDescent="0.2">
      <c r="A14" s="75" t="s">
        <v>42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43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44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58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76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59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46" t="s">
        <v>104</v>
      </c>
      <c r="B23" s="147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6" spans="1:14" x14ac:dyDescent="0.2">
      <c r="H26" s="12"/>
    </row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66</v>
      </c>
      <c r="B31" s="5"/>
      <c r="C31" s="5"/>
    </row>
    <row r="32" spans="1:14" ht="12.75" customHeight="1" x14ac:dyDescent="0.2">
      <c r="A32" s="136" t="s">
        <v>45</v>
      </c>
      <c r="B32" s="5"/>
      <c r="C32" s="5"/>
    </row>
    <row r="33" spans="1:3" ht="12.75" customHeight="1" x14ac:dyDescent="0.2">
      <c r="A33" s="136" t="s">
        <v>57</v>
      </c>
      <c r="B33" s="5"/>
      <c r="C33" s="5"/>
    </row>
    <row r="34" spans="1:3" x14ac:dyDescent="0.2">
      <c r="A34" s="135" t="s">
        <v>48</v>
      </c>
    </row>
    <row r="35" spans="1:3" x14ac:dyDescent="0.2">
      <c r="A35" s="135" t="s">
        <v>49</v>
      </c>
    </row>
    <row r="36" spans="1:3" x14ac:dyDescent="0.2">
      <c r="A36" s="136" t="s">
        <v>109</v>
      </c>
    </row>
  </sheetData>
  <sheetProtection password="C8EB" sheet="1" objects="1" scenarios="1"/>
  <mergeCells count="11">
    <mergeCell ref="M12:N12"/>
    <mergeCell ref="A12:B12"/>
    <mergeCell ref="C12:D12"/>
    <mergeCell ref="E12:F12"/>
    <mergeCell ref="B2:C2"/>
    <mergeCell ref="D2:E2"/>
    <mergeCell ref="A13:B13"/>
    <mergeCell ref="A23:B23"/>
    <mergeCell ref="G12:H12"/>
    <mergeCell ref="I12:J12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5.7109375" style="4" customWidth="1"/>
    <col min="11" max="16384" width="11.42578125" style="4"/>
  </cols>
  <sheetData>
    <row r="1" spans="1:11" ht="14.25" x14ac:dyDescent="0.2">
      <c r="B1" s="23"/>
      <c r="C1" s="23"/>
      <c r="D1" s="23"/>
      <c r="E1" s="23"/>
      <c r="F1" s="23"/>
      <c r="G1" s="23"/>
      <c r="H1" s="23"/>
      <c r="I1" s="140"/>
    </row>
    <row r="2" spans="1:11" ht="18" x14ac:dyDescent="0.2">
      <c r="B2" s="23"/>
      <c r="C2" s="142" t="s">
        <v>96</v>
      </c>
      <c r="D2" s="142"/>
      <c r="E2" s="142"/>
      <c r="F2" s="142"/>
      <c r="G2" s="23"/>
      <c r="H2" s="23"/>
      <c r="I2" s="23"/>
    </row>
    <row r="3" spans="1:11" ht="14.25" x14ac:dyDescent="0.2">
      <c r="B3" s="23"/>
      <c r="C3" s="139" t="s">
        <v>131</v>
      </c>
      <c r="D3" s="139"/>
      <c r="E3" s="139"/>
      <c r="F3" s="139"/>
      <c r="G3" s="23"/>
      <c r="H3" s="23"/>
      <c r="I3" s="23"/>
    </row>
    <row r="4" spans="1:11" ht="14.25" x14ac:dyDescent="0.2">
      <c r="B4" s="23"/>
      <c r="C4" s="23"/>
      <c r="D4" s="23"/>
      <c r="E4" s="23"/>
      <c r="F4" s="23"/>
      <c r="G4" s="23"/>
      <c r="H4" s="23"/>
      <c r="I4" s="23"/>
    </row>
    <row r="5" spans="1:11" ht="14.25" x14ac:dyDescent="0.2">
      <c r="B5" s="23"/>
      <c r="C5" s="23"/>
      <c r="D5" s="23"/>
      <c r="E5" s="23"/>
      <c r="F5" s="23"/>
      <c r="G5" s="23"/>
      <c r="H5" s="23"/>
      <c r="I5" s="23"/>
    </row>
    <row r="6" spans="1:11" ht="14.25" x14ac:dyDescent="0.2">
      <c r="B6" s="23"/>
      <c r="C6" s="23"/>
      <c r="D6" s="23"/>
      <c r="E6" s="23"/>
      <c r="F6" s="23"/>
      <c r="G6" s="23"/>
      <c r="H6" s="23"/>
      <c r="I6" s="23"/>
    </row>
    <row r="7" spans="1:11" ht="14.25" x14ac:dyDescent="0.2">
      <c r="B7" s="23"/>
      <c r="C7" s="23"/>
      <c r="D7" s="25"/>
      <c r="E7" s="23"/>
      <c r="F7" s="25"/>
      <c r="G7" s="23"/>
      <c r="H7" s="23"/>
      <c r="I7" s="23"/>
    </row>
    <row r="8" spans="1:11" ht="14.25" x14ac:dyDescent="0.2">
      <c r="B8" s="23"/>
      <c r="C8" s="138" t="s">
        <v>126</v>
      </c>
      <c r="D8" s="138"/>
      <c r="E8" s="138"/>
      <c r="F8" s="138"/>
      <c r="G8" s="23"/>
      <c r="H8" s="23"/>
      <c r="I8" s="23"/>
    </row>
    <row r="9" spans="1:11" ht="14.25" x14ac:dyDescent="0.2">
      <c r="B9" s="23"/>
      <c r="C9" s="23"/>
      <c r="D9" s="23"/>
      <c r="E9" s="23"/>
      <c r="F9" s="23"/>
      <c r="G9" s="23"/>
      <c r="H9" s="23"/>
      <c r="I9" s="23"/>
    </row>
    <row r="10" spans="1:11" ht="14.25" x14ac:dyDescent="0.2">
      <c r="B10" s="23"/>
      <c r="C10" s="23"/>
      <c r="D10" s="23"/>
      <c r="E10" s="23"/>
      <c r="F10" s="23"/>
      <c r="G10" s="23"/>
      <c r="H10" s="23"/>
      <c r="I10" s="23"/>
    </row>
    <row r="11" spans="1:11" ht="15" thickBot="1" x14ac:dyDescent="0.25">
      <c r="B11" s="27"/>
      <c r="C11" s="27"/>
      <c r="D11" s="27"/>
      <c r="E11" s="27"/>
      <c r="F11" s="27"/>
      <c r="G11" s="27"/>
      <c r="H11" s="27"/>
      <c r="I11" s="27"/>
    </row>
    <row r="12" spans="1:11" ht="15" thickBot="1" x14ac:dyDescent="0.25">
      <c r="B12" s="152"/>
      <c r="C12" s="153"/>
      <c r="D12" s="154">
        <v>2011</v>
      </c>
      <c r="E12" s="155"/>
      <c r="F12" s="148">
        <v>2012</v>
      </c>
      <c r="G12" s="149"/>
      <c r="H12" s="148" t="s">
        <v>110</v>
      </c>
      <c r="I12" s="149"/>
    </row>
    <row r="13" spans="1:11" ht="33" customHeight="1" thickBot="1" x14ac:dyDescent="0.25">
      <c r="B13" s="150" t="s">
        <v>101</v>
      </c>
      <c r="C13" s="151"/>
      <c r="D13" s="46" t="s">
        <v>102</v>
      </c>
      <c r="E13" s="46" t="s">
        <v>103</v>
      </c>
      <c r="F13" s="46" t="s">
        <v>102</v>
      </c>
      <c r="G13" s="46" t="s">
        <v>103</v>
      </c>
      <c r="H13" s="46" t="s">
        <v>102</v>
      </c>
      <c r="I13" s="46" t="s">
        <v>103</v>
      </c>
    </row>
    <row r="14" spans="1:11" x14ac:dyDescent="0.2">
      <c r="A14" s="74"/>
      <c r="B14" s="75" t="s">
        <v>121</v>
      </c>
      <c r="C14" s="76"/>
      <c r="D14" s="87">
        <v>0.7286886212840008</v>
      </c>
      <c r="E14" s="88">
        <v>0.78057743177108962</v>
      </c>
      <c r="F14" s="89">
        <v>0.73832729001545805</v>
      </c>
      <c r="G14" s="90">
        <v>0.77966144754374911</v>
      </c>
      <c r="H14" s="88">
        <v>0.74080002575301529</v>
      </c>
      <c r="I14" s="89">
        <v>0.7754946173906303</v>
      </c>
      <c r="J14" s="74"/>
      <c r="K14" s="74"/>
    </row>
    <row r="15" spans="1:11" x14ac:dyDescent="0.2">
      <c r="A15" s="74"/>
      <c r="B15" s="77" t="s">
        <v>76</v>
      </c>
      <c r="C15" s="78"/>
      <c r="D15" s="91">
        <v>7.2985732002324422E-4</v>
      </c>
      <c r="E15" s="92">
        <v>2.5343270473513506E-3</v>
      </c>
      <c r="F15" s="93">
        <v>6.4824175881600041E-4</v>
      </c>
      <c r="G15" s="94">
        <v>2.2192575215719832E-3</v>
      </c>
      <c r="H15" s="91">
        <v>6.2361924193654562E-4</v>
      </c>
      <c r="I15" s="93">
        <v>6.9047667605206771E-4</v>
      </c>
      <c r="J15" s="74"/>
      <c r="K15" s="74"/>
    </row>
    <row r="16" spans="1:11" x14ac:dyDescent="0.2">
      <c r="A16" s="74"/>
      <c r="B16" s="77" t="s">
        <v>64</v>
      </c>
      <c r="C16" s="78"/>
      <c r="D16" s="91">
        <v>1.244292302568786E-4</v>
      </c>
      <c r="E16" s="92">
        <v>2.4792514688212628E-4</v>
      </c>
      <c r="F16" s="93">
        <v>2.6663140883641478E-4</v>
      </c>
      <c r="G16" s="94">
        <v>5.4116913148506403E-4</v>
      </c>
      <c r="H16" s="91">
        <v>3.0512768033865627E-4</v>
      </c>
      <c r="I16" s="93">
        <v>5.8439667886779861E-4</v>
      </c>
      <c r="J16" s="74"/>
      <c r="K16" s="74"/>
    </row>
    <row r="17" spans="1:11" x14ac:dyDescent="0.2">
      <c r="A17" s="74"/>
      <c r="B17" s="77" t="s">
        <v>4</v>
      </c>
      <c r="C17" s="78"/>
      <c r="D17" s="91">
        <v>1.0944392426558536E-2</v>
      </c>
      <c r="E17" s="92">
        <v>1.7295573092503781E-2</v>
      </c>
      <c r="F17" s="93">
        <v>1.2293014240146187E-2</v>
      </c>
      <c r="G17" s="94">
        <v>2.2774836885895631E-2</v>
      </c>
      <c r="H17" s="91">
        <v>1.3254109579263755E-2</v>
      </c>
      <c r="I17" s="93">
        <v>2.2419654520963617E-2</v>
      </c>
      <c r="J17" s="74"/>
      <c r="K17" s="74"/>
    </row>
    <row r="18" spans="1:11" x14ac:dyDescent="0.2">
      <c r="A18" s="74"/>
      <c r="B18" s="77" t="s">
        <v>88</v>
      </c>
      <c r="C18" s="78"/>
      <c r="D18" s="95"/>
      <c r="E18" s="96"/>
      <c r="F18" s="97"/>
      <c r="G18" s="98"/>
      <c r="H18" s="91">
        <v>1.2000484360217879E-3</v>
      </c>
      <c r="I18" s="93">
        <v>2.2441461484941257E-3</v>
      </c>
      <c r="J18" s="74"/>
      <c r="K18" s="74"/>
    </row>
    <row r="19" spans="1:11" x14ac:dyDescent="0.2">
      <c r="A19" s="74"/>
      <c r="B19" s="77" t="s">
        <v>5</v>
      </c>
      <c r="C19" s="78"/>
      <c r="D19" s="91">
        <v>0.14800360788096348</v>
      </c>
      <c r="E19" s="92">
        <v>0.12796951896547309</v>
      </c>
      <c r="F19" s="93">
        <v>0.13484079292351564</v>
      </c>
      <c r="G19" s="94">
        <v>0.11833852541933743</v>
      </c>
      <c r="H19" s="91">
        <v>0.13312572778480494</v>
      </c>
      <c r="I19" s="93">
        <v>0.11567569229392306</v>
      </c>
      <c r="J19" s="74"/>
      <c r="K19" s="74"/>
    </row>
    <row r="20" spans="1:11" x14ac:dyDescent="0.2">
      <c r="A20" s="74"/>
      <c r="B20" s="77" t="s">
        <v>6</v>
      </c>
      <c r="C20" s="78"/>
      <c r="D20" s="91">
        <v>0.10748803340873132</v>
      </c>
      <c r="E20" s="92">
        <v>5.9079111739271654E-2</v>
      </c>
      <c r="F20" s="93">
        <v>0.10969687128874547</v>
      </c>
      <c r="G20" s="94">
        <v>6.6043642534328664E-2</v>
      </c>
      <c r="H20" s="91">
        <v>0.10675463593171605</v>
      </c>
      <c r="I20" s="93">
        <v>7.4030924684872518E-2</v>
      </c>
      <c r="J20" s="74"/>
      <c r="K20" s="74"/>
    </row>
    <row r="21" spans="1:11" ht="13.5" thickBot="1" x14ac:dyDescent="0.25">
      <c r="A21" s="74"/>
      <c r="B21" s="77" t="s">
        <v>59</v>
      </c>
      <c r="C21" s="78"/>
      <c r="D21" s="91">
        <v>4.0210584494655179E-3</v>
      </c>
      <c r="E21" s="92">
        <v>1.2296112237428257E-2</v>
      </c>
      <c r="F21" s="93">
        <v>3.9271583644821051E-3</v>
      </c>
      <c r="G21" s="94">
        <v>1.0421120963631961E-2</v>
      </c>
      <c r="H21" s="91">
        <v>3.9367055929030292E-3</v>
      </c>
      <c r="I21" s="99">
        <v>8.8600916061966351E-3</v>
      </c>
      <c r="J21" s="74"/>
      <c r="K21" s="74"/>
    </row>
    <row r="22" spans="1:11" ht="13.5" thickBot="1" x14ac:dyDescent="0.25">
      <c r="B22" s="146" t="s">
        <v>104</v>
      </c>
      <c r="C22" s="147"/>
      <c r="D22" s="66">
        <f t="shared" ref="D22:I22" si="0">SUM(D14:D21)</f>
        <v>0.99999999999999989</v>
      </c>
      <c r="E22" s="66">
        <f t="shared" si="0"/>
        <v>0.99999999999999978</v>
      </c>
      <c r="F22" s="66">
        <f t="shared" si="0"/>
        <v>0.99999999999999978</v>
      </c>
      <c r="G22" s="66">
        <f t="shared" si="0"/>
        <v>1</v>
      </c>
      <c r="H22" s="66">
        <f t="shared" si="0"/>
        <v>1</v>
      </c>
      <c r="I22" s="66">
        <f t="shared" si="0"/>
        <v>1</v>
      </c>
    </row>
    <row r="25" spans="1:11" x14ac:dyDescent="0.2">
      <c r="I25" s="12"/>
    </row>
    <row r="27" spans="1:11" x14ac:dyDescent="0.2">
      <c r="B27" s="11" t="s">
        <v>11</v>
      </c>
    </row>
    <row r="28" spans="1:11" x14ac:dyDescent="0.2">
      <c r="B28" s="11"/>
    </row>
    <row r="29" spans="1:11" ht="12.75" customHeight="1" x14ac:dyDescent="0.2">
      <c r="A29" s="5"/>
      <c r="B29" s="136" t="s">
        <v>95</v>
      </c>
      <c r="C29" s="5"/>
      <c r="D29" s="5"/>
    </row>
    <row r="30" spans="1:11" ht="12.75" customHeight="1" x14ac:dyDescent="0.2">
      <c r="A30" s="5"/>
      <c r="B30" s="135" t="s">
        <v>91</v>
      </c>
      <c r="C30" s="5"/>
      <c r="D30" s="5"/>
    </row>
    <row r="31" spans="1:11" ht="12.75" customHeight="1" x14ac:dyDescent="0.2">
      <c r="A31" s="5"/>
      <c r="B31" s="135" t="s">
        <v>92</v>
      </c>
      <c r="C31" s="5"/>
      <c r="D31" s="5"/>
    </row>
    <row r="32" spans="1:11" x14ac:dyDescent="0.2">
      <c r="B32" s="136" t="s">
        <v>89</v>
      </c>
    </row>
    <row r="33" spans="2:2" x14ac:dyDescent="0.2">
      <c r="B33" s="136" t="s">
        <v>90</v>
      </c>
    </row>
    <row r="34" spans="2:2" x14ac:dyDescent="0.2">
      <c r="B34" s="136" t="s">
        <v>93</v>
      </c>
    </row>
    <row r="35" spans="2:2" x14ac:dyDescent="0.2">
      <c r="B35" s="136" t="s">
        <v>94</v>
      </c>
    </row>
  </sheetData>
  <sheetProtection password="C8EB" sheet="1" objects="1" scenarios="1"/>
  <mergeCells count="8">
    <mergeCell ref="C2:D2"/>
    <mergeCell ref="E2:F2"/>
    <mergeCell ref="B22:C22"/>
    <mergeCell ref="H12:I12"/>
    <mergeCell ref="B13:C13"/>
    <mergeCell ref="B12:C12"/>
    <mergeCell ref="D12:E12"/>
    <mergeCell ref="F12:G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4"/>
  <sheetViews>
    <sheetView zoomScaleNormal="100" workbookViewId="0">
      <selection activeCell="K40" sqref="K40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132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110</v>
      </c>
      <c r="R11" s="149"/>
    </row>
    <row r="12" spans="1:18" ht="33" customHeight="1" thickBot="1" x14ac:dyDescent="0.25">
      <c r="A12" s="150" t="s">
        <v>101</v>
      </c>
      <c r="B12" s="151"/>
      <c r="C12" s="46" t="s">
        <v>102</v>
      </c>
      <c r="D12" s="46" t="s">
        <v>103</v>
      </c>
      <c r="E12" s="46" t="s">
        <v>102</v>
      </c>
      <c r="F12" s="46" t="s">
        <v>103</v>
      </c>
      <c r="G12" s="46" t="s">
        <v>102</v>
      </c>
      <c r="H12" s="46" t="s">
        <v>103</v>
      </c>
      <c r="I12" s="46" t="s">
        <v>102</v>
      </c>
      <c r="J12" s="46" t="s">
        <v>103</v>
      </c>
      <c r="K12" s="46" t="s">
        <v>102</v>
      </c>
      <c r="L12" s="46" t="s">
        <v>103</v>
      </c>
      <c r="M12" s="46" t="s">
        <v>102</v>
      </c>
      <c r="N12" s="46" t="s">
        <v>103</v>
      </c>
      <c r="O12" s="46" t="s">
        <v>102</v>
      </c>
      <c r="P12" s="46" t="s">
        <v>103</v>
      </c>
      <c r="Q12" s="46" t="s">
        <v>102</v>
      </c>
      <c r="R12" s="46" t="s">
        <v>103</v>
      </c>
    </row>
    <row r="13" spans="1:18" x14ac:dyDescent="0.2">
      <c r="A13" s="75" t="s">
        <v>38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6.2104340933587375E-2</v>
      </c>
      <c r="P13" s="55">
        <v>6.1264199720884337E-2</v>
      </c>
      <c r="Q13" s="54">
        <v>6.4781149321427131E-2</v>
      </c>
      <c r="R13" s="55">
        <v>5.9437186083730019E-2</v>
      </c>
    </row>
    <row r="14" spans="1:18" x14ac:dyDescent="0.2">
      <c r="A14" s="77" t="s">
        <v>39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0.73887858125511452</v>
      </c>
      <c r="P14" s="60">
        <v>0.75966951149033113</v>
      </c>
      <c r="Q14" s="59">
        <v>0.72429570209659955</v>
      </c>
      <c r="R14" s="60">
        <v>0.74836207821542367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3.197852901169914E-2</v>
      </c>
      <c r="P15" s="60">
        <v>3.7197848715792743E-2</v>
      </c>
      <c r="Q15" s="59">
        <v>3.551027845727079E-2</v>
      </c>
      <c r="R15" s="60">
        <v>4.3031373058834407E-2</v>
      </c>
    </row>
    <row r="16" spans="1:18" x14ac:dyDescent="0.2">
      <c r="A16" s="77" t="s">
        <v>76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1.0395355728711562E-4</v>
      </c>
      <c r="P16" s="60">
        <v>1.376587083925075E-4</v>
      </c>
      <c r="Q16" s="59">
        <v>1.905322584851623E-4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7.7494630354576793E-2</v>
      </c>
      <c r="P17" s="60">
        <v>9.5880873587732979E-2</v>
      </c>
      <c r="Q17" s="59">
        <v>8.0974111106898186E-2</v>
      </c>
      <c r="R17" s="60">
        <v>9.8561245378811252E-2</v>
      </c>
    </row>
    <row r="18" spans="1:19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0"/>
      <c r="P18" s="73"/>
      <c r="Q18" s="59">
        <v>3.2503317828371154E-3</v>
      </c>
      <c r="R18" s="60">
        <v>1.670539942754332E-3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6.8858792956555337E-2</v>
      </c>
      <c r="P19" s="60">
        <v>3.1249923802257419E-2</v>
      </c>
      <c r="Q19" s="59">
        <v>7.2591989949406438E-2</v>
      </c>
      <c r="R19" s="60">
        <v>3.2634042649960018E-2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1.6476620436673837E-2</v>
      </c>
      <c r="P20" s="60">
        <v>1.1567357295569338E-2</v>
      </c>
      <c r="Q20" s="59">
        <v>1.6410355514261146E-2</v>
      </c>
      <c r="R20" s="60">
        <v>1.4575069805028394E-2</v>
      </c>
    </row>
    <row r="21" spans="1:19" ht="13.5" thickBot="1" x14ac:dyDescent="0.25">
      <c r="A21" s="77" t="s">
        <v>59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1.3059383722649445E-3</v>
      </c>
      <c r="P21" s="60">
        <v>1.9799710160030744E-3</v>
      </c>
      <c r="Q21" s="59">
        <v>1.9955495128144243E-3</v>
      </c>
      <c r="R21" s="60">
        <v>1.7284648654577876E-3</v>
      </c>
    </row>
    <row r="22" spans="1:19" ht="13.5" thickBot="1" x14ac:dyDescent="0.25">
      <c r="A22" s="146" t="s">
        <v>104</v>
      </c>
      <c r="B22" s="147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0.99720138687775906</v>
      </c>
      <c r="P22" s="66">
        <f t="shared" si="0"/>
        <v>0.99894734433696375</v>
      </c>
      <c r="Q22" s="66">
        <f t="shared" si="0"/>
        <v>1</v>
      </c>
      <c r="R22" s="66">
        <f t="shared" si="0"/>
        <v>1</v>
      </c>
    </row>
    <row r="25" spans="1:19" x14ac:dyDescent="0.2">
      <c r="H25" s="12"/>
    </row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6" t="s">
        <v>95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111</v>
      </c>
    </row>
    <row r="34" spans="1:1" x14ac:dyDescent="0.2">
      <c r="A34" s="136" t="s">
        <v>79</v>
      </c>
    </row>
  </sheetData>
  <sheetProtection password="C8EB" sheet="1" objects="1" scenarios="1"/>
  <mergeCells count="13">
    <mergeCell ref="B2:C2"/>
    <mergeCell ref="D2:E2"/>
    <mergeCell ref="A12:B12"/>
    <mergeCell ref="A22:B22"/>
    <mergeCell ref="Q11:R11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37"/>
  <sheetViews>
    <sheetView zoomScaleNormal="100" workbookViewId="0">
      <selection activeCell="R1" sqref="R1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133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15" thickBot="1" x14ac:dyDescent="0.25">
      <c r="A12" s="152"/>
      <c r="B12" s="153"/>
      <c r="C12" s="154">
        <v>2006</v>
      </c>
      <c r="D12" s="155"/>
      <c r="E12" s="148">
        <v>2007</v>
      </c>
      <c r="F12" s="149"/>
      <c r="G12" s="148">
        <v>2008</v>
      </c>
      <c r="H12" s="149"/>
      <c r="I12" s="148">
        <v>2009</v>
      </c>
      <c r="J12" s="149"/>
      <c r="K12" s="154">
        <v>2010</v>
      </c>
      <c r="L12" s="155"/>
      <c r="M12" s="148">
        <v>2011</v>
      </c>
      <c r="N12" s="149"/>
      <c r="O12" s="148">
        <v>2012</v>
      </c>
      <c r="P12" s="149"/>
      <c r="Q12" s="148" t="s">
        <v>110</v>
      </c>
      <c r="R12" s="149"/>
    </row>
    <row r="13" spans="1:18" ht="33" customHeight="1" thickBot="1" x14ac:dyDescent="0.25">
      <c r="A13" s="150" t="s">
        <v>101</v>
      </c>
      <c r="B13" s="151"/>
      <c r="C13" s="46" t="s">
        <v>102</v>
      </c>
      <c r="D13" s="46" t="s">
        <v>103</v>
      </c>
      <c r="E13" s="46" t="s">
        <v>102</v>
      </c>
      <c r="F13" s="46" t="s">
        <v>103</v>
      </c>
      <c r="G13" s="46" t="s">
        <v>102</v>
      </c>
      <c r="H13" s="46" t="s">
        <v>103</v>
      </c>
      <c r="I13" s="46" t="s">
        <v>102</v>
      </c>
      <c r="J13" s="46" t="s">
        <v>103</v>
      </c>
      <c r="K13" s="46" t="s">
        <v>102</v>
      </c>
      <c r="L13" s="46" t="s">
        <v>103</v>
      </c>
      <c r="M13" s="46" t="s">
        <v>102</v>
      </c>
      <c r="N13" s="46" t="s">
        <v>103</v>
      </c>
      <c r="O13" s="46" t="s">
        <v>102</v>
      </c>
      <c r="P13" s="46" t="s">
        <v>103</v>
      </c>
      <c r="Q13" s="46" t="s">
        <v>102</v>
      </c>
      <c r="R13" s="46" t="s">
        <v>103</v>
      </c>
    </row>
    <row r="14" spans="1:18" x14ac:dyDescent="0.2">
      <c r="A14" s="75" t="s">
        <v>38</v>
      </c>
      <c r="B14" s="76"/>
      <c r="C14" s="51">
        <v>0.36812048569189065</v>
      </c>
      <c r="D14" s="52">
        <v>0.46722326612985454</v>
      </c>
      <c r="E14" s="53">
        <v>0.35366592529770557</v>
      </c>
      <c r="F14" s="54">
        <v>0.50581763545634739</v>
      </c>
      <c r="G14" s="54">
        <v>0.34494796618781426</v>
      </c>
      <c r="H14" s="55">
        <v>0.42303228369467255</v>
      </c>
      <c r="I14" s="54">
        <v>0.34254255607177725</v>
      </c>
      <c r="J14" s="55">
        <v>0.40069762644174978</v>
      </c>
      <c r="K14" s="54">
        <v>0.33877345407615983</v>
      </c>
      <c r="L14" s="55">
        <v>0.39857285950788618</v>
      </c>
      <c r="M14" s="84"/>
      <c r="N14" s="86"/>
      <c r="O14" s="84"/>
      <c r="P14" s="86"/>
      <c r="Q14" s="84"/>
      <c r="R14" s="86"/>
    </row>
    <row r="15" spans="1:18" x14ac:dyDescent="0.2">
      <c r="A15" s="77" t="s">
        <v>39</v>
      </c>
      <c r="B15" s="78"/>
      <c r="C15" s="56">
        <v>0.51020441958021256</v>
      </c>
      <c r="D15" s="57">
        <v>0.51281826516979023</v>
      </c>
      <c r="E15" s="58">
        <v>0.53323062282102318</v>
      </c>
      <c r="F15" s="59">
        <v>0.47405725324426795</v>
      </c>
      <c r="G15" s="59">
        <v>0.49888868658332636</v>
      </c>
      <c r="H15" s="60">
        <v>0.53874432608545242</v>
      </c>
      <c r="I15" s="59">
        <v>0.47151449690490038</v>
      </c>
      <c r="J15" s="60">
        <v>0.53784185782493388</v>
      </c>
      <c r="K15" s="59">
        <v>0.46708163739146752</v>
      </c>
      <c r="L15" s="60">
        <v>0.51872023134571599</v>
      </c>
      <c r="M15" s="50"/>
      <c r="N15" s="73"/>
      <c r="O15" s="50"/>
      <c r="P15" s="73"/>
      <c r="Q15" s="50"/>
      <c r="R15" s="73"/>
    </row>
    <row r="16" spans="1:18" x14ac:dyDescent="0.2">
      <c r="A16" s="77" t="s">
        <v>33</v>
      </c>
      <c r="B16" s="78"/>
      <c r="C16" s="47"/>
      <c r="D16" s="48"/>
      <c r="E16" s="49"/>
      <c r="F16" s="50"/>
      <c r="G16" s="50"/>
      <c r="H16" s="73"/>
      <c r="I16" s="50"/>
      <c r="J16" s="73"/>
      <c r="K16" s="50"/>
      <c r="L16" s="73"/>
      <c r="M16" s="59">
        <v>0.78816615254727607</v>
      </c>
      <c r="N16" s="60">
        <v>0.90365698708319386</v>
      </c>
      <c r="O16" s="59">
        <v>0.77693615837493168</v>
      </c>
      <c r="P16" s="60">
        <v>0.89190503224874262</v>
      </c>
      <c r="Q16" s="59">
        <v>0.77213422814855515</v>
      </c>
      <c r="R16" s="60">
        <v>0.88519916679625232</v>
      </c>
    </row>
    <row r="17" spans="1:18" x14ac:dyDescent="0.2">
      <c r="A17" s="77" t="s">
        <v>35</v>
      </c>
      <c r="B17" s="78"/>
      <c r="C17" s="47"/>
      <c r="D17" s="48"/>
      <c r="E17" s="49"/>
      <c r="F17" s="50"/>
      <c r="G17" s="59">
        <v>4.9322677874965677E-3</v>
      </c>
      <c r="H17" s="60">
        <v>2.1127311026162858E-3</v>
      </c>
      <c r="I17" s="59">
        <v>9.0175710361613936E-3</v>
      </c>
      <c r="J17" s="60">
        <v>5.9015909808094145E-3</v>
      </c>
      <c r="K17" s="59">
        <v>1.1293089267397124E-2</v>
      </c>
      <c r="L17" s="60">
        <v>7.778015463381055E-3</v>
      </c>
      <c r="M17" s="59">
        <v>9.5814190965844721E-3</v>
      </c>
      <c r="N17" s="60">
        <v>7.9585553157015109E-3</v>
      </c>
      <c r="O17" s="59">
        <v>9.6943472284950136E-3</v>
      </c>
      <c r="P17" s="60">
        <v>8.5197337889707896E-3</v>
      </c>
      <c r="Q17" s="59">
        <v>9.2533213232698641E-3</v>
      </c>
      <c r="R17" s="60">
        <v>8.4535682467125374E-3</v>
      </c>
    </row>
    <row r="18" spans="1:18" x14ac:dyDescent="0.2">
      <c r="A18" s="77" t="s">
        <v>3</v>
      </c>
      <c r="B18" s="78"/>
      <c r="C18" s="47"/>
      <c r="D18" s="48"/>
      <c r="E18" s="49"/>
      <c r="F18" s="50"/>
      <c r="G18" s="59">
        <v>2.1690180547039922E-3</v>
      </c>
      <c r="H18" s="60">
        <v>1.5548758174052783E-3</v>
      </c>
      <c r="I18" s="59">
        <v>3.4065004137968247E-3</v>
      </c>
      <c r="J18" s="60">
        <v>3.9126677105787693E-3</v>
      </c>
      <c r="K18" s="59">
        <v>3.3273432144902727E-3</v>
      </c>
      <c r="L18" s="60">
        <v>5.3321546172738921E-3</v>
      </c>
      <c r="M18" s="59">
        <v>3.9997452177227147E-3</v>
      </c>
      <c r="N18" s="60">
        <v>5.8703284430337843E-3</v>
      </c>
      <c r="O18" s="59">
        <v>4.4363154960600209E-3</v>
      </c>
      <c r="P18" s="60">
        <v>5.7590717464646281E-3</v>
      </c>
      <c r="Q18" s="59">
        <v>3.8571620830171569E-3</v>
      </c>
      <c r="R18" s="60">
        <v>5.1775564208239779E-3</v>
      </c>
    </row>
    <row r="19" spans="1:18" x14ac:dyDescent="0.2">
      <c r="A19" s="77" t="s">
        <v>9</v>
      </c>
      <c r="B19" s="78"/>
      <c r="C19" s="47"/>
      <c r="D19" s="48"/>
      <c r="E19" s="49"/>
      <c r="F19" s="50"/>
      <c r="G19" s="59">
        <v>2.3926633587520855E-3</v>
      </c>
      <c r="H19" s="60">
        <v>3.5276357517500306E-3</v>
      </c>
      <c r="I19" s="59">
        <v>8.5463107100725889E-3</v>
      </c>
      <c r="J19" s="60">
        <v>1.249477413257555E-2</v>
      </c>
      <c r="K19" s="59">
        <v>1.1520894864298832E-2</v>
      </c>
      <c r="L19" s="60">
        <v>1.8277984175296285E-2</v>
      </c>
      <c r="M19" s="59">
        <v>1.7946055330506437E-2</v>
      </c>
      <c r="N19" s="60">
        <v>2.7717047513549885E-2</v>
      </c>
      <c r="O19" s="59">
        <v>2.607016742543947E-2</v>
      </c>
      <c r="P19" s="60">
        <v>3.5786818917398606E-2</v>
      </c>
      <c r="Q19" s="59">
        <v>3.0957676213333937E-2</v>
      </c>
      <c r="R19" s="60">
        <v>3.9759926985713227E-2</v>
      </c>
    </row>
    <row r="20" spans="1:18" x14ac:dyDescent="0.2">
      <c r="A20" s="77" t="s">
        <v>76</v>
      </c>
      <c r="B20" s="78"/>
      <c r="C20" s="47"/>
      <c r="D20" s="48"/>
      <c r="E20" s="49"/>
      <c r="F20" s="50"/>
      <c r="G20" s="50"/>
      <c r="H20" s="73"/>
      <c r="I20" s="59">
        <v>4.6788913155735495E-5</v>
      </c>
      <c r="J20" s="60">
        <v>2.4365016744842003E-4</v>
      </c>
      <c r="K20" s="59">
        <v>2.2865186722210816E-4</v>
      </c>
      <c r="L20" s="60">
        <v>8.4038858627456824E-4</v>
      </c>
      <c r="M20" s="59">
        <v>8.7414041698528639E-4</v>
      </c>
      <c r="N20" s="60">
        <v>1.2148355629370297E-3</v>
      </c>
      <c r="O20" s="59">
        <v>1.062620016818694E-3</v>
      </c>
      <c r="P20" s="60">
        <v>1.3167931400658629E-3</v>
      </c>
      <c r="Q20" s="59">
        <v>1.244374539573246E-3</v>
      </c>
      <c r="R20" s="60">
        <v>1.2359957670295752E-3</v>
      </c>
    </row>
    <row r="21" spans="1:18" x14ac:dyDescent="0.2">
      <c r="A21" s="77" t="s">
        <v>58</v>
      </c>
      <c r="B21" s="78"/>
      <c r="C21" s="47"/>
      <c r="D21" s="48"/>
      <c r="E21" s="49"/>
      <c r="F21" s="50"/>
      <c r="G21" s="50"/>
      <c r="H21" s="73"/>
      <c r="I21" s="50"/>
      <c r="J21" s="73"/>
      <c r="K21" s="59">
        <v>8.998056734510027E-4</v>
      </c>
      <c r="L21" s="60">
        <v>1.0175709667398923E-3</v>
      </c>
      <c r="M21" s="59">
        <v>8.300462468222808E-4</v>
      </c>
      <c r="N21" s="60">
        <v>9.5535801494112647E-4</v>
      </c>
      <c r="O21" s="59">
        <v>7.1847211754412867E-4</v>
      </c>
      <c r="P21" s="60">
        <v>7.6922962388280432E-4</v>
      </c>
      <c r="Q21" s="59">
        <v>5.2223314932369597E-4</v>
      </c>
      <c r="R21" s="60">
        <v>5.9614462390871826E-4</v>
      </c>
    </row>
    <row r="22" spans="1:18" x14ac:dyDescent="0.2">
      <c r="A22" s="77" t="s">
        <v>5</v>
      </c>
      <c r="B22" s="78"/>
      <c r="C22" s="56">
        <v>7.7182372311648151E-2</v>
      </c>
      <c r="D22" s="57">
        <v>1.1853479052220516E-2</v>
      </c>
      <c r="E22" s="58">
        <v>7.5246827411172876E-2</v>
      </c>
      <c r="F22" s="59">
        <v>1.1198507674096842E-2</v>
      </c>
      <c r="G22" s="59">
        <v>9.8145217808780091E-2</v>
      </c>
      <c r="H22" s="60">
        <v>1.7655208894840877E-2</v>
      </c>
      <c r="I22" s="59">
        <v>0.10906459075206816</v>
      </c>
      <c r="J22" s="60">
        <v>2.3735472139877221E-2</v>
      </c>
      <c r="K22" s="59">
        <v>0.10619289450055702</v>
      </c>
      <c r="L22" s="60">
        <v>3.1531910328816012E-2</v>
      </c>
      <c r="M22" s="59">
        <v>0.11445487185588768</v>
      </c>
      <c r="N22" s="60">
        <v>3.4276366668855897E-2</v>
      </c>
      <c r="O22" s="59">
        <v>0.11010583949115647</v>
      </c>
      <c r="P22" s="60">
        <v>3.609737932189333E-2</v>
      </c>
      <c r="Q22" s="59">
        <v>0.11174868179077264</v>
      </c>
      <c r="R22" s="60">
        <v>3.7063239769975234E-2</v>
      </c>
    </row>
    <row r="23" spans="1:18" x14ac:dyDescent="0.2">
      <c r="A23" s="77" t="s">
        <v>6</v>
      </c>
      <c r="B23" s="78"/>
      <c r="C23" s="56">
        <v>3.7928032969840646E-2</v>
      </c>
      <c r="D23" s="57">
        <v>6.5197933235330366E-3</v>
      </c>
      <c r="E23" s="58">
        <v>3.1991599814701996E-2</v>
      </c>
      <c r="F23" s="59">
        <v>7.4304547941226552E-3</v>
      </c>
      <c r="G23" s="59">
        <v>4.3311089917592048E-2</v>
      </c>
      <c r="H23" s="60">
        <v>1.0841915384657673E-2</v>
      </c>
      <c r="I23" s="59">
        <v>5.1878626500624969E-2</v>
      </c>
      <c r="J23" s="60">
        <v>1.1714173928751549E-2</v>
      </c>
      <c r="K23" s="59">
        <v>5.7752285429492609E-2</v>
      </c>
      <c r="L23" s="60">
        <v>1.4532668773868284E-2</v>
      </c>
      <c r="M23" s="59">
        <v>6.162233449866833E-2</v>
      </c>
      <c r="N23" s="60">
        <v>1.551929557705465E-2</v>
      </c>
      <c r="O23" s="59">
        <v>6.8198462659423947E-2</v>
      </c>
      <c r="P23" s="60">
        <v>1.7671834561657041E-2</v>
      </c>
      <c r="Q23" s="59">
        <v>6.7385295060119102E-2</v>
      </c>
      <c r="R23" s="60">
        <v>2.045282425663569E-2</v>
      </c>
    </row>
    <row r="24" spans="1:18" ht="13.5" thickBot="1" x14ac:dyDescent="0.25">
      <c r="A24" s="77" t="s">
        <v>59</v>
      </c>
      <c r="B24" s="78"/>
      <c r="C24" s="56">
        <v>6.5646894464081078E-3</v>
      </c>
      <c r="D24" s="57">
        <v>1.5851963246016581E-3</v>
      </c>
      <c r="E24" s="58">
        <v>5.8650246553962806E-3</v>
      </c>
      <c r="F24" s="59">
        <v>1.4961488311650121E-3</v>
      </c>
      <c r="G24" s="59">
        <v>5.2130903015343705E-3</v>
      </c>
      <c r="H24" s="60">
        <v>2.5310232686048782E-3</v>
      </c>
      <c r="I24" s="59">
        <v>3.982558697442665E-3</v>
      </c>
      <c r="J24" s="60">
        <v>3.4581866732754374E-3</v>
      </c>
      <c r="K24" s="59">
        <v>2.9299437154635603E-3</v>
      </c>
      <c r="L24" s="60">
        <v>3.3962162347478705E-3</v>
      </c>
      <c r="M24" s="59">
        <v>2.5252347895469481E-3</v>
      </c>
      <c r="N24" s="60">
        <v>2.8312258207319981E-3</v>
      </c>
      <c r="O24" s="59">
        <v>2.7776171901305428E-3</v>
      </c>
      <c r="P24" s="60">
        <v>2.1741066509244483E-3</v>
      </c>
      <c r="Q24" s="59">
        <v>2.8970276920350533E-3</v>
      </c>
      <c r="R24" s="60">
        <v>2.0615771329487629E-3</v>
      </c>
    </row>
    <row r="25" spans="1:18" ht="13.5" thickBot="1" x14ac:dyDescent="0.25">
      <c r="A25" s="146" t="s">
        <v>104</v>
      </c>
      <c r="B25" s="147"/>
      <c r="C25" s="66">
        <f t="shared" ref="C25:R25" si="0">SUM(C14:C24)</f>
        <v>1</v>
      </c>
      <c r="D25" s="66">
        <f t="shared" si="0"/>
        <v>1</v>
      </c>
      <c r="E25" s="66">
        <f t="shared" si="0"/>
        <v>0.99999999999999989</v>
      </c>
      <c r="F25" s="66">
        <f t="shared" si="0"/>
        <v>0.99999999999999978</v>
      </c>
      <c r="G25" s="66">
        <f t="shared" si="0"/>
        <v>0.99999999999999978</v>
      </c>
      <c r="H25" s="66">
        <f t="shared" si="0"/>
        <v>1</v>
      </c>
      <c r="I25" s="66">
        <f t="shared" si="0"/>
        <v>1</v>
      </c>
      <c r="J25" s="66">
        <f t="shared" si="0"/>
        <v>1</v>
      </c>
      <c r="K25" s="66">
        <f t="shared" si="0"/>
        <v>0.99999999999999989</v>
      </c>
      <c r="L25" s="66">
        <f t="shared" si="0"/>
        <v>0.99999999999999989</v>
      </c>
      <c r="M25" s="66">
        <f t="shared" si="0"/>
        <v>1.0000000000000002</v>
      </c>
      <c r="N25" s="66">
        <f t="shared" si="0"/>
        <v>0.99999999999999989</v>
      </c>
      <c r="O25" s="66">
        <f t="shared" si="0"/>
        <v>1</v>
      </c>
      <c r="P25" s="66">
        <f t="shared" si="0"/>
        <v>1.0000000000000002</v>
      </c>
      <c r="Q25" s="66">
        <f t="shared" si="0"/>
        <v>0.99999999999999978</v>
      </c>
      <c r="R25" s="66">
        <f t="shared" si="0"/>
        <v>0.99999999999999989</v>
      </c>
    </row>
    <row r="28" spans="1:18" x14ac:dyDescent="0.2">
      <c r="H28" s="12"/>
    </row>
    <row r="30" spans="1:18" x14ac:dyDescent="0.2">
      <c r="B30" s="5"/>
      <c r="C30" s="5"/>
    </row>
    <row r="31" spans="1:18" x14ac:dyDescent="0.2">
      <c r="A31" s="11" t="s">
        <v>11</v>
      </c>
    </row>
    <row r="32" spans="1:18" x14ac:dyDescent="0.2">
      <c r="A32" s="12"/>
    </row>
    <row r="33" spans="1:1" x14ac:dyDescent="0.2">
      <c r="A33" s="135" t="s">
        <v>87</v>
      </c>
    </row>
    <row r="34" spans="1:1" x14ac:dyDescent="0.2">
      <c r="A34" s="135" t="s">
        <v>18</v>
      </c>
    </row>
    <row r="35" spans="1:1" x14ac:dyDescent="0.2">
      <c r="A35" s="135" t="s">
        <v>19</v>
      </c>
    </row>
    <row r="36" spans="1:1" x14ac:dyDescent="0.2">
      <c r="A36" s="136" t="s">
        <v>82</v>
      </c>
    </row>
    <row r="37" spans="1:1" x14ac:dyDescent="0.2">
      <c r="A37" s="16"/>
    </row>
  </sheetData>
  <sheetProtection password="C8EB" sheet="1" objects="1" scenarios="1"/>
  <mergeCells count="13">
    <mergeCell ref="B2:C2"/>
    <mergeCell ref="D2:E2"/>
    <mergeCell ref="Q12:R12"/>
    <mergeCell ref="A13:B13"/>
    <mergeCell ref="A25:B25"/>
    <mergeCell ref="G12:H12"/>
    <mergeCell ref="I12:J12"/>
    <mergeCell ref="K12:L12"/>
    <mergeCell ref="M12:N12"/>
    <mergeCell ref="O12:P12"/>
    <mergeCell ref="A12:B12"/>
    <mergeCell ref="C12:D12"/>
    <mergeCell ref="E12:F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36"/>
  <sheetViews>
    <sheetView zoomScaleNormal="100" workbookViewId="0">
      <selection activeCell="J34" sqref="J34"/>
    </sheetView>
  </sheetViews>
  <sheetFormatPr baseColWidth="10" defaultRowHeight="12.75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6384" width="11.42578125" style="4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134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5" thickBot="1" x14ac:dyDescent="0.25">
      <c r="A11" s="152"/>
      <c r="B11" s="153"/>
      <c r="C11" s="154">
        <v>2006</v>
      </c>
      <c r="D11" s="155"/>
      <c r="E11" s="148">
        <v>2007</v>
      </c>
      <c r="F11" s="149"/>
      <c r="G11" s="148">
        <v>2008</v>
      </c>
      <c r="H11" s="149"/>
      <c r="I11" s="148">
        <v>2009</v>
      </c>
      <c r="J11" s="149"/>
      <c r="K11" s="154">
        <v>2010</v>
      </c>
      <c r="L11" s="155"/>
      <c r="M11" s="148">
        <v>2011</v>
      </c>
      <c r="N11" s="149"/>
      <c r="O11" s="148">
        <v>2012</v>
      </c>
      <c r="P11" s="149"/>
      <c r="Q11" s="148" t="s">
        <v>110</v>
      </c>
      <c r="R11" s="149"/>
    </row>
    <row r="12" spans="1:18" ht="26.25" thickBot="1" x14ac:dyDescent="0.25">
      <c r="A12" s="150" t="s">
        <v>101</v>
      </c>
      <c r="B12" s="151"/>
      <c r="C12" s="46" t="s">
        <v>102</v>
      </c>
      <c r="D12" s="46" t="s">
        <v>103</v>
      </c>
      <c r="E12" s="46" t="s">
        <v>102</v>
      </c>
      <c r="F12" s="46" t="s">
        <v>103</v>
      </c>
      <c r="G12" s="46" t="s">
        <v>102</v>
      </c>
      <c r="H12" s="46" t="s">
        <v>103</v>
      </c>
      <c r="I12" s="46" t="s">
        <v>102</v>
      </c>
      <c r="J12" s="46" t="s">
        <v>103</v>
      </c>
      <c r="K12" s="46" t="s">
        <v>102</v>
      </c>
      <c r="L12" s="46" t="s">
        <v>103</v>
      </c>
      <c r="M12" s="46" t="s">
        <v>102</v>
      </c>
      <c r="N12" s="46" t="s">
        <v>103</v>
      </c>
      <c r="O12" s="46" t="s">
        <v>102</v>
      </c>
      <c r="P12" s="46" t="s">
        <v>103</v>
      </c>
      <c r="Q12" s="46" t="s">
        <v>102</v>
      </c>
      <c r="R12" s="46" t="s">
        <v>103</v>
      </c>
    </row>
    <row r="13" spans="1:18" x14ac:dyDescent="0.2">
      <c r="A13" s="75" t="s">
        <v>47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46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54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0.7004432644586287</v>
      </c>
      <c r="R15" s="60">
        <v>0.87247545520891479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2.105023951008634E-3</v>
      </c>
      <c r="R16" s="60">
        <v>2.979057468467299E-3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3.5170572094855725E-2</v>
      </c>
      <c r="R17" s="60">
        <v>5.6924699331567886E-2</v>
      </c>
    </row>
    <row r="18" spans="1:18" x14ac:dyDescent="0.2">
      <c r="A18" s="77" t="s">
        <v>76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5.078740851132815E-4</v>
      </c>
      <c r="R18" s="60">
        <v>8.2407147024448572E-4</v>
      </c>
    </row>
    <row r="19" spans="1:18" x14ac:dyDescent="0.2">
      <c r="A19" s="77" t="s">
        <v>74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1.1840297924319123E-3</v>
      </c>
      <c r="R19" s="60">
        <v>1.0628254957457655E-3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0.1769466070981825</v>
      </c>
      <c r="R20" s="60">
        <v>4.5314508009165928E-2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7.9411637358971027E-2</v>
      </c>
      <c r="R21" s="60">
        <v>1.8098739424608122E-2</v>
      </c>
    </row>
    <row r="22" spans="1:18" ht="13.5" thickBot="1" x14ac:dyDescent="0.25">
      <c r="A22" s="77" t="s">
        <v>59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4.2309911608081783E-3</v>
      </c>
      <c r="R22" s="60">
        <v>2.320643591285647E-3</v>
      </c>
    </row>
    <row r="23" spans="1:18" ht="13.5" thickBot="1" x14ac:dyDescent="0.25">
      <c r="A23" s="146" t="s">
        <v>104</v>
      </c>
      <c r="B23" s="147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1.0000000000000002</v>
      </c>
      <c r="R23" s="66">
        <f t="shared" si="0"/>
        <v>0.99999999999999989</v>
      </c>
    </row>
    <row r="26" spans="1:18" x14ac:dyDescent="0.2">
      <c r="H26" s="12"/>
    </row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95</v>
      </c>
    </row>
    <row r="32" spans="1:18" x14ac:dyDescent="0.2">
      <c r="A32" s="136" t="s">
        <v>45</v>
      </c>
    </row>
    <row r="33" spans="1:1" x14ac:dyDescent="0.2">
      <c r="A33" s="136" t="s">
        <v>57</v>
      </c>
    </row>
    <row r="34" spans="1:1" x14ac:dyDescent="0.2">
      <c r="A34" s="135" t="s">
        <v>52</v>
      </c>
    </row>
    <row r="35" spans="1:1" x14ac:dyDescent="0.2">
      <c r="A35" s="135" t="s">
        <v>53</v>
      </c>
    </row>
    <row r="36" spans="1:1" x14ac:dyDescent="0.2">
      <c r="A36" s="136" t="s">
        <v>109</v>
      </c>
    </row>
  </sheetData>
  <sheetProtection password="C8EB" sheet="1" objects="1" scenarios="1"/>
  <mergeCells count="13">
    <mergeCell ref="B2:C2"/>
    <mergeCell ref="D2:E2"/>
    <mergeCell ref="Q11:R11"/>
    <mergeCell ref="A12:B12"/>
    <mergeCell ref="A23:B23"/>
    <mergeCell ref="G11:H11"/>
    <mergeCell ref="I11:J11"/>
    <mergeCell ref="K11:L11"/>
    <mergeCell ref="M11:N11"/>
    <mergeCell ref="O11:P11"/>
    <mergeCell ref="A11:B11"/>
    <mergeCell ref="C11:D11"/>
    <mergeCell ref="E11:F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6384" width="11.42578125" style="85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42" t="s">
        <v>96</v>
      </c>
      <c r="C2" s="142"/>
      <c r="D2" s="142"/>
      <c r="E2" s="142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135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126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5" thickBot="1" x14ac:dyDescent="0.25">
      <c r="A12" s="152"/>
      <c r="B12" s="153"/>
      <c r="C12" s="154">
        <v>2009</v>
      </c>
      <c r="D12" s="155"/>
      <c r="E12" s="148">
        <v>2010</v>
      </c>
      <c r="F12" s="149"/>
      <c r="G12" s="148">
        <v>2011</v>
      </c>
      <c r="H12" s="149"/>
      <c r="I12" s="148">
        <v>2012</v>
      </c>
      <c r="J12" s="149"/>
      <c r="K12" s="148" t="s">
        <v>110</v>
      </c>
      <c r="L12" s="149"/>
      <c r="M12" s="4"/>
    </row>
    <row r="13" spans="1:13" ht="26.25" thickBot="1" x14ac:dyDescent="0.25">
      <c r="A13" s="150" t="s">
        <v>101</v>
      </c>
      <c r="B13" s="151"/>
      <c r="C13" s="46" t="s">
        <v>102</v>
      </c>
      <c r="D13" s="46" t="s">
        <v>103</v>
      </c>
      <c r="E13" s="46" t="s">
        <v>102</v>
      </c>
      <c r="F13" s="46" t="s">
        <v>103</v>
      </c>
      <c r="G13" s="46" t="s">
        <v>102</v>
      </c>
      <c r="H13" s="46" t="s">
        <v>103</v>
      </c>
      <c r="I13" s="46" t="s">
        <v>102</v>
      </c>
      <c r="J13" s="46" t="s">
        <v>103</v>
      </c>
      <c r="K13" s="46" t="s">
        <v>102</v>
      </c>
      <c r="L13" s="46" t="s">
        <v>103</v>
      </c>
      <c r="M13" s="4"/>
    </row>
    <row r="14" spans="1:13" x14ac:dyDescent="0.2">
      <c r="A14" s="75" t="s">
        <v>42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43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54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0.75534854494969084</v>
      </c>
      <c r="L16" s="58">
        <v>0.90661447330657785</v>
      </c>
      <c r="M16" s="4"/>
    </row>
    <row r="17" spans="1:14" x14ac:dyDescent="0.2">
      <c r="A17" s="77" t="s">
        <v>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9.777586825203877E-3</v>
      </c>
      <c r="L17" s="58">
        <v>1.0964306830460973E-2</v>
      </c>
      <c r="M17" s="4"/>
    </row>
    <row r="18" spans="1:14" x14ac:dyDescent="0.2">
      <c r="A18" s="77" t="s">
        <v>35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6.9723232855598092E-3</v>
      </c>
      <c r="L18" s="58">
        <v>7.3289640213980217E-3</v>
      </c>
      <c r="M18" s="4"/>
    </row>
    <row r="19" spans="1:14" x14ac:dyDescent="0.2">
      <c r="A19" s="77" t="s">
        <v>58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1.9579949828104774E-4</v>
      </c>
      <c r="L20" s="58">
        <v>2.1471210792900987E-4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1.9522161311636591E-2</v>
      </c>
      <c r="L21" s="58">
        <v>3.195567746552723E-2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9.7240269569145804E-2</v>
      </c>
      <c r="L22" s="58">
        <v>2.2833173104318233E-2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0.10574075500171007</v>
      </c>
      <c r="L23" s="58">
        <v>1.8904948384300794E-2</v>
      </c>
      <c r="M23" s="4"/>
    </row>
    <row r="24" spans="1:14" ht="13.5" thickBot="1" x14ac:dyDescent="0.25">
      <c r="A24" s="77" t="s">
        <v>59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5.2025595587721083E-3</v>
      </c>
      <c r="L24" s="63">
        <v>1.1837447794877584E-3</v>
      </c>
      <c r="M24" s="4"/>
    </row>
    <row r="25" spans="1:14" ht="13.5" thickBot="1" x14ac:dyDescent="0.25">
      <c r="A25" s="146" t="s">
        <v>104</v>
      </c>
      <c r="B25" s="147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1.0000000000000002</v>
      </c>
      <c r="L25" s="66">
        <f t="shared" si="0"/>
        <v>0.99999999999999989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password="C8EB" sheet="1" objects="1" scenarios="1"/>
  <mergeCells count="10">
    <mergeCell ref="B2:C2"/>
    <mergeCell ref="D2:E2"/>
    <mergeCell ref="A25:B25"/>
    <mergeCell ref="G12:H12"/>
    <mergeCell ref="I12:J12"/>
    <mergeCell ref="K12:L12"/>
    <mergeCell ref="A13:B13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90" zoomScaleNormal="90" workbookViewId="0">
      <selection activeCell="L43" sqref="L43"/>
    </sheetView>
  </sheetViews>
  <sheetFormatPr baseColWidth="10" defaultRowHeight="12.75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6384" width="11.42578125" style="4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"/>
    </row>
    <row r="2" spans="1:14" s="85" customFormat="1" ht="18" x14ac:dyDescent="0.2">
      <c r="A2" s="4"/>
      <c r="B2" s="23"/>
      <c r="C2" s="142" t="s">
        <v>96</v>
      </c>
      <c r="D2" s="142"/>
      <c r="E2" s="142"/>
      <c r="F2" s="142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136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126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5" thickBot="1" x14ac:dyDescent="0.25">
      <c r="A12" s="4"/>
      <c r="B12" s="152"/>
      <c r="C12" s="153"/>
      <c r="D12" s="154">
        <v>2009</v>
      </c>
      <c r="E12" s="155"/>
      <c r="F12" s="148">
        <v>2010</v>
      </c>
      <c r="G12" s="149"/>
      <c r="H12" s="148">
        <v>2011</v>
      </c>
      <c r="I12" s="149"/>
      <c r="J12" s="148">
        <v>2012</v>
      </c>
      <c r="K12" s="149"/>
      <c r="L12" s="148" t="s">
        <v>110</v>
      </c>
      <c r="M12" s="149"/>
      <c r="N12" s="4"/>
    </row>
    <row r="13" spans="1:14" s="85" customFormat="1" ht="26.25" thickBot="1" x14ac:dyDescent="0.25">
      <c r="A13" s="4"/>
      <c r="B13" s="150" t="s">
        <v>101</v>
      </c>
      <c r="C13" s="151"/>
      <c r="D13" s="46" t="s">
        <v>102</v>
      </c>
      <c r="E13" s="46" t="s">
        <v>103</v>
      </c>
      <c r="F13" s="46" t="s">
        <v>102</v>
      </c>
      <c r="G13" s="46" t="s">
        <v>103</v>
      </c>
      <c r="H13" s="46" t="s">
        <v>102</v>
      </c>
      <c r="I13" s="46" t="s">
        <v>103</v>
      </c>
      <c r="J13" s="46" t="s">
        <v>102</v>
      </c>
      <c r="K13" s="46" t="s">
        <v>103</v>
      </c>
      <c r="L13" s="46" t="s">
        <v>102</v>
      </c>
      <c r="M13" s="46" t="s">
        <v>103</v>
      </c>
      <c r="N13" s="4"/>
    </row>
    <row r="14" spans="1:14" s="85" customFormat="1" ht="13.5" thickBot="1" x14ac:dyDescent="0.25">
      <c r="A14" s="74"/>
      <c r="B14" s="75" t="s">
        <v>33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46" t="s">
        <v>104</v>
      </c>
      <c r="C15" s="147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86</v>
      </c>
    </row>
    <row r="23" spans="1:14" x14ac:dyDescent="0.2">
      <c r="B23" s="135" t="s">
        <v>28</v>
      </c>
    </row>
    <row r="24" spans="1:14" x14ac:dyDescent="0.2">
      <c r="B24" s="135" t="s">
        <v>29</v>
      </c>
    </row>
  </sheetData>
  <mergeCells count="10">
    <mergeCell ref="C2:D2"/>
    <mergeCell ref="E2:F2"/>
    <mergeCell ref="H12:I12"/>
    <mergeCell ref="J12:K12"/>
    <mergeCell ref="L12:M12"/>
    <mergeCell ref="B13:C13"/>
    <mergeCell ref="B15:C1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J40" sqref="J40"/>
    </sheetView>
  </sheetViews>
  <sheetFormatPr baseColWidth="10" defaultColWidth="0" defaultRowHeight="12.75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ht="1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100" t="s">
        <v>137</v>
      </c>
      <c r="C2" s="100"/>
      <c r="D2" s="100"/>
      <c r="E2" s="142"/>
      <c r="F2" s="142"/>
      <c r="G2" s="23"/>
      <c r="H2" s="23"/>
      <c r="I2" s="23"/>
      <c r="J2" s="23"/>
      <c r="K2" s="23"/>
    </row>
    <row r="3" spans="2:11" ht="14.25" customHeight="1" x14ac:dyDescent="0.2">
      <c r="B3" s="139" t="s">
        <v>139</v>
      </c>
      <c r="C3" s="139"/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customHeight="1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138" t="s">
        <v>138</v>
      </c>
      <c r="C8" s="138"/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26.25" thickBot="1" x14ac:dyDescent="0.25">
      <c r="B12" s="101" t="s">
        <v>60</v>
      </c>
      <c r="C12" s="101">
        <v>2005</v>
      </c>
      <c r="D12" s="101">
        <v>2006</v>
      </c>
      <c r="E12" s="101">
        <v>2007</v>
      </c>
      <c r="F12" s="101">
        <v>2008</v>
      </c>
      <c r="G12" s="101">
        <v>2009</v>
      </c>
      <c r="H12" s="101">
        <v>2010</v>
      </c>
      <c r="I12" s="101">
        <v>2011</v>
      </c>
      <c r="J12" s="101">
        <v>2012</v>
      </c>
      <c r="K12" s="101">
        <v>2013</v>
      </c>
    </row>
    <row r="13" spans="2:11" x14ac:dyDescent="0.2">
      <c r="B13" s="126" t="s">
        <v>61</v>
      </c>
      <c r="C13" s="130">
        <v>2</v>
      </c>
      <c r="D13" s="119">
        <v>1.7</v>
      </c>
      <c r="E13" s="119">
        <v>1.32</v>
      </c>
      <c r="F13" s="119">
        <v>1.32</v>
      </c>
      <c r="G13" s="119">
        <v>1.32</v>
      </c>
      <c r="H13" s="119">
        <v>1.66</v>
      </c>
      <c r="I13" s="119">
        <v>1.66</v>
      </c>
      <c r="J13" s="119">
        <v>1.66</v>
      </c>
      <c r="K13" s="120">
        <v>1.66</v>
      </c>
    </row>
    <row r="14" spans="2:11" x14ac:dyDescent="0.2">
      <c r="B14" s="127" t="s">
        <v>62</v>
      </c>
      <c r="C14" s="131">
        <v>2</v>
      </c>
      <c r="D14" s="108">
        <v>1.7</v>
      </c>
      <c r="E14" s="108">
        <v>1.41</v>
      </c>
      <c r="F14" s="108">
        <v>1.41</v>
      </c>
      <c r="G14" s="108">
        <v>1.41</v>
      </c>
      <c r="H14" s="109">
        <v>1.41</v>
      </c>
      <c r="I14" s="110">
        <v>1.41</v>
      </c>
      <c r="J14" s="110">
        <v>1.41</v>
      </c>
      <c r="K14" s="111">
        <v>1.41</v>
      </c>
    </row>
    <row r="15" spans="2:11" x14ac:dyDescent="0.2">
      <c r="B15" s="127" t="s">
        <v>63</v>
      </c>
      <c r="C15" s="132"/>
      <c r="D15" s="105"/>
      <c r="E15" s="108">
        <v>1.57</v>
      </c>
      <c r="F15" s="108">
        <v>1.57</v>
      </c>
      <c r="G15" s="108">
        <v>1.57</v>
      </c>
      <c r="H15" s="109">
        <v>1.57</v>
      </c>
      <c r="I15" s="110">
        <v>1.57</v>
      </c>
      <c r="J15" s="110">
        <v>1.57</v>
      </c>
      <c r="K15" s="111">
        <v>1.57</v>
      </c>
    </row>
    <row r="16" spans="2:11" x14ac:dyDescent="0.2">
      <c r="B16" s="127" t="s">
        <v>64</v>
      </c>
      <c r="C16" s="132"/>
      <c r="D16" s="105"/>
      <c r="E16" s="105"/>
      <c r="F16" s="108">
        <v>1.29</v>
      </c>
      <c r="G16" s="108">
        <v>1.29</v>
      </c>
      <c r="H16" s="109">
        <v>1.29</v>
      </c>
      <c r="I16" s="110">
        <v>1.29</v>
      </c>
      <c r="J16" s="110">
        <v>1.29</v>
      </c>
      <c r="K16" s="111">
        <v>1.29</v>
      </c>
    </row>
    <row r="17" spans="2:12" x14ac:dyDescent="0.2">
      <c r="B17" s="127" t="s">
        <v>74</v>
      </c>
      <c r="C17" s="132"/>
      <c r="D17" s="108">
        <v>1.62</v>
      </c>
      <c r="E17" s="108">
        <v>1.62</v>
      </c>
      <c r="F17" s="108">
        <v>1.62</v>
      </c>
      <c r="G17" s="108">
        <v>1.62</v>
      </c>
      <c r="H17" s="109">
        <v>1.62</v>
      </c>
      <c r="I17" s="110">
        <v>1.62</v>
      </c>
      <c r="J17" s="110">
        <v>1.62</v>
      </c>
      <c r="K17" s="111">
        <v>1.62</v>
      </c>
    </row>
    <row r="18" spans="2:12" x14ac:dyDescent="0.2">
      <c r="B18" s="128" t="s">
        <v>84</v>
      </c>
      <c r="C18" s="133"/>
      <c r="D18" s="106"/>
      <c r="E18" s="106"/>
      <c r="F18" s="112">
        <v>1.32</v>
      </c>
      <c r="G18" s="112">
        <v>1.32</v>
      </c>
      <c r="H18" s="113">
        <v>1.32</v>
      </c>
      <c r="I18" s="114">
        <v>1.32</v>
      </c>
      <c r="J18" s="114">
        <v>1.32</v>
      </c>
      <c r="K18" s="115">
        <v>1.32</v>
      </c>
    </row>
    <row r="19" spans="2:12" ht="13.5" thickBot="1" x14ac:dyDescent="0.25">
      <c r="B19" s="129" t="s">
        <v>85</v>
      </c>
      <c r="C19" s="134"/>
      <c r="D19" s="121"/>
      <c r="E19" s="121"/>
      <c r="F19" s="122">
        <v>1.28</v>
      </c>
      <c r="G19" s="122">
        <v>1.28</v>
      </c>
      <c r="H19" s="123">
        <v>1.28</v>
      </c>
      <c r="I19" s="124">
        <v>1.28</v>
      </c>
      <c r="J19" s="124">
        <v>1.28</v>
      </c>
      <c r="K19" s="125">
        <v>1.28</v>
      </c>
    </row>
    <row r="20" spans="2:12" ht="13.5" thickBot="1" x14ac:dyDescent="0.25">
      <c r="B20" s="102" t="s">
        <v>115</v>
      </c>
      <c r="C20" s="116">
        <f t="shared" ref="C20:K20" si="0">AVERAGE(C13:C19)</f>
        <v>2</v>
      </c>
      <c r="D20" s="116">
        <f t="shared" si="0"/>
        <v>1.6733333333333331</v>
      </c>
      <c r="E20" s="116">
        <f t="shared" si="0"/>
        <v>1.48</v>
      </c>
      <c r="F20" s="116">
        <f t="shared" si="0"/>
        <v>1.4014285714285712</v>
      </c>
      <c r="G20" s="116">
        <f t="shared" si="0"/>
        <v>1.4014285714285712</v>
      </c>
      <c r="H20" s="117">
        <f t="shared" si="0"/>
        <v>1.4499999999999997</v>
      </c>
      <c r="I20" s="117">
        <f t="shared" si="0"/>
        <v>1.4499999999999997</v>
      </c>
      <c r="J20" s="117">
        <f>AVERAGE(J13:J19)</f>
        <v>1.4499999999999997</v>
      </c>
      <c r="K20" s="118">
        <f t="shared" si="0"/>
        <v>1.4499999999999997</v>
      </c>
    </row>
    <row r="21" spans="2:12" x14ac:dyDescent="0.2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9"/>
    </row>
    <row r="22" spans="2:12" x14ac:dyDescent="0.2">
      <c r="B22" s="104" t="s">
        <v>11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x14ac:dyDescent="0.2">
      <c r="B23" s="137" t="s">
        <v>117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04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sheetProtection password="C8EB" sheet="1" objects="1" scenarios="1"/>
  <mergeCells count="1">
    <mergeCell ref="E2:F2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46"/>
  <sheetViews>
    <sheetView zoomScaleNormal="100" workbookViewId="0">
      <selection activeCell="P14" sqref="P14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42" t="s">
        <v>96</v>
      </c>
      <c r="D2" s="142"/>
      <c r="E2" s="142"/>
      <c r="F2" s="142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43" t="s">
        <v>100</v>
      </c>
      <c r="D3" s="143"/>
      <c r="E3" s="143"/>
      <c r="F3" s="143"/>
      <c r="G3" s="143"/>
      <c r="H3" s="143"/>
      <c r="I3" s="143"/>
      <c r="J3" s="143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43" t="s">
        <v>116</v>
      </c>
      <c r="D4" s="143"/>
      <c r="E4" s="143"/>
      <c r="F4" s="143"/>
      <c r="G4" s="143"/>
      <c r="H4" s="143"/>
      <c r="I4" s="143"/>
      <c r="J4" s="143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56" t="s">
        <v>126</v>
      </c>
      <c r="D8" s="156"/>
      <c r="E8" s="156"/>
      <c r="F8" s="15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</sheetData>
  <mergeCells count="4">
    <mergeCell ref="C2:F2"/>
    <mergeCell ref="C3:J3"/>
    <mergeCell ref="C8:F8"/>
    <mergeCell ref="C4:J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L1" sqref="L1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120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96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113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120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126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L78" sqref="L78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119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48" spans="2:11" ht="14.25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2:11" ht="18" x14ac:dyDescent="0.2">
      <c r="B49" s="23"/>
      <c r="C49" s="142" t="s">
        <v>96</v>
      </c>
      <c r="D49" s="142"/>
      <c r="E49" s="142"/>
      <c r="F49" s="142"/>
      <c r="G49" s="100"/>
      <c r="H49" s="23"/>
      <c r="I49" s="23"/>
      <c r="J49" s="23"/>
      <c r="K49" s="23"/>
    </row>
    <row r="50" spans="2:11" ht="14.25" x14ac:dyDescent="0.2">
      <c r="B50" s="23"/>
      <c r="C50" s="143" t="s">
        <v>113</v>
      </c>
      <c r="D50" s="143"/>
      <c r="E50" s="143"/>
      <c r="F50" s="143"/>
      <c r="G50" s="23"/>
      <c r="H50" s="23"/>
      <c r="I50" s="23"/>
      <c r="J50" s="23"/>
      <c r="K50" s="23"/>
    </row>
    <row r="51" spans="2:11" ht="15" customHeight="1" x14ac:dyDescent="0.2">
      <c r="B51" s="23"/>
      <c r="C51" s="143" t="s">
        <v>119</v>
      </c>
      <c r="D51" s="143"/>
      <c r="E51" s="143"/>
      <c r="F51" s="14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23"/>
      <c r="D54" s="25"/>
      <c r="E54" s="23"/>
      <c r="F54" s="23"/>
      <c r="G54" s="23"/>
      <c r="H54" s="23"/>
      <c r="I54" s="23"/>
      <c r="J54" s="23"/>
      <c r="K54" s="23"/>
    </row>
    <row r="55" spans="2:11" ht="14.25" x14ac:dyDescent="0.2">
      <c r="B55" s="23"/>
      <c r="C55" s="156" t="s">
        <v>123</v>
      </c>
      <c r="D55" s="156"/>
      <c r="E55" s="156"/>
      <c r="F55" s="156"/>
      <c r="G55" s="23"/>
      <c r="H55" s="23"/>
      <c r="I55" s="23"/>
      <c r="J55" s="23"/>
      <c r="K55" s="23"/>
    </row>
    <row r="56" spans="2:11" ht="14.25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2:11" ht="14.25" x14ac:dyDescent="0.2"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</sheetData>
  <mergeCells count="8">
    <mergeCell ref="C51:F51"/>
    <mergeCell ref="C55:F55"/>
    <mergeCell ref="C2:F2"/>
    <mergeCell ref="C3:F3"/>
    <mergeCell ref="C4:F4"/>
    <mergeCell ref="C8:F8"/>
    <mergeCell ref="C49:F49"/>
    <mergeCell ref="C50:F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1" sqref="L1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7" sqref="L6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34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34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6" zoomScaleNormal="100" workbookViewId="0">
      <selection activeCell="L87" sqref="L8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126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1" sqref="L1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4.25" x14ac:dyDescent="0.2">
      <c r="B50" s="23"/>
      <c r="C50" s="143" t="s">
        <v>13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3:F3"/>
    <mergeCell ref="C2:F2"/>
    <mergeCell ref="C8:F8"/>
    <mergeCell ref="C4:F4"/>
    <mergeCell ref="C48:F48"/>
    <mergeCell ref="C49:F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L67" sqref="L67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63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63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C9" sqref="C9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114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126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5" x14ac:dyDescent="0.2">
      <c r="B49" s="23"/>
      <c r="C49" s="157" t="s">
        <v>113</v>
      </c>
      <c r="D49" s="157"/>
      <c r="E49" s="157"/>
      <c r="F49" s="157"/>
      <c r="G49" s="23"/>
      <c r="H49" s="23"/>
      <c r="I49" s="23"/>
      <c r="J49" s="23"/>
      <c r="K49" s="23"/>
    </row>
    <row r="50" spans="2:11" ht="15" customHeight="1" x14ac:dyDescent="0.2">
      <c r="B50" s="23"/>
      <c r="C50" s="157" t="s">
        <v>114</v>
      </c>
      <c r="D50" s="157"/>
      <c r="E50" s="157"/>
      <c r="F50" s="157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8" t="s">
        <v>126</v>
      </c>
      <c r="D54" s="158"/>
      <c r="E54" s="158"/>
      <c r="F54" s="158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0" zoomScaleNormal="80" workbookViewId="0">
      <selection activeCell="L73" sqref="L73"/>
    </sheetView>
  </sheetViews>
  <sheetFormatPr baseColWidth="10" defaultColWidth="0" defaultRowHeight="12.75" x14ac:dyDescent="0.2"/>
  <cols>
    <col min="1" max="1" width="5.71093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7.140625" style="85" customWidth="1"/>
    <col min="13" max="13" width="0" style="85" hidden="1" customWidth="1"/>
    <col min="14" max="16384" width="11.42578125" style="85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2:11" ht="18" x14ac:dyDescent="0.2">
      <c r="B2" s="23"/>
      <c r="C2" s="142" t="s">
        <v>96</v>
      </c>
      <c r="D2" s="142"/>
      <c r="E2" s="142"/>
      <c r="F2" s="142"/>
      <c r="G2" s="100"/>
      <c r="H2" s="23"/>
      <c r="I2" s="23"/>
      <c r="J2" s="23"/>
      <c r="K2" s="23"/>
    </row>
    <row r="3" spans="2:11" ht="15" customHeight="1" x14ac:dyDescent="0.2">
      <c r="B3" s="23"/>
      <c r="C3" s="143" t="s">
        <v>112</v>
      </c>
      <c r="D3" s="143"/>
      <c r="E3" s="143"/>
      <c r="F3" s="143"/>
      <c r="G3" s="23"/>
      <c r="H3" s="23"/>
      <c r="I3" s="23"/>
      <c r="J3" s="23"/>
      <c r="K3" s="23"/>
    </row>
    <row r="4" spans="2:11" ht="14.25" x14ac:dyDescent="0.2">
      <c r="B4" s="23"/>
      <c r="C4" s="143" t="s">
        <v>122</v>
      </c>
      <c r="D4" s="143"/>
      <c r="E4" s="143"/>
      <c r="F4" s="14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</row>
    <row r="8" spans="2:11" ht="14.25" x14ac:dyDescent="0.2">
      <c r="B8" s="23"/>
      <c r="C8" s="156" t="s">
        <v>123</v>
      </c>
      <c r="D8" s="156"/>
      <c r="E8" s="156"/>
      <c r="F8" s="156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47" spans="2:11" ht="14.25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x14ac:dyDescent="0.2">
      <c r="B48" s="23"/>
      <c r="C48" s="142" t="s">
        <v>96</v>
      </c>
      <c r="D48" s="142"/>
      <c r="E48" s="142"/>
      <c r="F48" s="142"/>
      <c r="G48" s="100"/>
      <c r="H48" s="23"/>
      <c r="I48" s="23"/>
      <c r="J48" s="23"/>
      <c r="K48" s="23"/>
    </row>
    <row r="49" spans="2:11" ht="14.25" x14ac:dyDescent="0.2">
      <c r="B49" s="23"/>
      <c r="C49" s="143" t="s">
        <v>113</v>
      </c>
      <c r="D49" s="143"/>
      <c r="E49" s="143"/>
      <c r="F49" s="143"/>
      <c r="G49" s="23"/>
      <c r="H49" s="23"/>
      <c r="I49" s="23"/>
      <c r="J49" s="23"/>
      <c r="K49" s="23"/>
    </row>
    <row r="50" spans="2:11" ht="15" customHeight="1" x14ac:dyDescent="0.2">
      <c r="B50" s="23"/>
      <c r="C50" s="143" t="s">
        <v>122</v>
      </c>
      <c r="D50" s="143"/>
      <c r="E50" s="143"/>
      <c r="F50" s="143"/>
      <c r="G50" s="23"/>
      <c r="H50" s="23"/>
      <c r="I50" s="23"/>
      <c r="J50" s="23"/>
      <c r="K50" s="23"/>
    </row>
    <row r="51" spans="2:11" ht="14.25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2:11" ht="14.25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2:11" ht="14.25" x14ac:dyDescent="0.2">
      <c r="B53" s="23"/>
      <c r="C53" s="23"/>
      <c r="D53" s="25"/>
      <c r="E53" s="23"/>
      <c r="F53" s="23"/>
      <c r="G53" s="23"/>
      <c r="H53" s="23"/>
      <c r="I53" s="23"/>
      <c r="J53" s="23"/>
      <c r="K53" s="23"/>
    </row>
    <row r="54" spans="2:11" ht="14.25" x14ac:dyDescent="0.2">
      <c r="B54" s="23"/>
      <c r="C54" s="156" t="s">
        <v>123</v>
      </c>
      <c r="D54" s="156"/>
      <c r="E54" s="156"/>
      <c r="F54" s="156"/>
      <c r="G54" s="23"/>
      <c r="H54" s="23"/>
      <c r="I54" s="23"/>
      <c r="J54" s="23"/>
      <c r="K54" s="23"/>
    </row>
    <row r="55" spans="2:11" ht="14.25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1" ht="14.25" x14ac:dyDescent="0.2"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2013-07-03T17:41:38Z</dcterms:modified>
</cp:coreProperties>
</file>