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105" windowWidth="17160" windowHeight="3450" tabRatio="845"/>
  </bookViews>
  <sheets>
    <sheet name="Abonados" sheetId="1" r:id="rId1"/>
    <sheet name="Participación del mercado" sheetId="2" r:id="rId2"/>
    <sheet name="INDICADORES ECONÓMICOS" sheetId="4" r:id="rId3"/>
    <sheet name="CALIDAD DEL SERVICIO" sheetId="5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9" i="2" l="1"/>
  <c r="C10" i="2"/>
  <c r="F16" i="5" l="1"/>
  <c r="C14" i="2" l="1"/>
  <c r="C13" i="2"/>
  <c r="C12" i="2"/>
  <c r="C11" i="2"/>
  <c r="L32" i="1"/>
  <c r="C15" i="2" l="1"/>
  <c r="J32" i="1"/>
  <c r="K32" i="1"/>
  <c r="F15" i="5" l="1"/>
  <c r="F14" i="5" l="1"/>
  <c r="F13" i="5"/>
  <c r="F12" i="5"/>
  <c r="I10" i="1"/>
  <c r="I32" i="1" s="1"/>
  <c r="H32" i="1"/>
  <c r="G32" i="1"/>
  <c r="F32" i="1"/>
  <c r="F11" i="5"/>
  <c r="F10" i="5"/>
  <c r="F9" i="5"/>
  <c r="D32" i="1"/>
  <c r="E32" i="1"/>
  <c r="C32" i="1"/>
  <c r="C16" i="2" l="1"/>
  <c r="D15" i="2" l="1"/>
  <c r="D10" i="2"/>
  <c r="D9" i="2"/>
  <c r="D12" i="2"/>
  <c r="D13" i="2"/>
  <c r="D14" i="2"/>
  <c r="D11" i="2"/>
  <c r="D16" i="2" l="1"/>
</calcChain>
</file>

<file path=xl/sharedStrings.xml><?xml version="1.0" encoding="utf-8"?>
<sst xmlns="http://schemas.openxmlformats.org/spreadsheetml/2006/main" count="90" uniqueCount="65">
  <si>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</si>
  <si>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</si>
  <si>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</si>
  <si>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</si>
  <si>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</si>
  <si>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</si>
  <si>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</si>
  <si>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</si>
  <si>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</si>
  <si>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</si>
  <si>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</si>
  <si>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</si>
  <si>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</si>
  <si>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</si>
  <si>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</si>
  <si>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</si>
  <si>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</si>
  <si>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</si>
  <si>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</si>
  <si>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</si>
  <si>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</si>
  <si>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</si>
  <si>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</si>
  <si>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</si>
  <si>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</si>
  <si>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</si>
  <si>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</si>
  <si>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</si>
  <si>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</si>
  <si>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</si>
  <si>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</si>
  <si>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</si>
  <si>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</si>
  <si>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</si>
  <si>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</si>
  <si>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</si>
  <si>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</si>
  <si>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</si>
  <si>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</si>
  <si>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</si>
  <si>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Número usuarios
Abril 2013</t>
  </si>
  <si>
    <t>may-13</t>
  </si>
  <si>
    <t>NOTA 1: Telconet,(LITORAL) se duplica del mes de Abril</t>
  </si>
  <si>
    <t>NOTA 2: MEGADATOS, se duplica del mes de Abril</t>
  </si>
  <si>
    <t>NOTA 4: La información de CNT E.P. (EX-TELECSA S.A.) desde diciembre 2012 se incluyen en CNT E.P.</t>
  </si>
  <si>
    <t>NOTA 3: ZENIX, se duplica del mes de Abril</t>
  </si>
  <si>
    <t>NOTA 1: La información de Telconet,(LITORAL) se duplica del mes de Abril</t>
  </si>
  <si>
    <t>NOTA 3: La información ZENIX, se duplica del mes de Abril</t>
  </si>
  <si>
    <t>NOTA 2: La información MEGADATOS, se duplica del mes de Abril</t>
  </si>
  <si>
    <t>Usuarios por Concesionario (2008-Actualidad)</t>
  </si>
  <si>
    <t>SERVICIO PORTADOR</t>
  </si>
  <si>
    <t>Abonados del Servicio</t>
  </si>
  <si>
    <t xml:space="preserve">     SERVICIO PORTADOR</t>
  </si>
  <si>
    <t xml:space="preserve">       PARTICIPACIÓN DEL MERCADO MAYO 2013</t>
  </si>
  <si>
    <t xml:space="preserve">  SERVICIO PORTADOR</t>
  </si>
  <si>
    <t xml:space="preserve">    INGRESOS TOTALES DEL SERVICIO</t>
  </si>
  <si>
    <t xml:space="preserve">   SERVICIO PORTADOR</t>
  </si>
  <si>
    <t xml:space="preserve">    PARTICIPACIÓN DEL MERCADO</t>
  </si>
  <si>
    <t>Fecha de Publicación: 22 de Junio del 2013</t>
  </si>
  <si>
    <t xml:space="preserve">      Fecha de Publicación: 22 de Junio del 2013</t>
  </si>
  <si>
    <t>NOTA 1: Los ingresos de 2013 son de enero - mayo.</t>
  </si>
  <si>
    <t>NOTA 2: Telconet,(LITORAL) se duplica del mes de Abril</t>
  </si>
  <si>
    <t>NOTA 3: MEGADATOS, se duplica del mes de Abril</t>
  </si>
  <si>
    <t>NOTA 4: ZENIX, se duplica del mes de Abril</t>
  </si>
  <si>
    <t xml:space="preserve">   NUMERO DE FALLAS DE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</si>
</sst>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3" fontId="0" fillId="0" borderId="0" xfId="0" applyNumberFormat="1"/>
    <xf numFmtId="0" fontId="22" fillId="0" borderId="0" xfId="0" applyFont="1"/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0" fontId="0" fillId="30" borderId="0" xfId="0" applyFill="1" applyAlignment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7" fillId="2" borderId="0" xfId="0" applyFont="1" applyFill="1"/>
    <xf numFmtId="0" fontId="34" fillId="2" borderId="0" xfId="0" applyFont="1" applyFill="1"/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</c:strCache>
            </c:strRef>
          </c:cat>
          <c:val>
            <c:numRef>
              <c:f>Abonados!$C$32:$L$32</c:f>
              <c:numCache>
                <c:formatCode>#,##0</c:formatCode>
                <c:ptCount val="10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791552"/>
        <c:axId val="61451648"/>
      </c:barChart>
      <c:catAx>
        <c:axId val="12079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61451648"/>
        <c:crosses val="autoZero"/>
        <c:auto val="1"/>
        <c:lblAlgn val="ctr"/>
        <c:lblOffset val="100"/>
        <c:noMultiLvlLbl val="0"/>
      </c:catAx>
      <c:valAx>
        <c:axId val="61451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2079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512556</c:v>
                </c:pt>
                <c:pt idx="1">
                  <c:v>146024</c:v>
                </c:pt>
                <c:pt idx="2">
                  <c:v>109836</c:v>
                </c:pt>
                <c:pt idx="3">
                  <c:v>15803</c:v>
                </c:pt>
                <c:pt idx="4">
                  <c:v>33432</c:v>
                </c:pt>
                <c:pt idx="5">
                  <c:v>6248</c:v>
                </c:pt>
                <c:pt idx="6">
                  <c:v>12099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0.61310672992040649</c:v>
                </c:pt>
                <c:pt idx="1">
                  <c:v>0.17467027433079985</c:v>
                </c:pt>
                <c:pt idx="2">
                  <c:v>0.13138308943322832</c:v>
                </c:pt>
                <c:pt idx="3">
                  <c:v>1.8903155270706389E-2</c:v>
                </c:pt>
                <c:pt idx="4">
                  <c:v>3.9990526293125106E-2</c:v>
                </c:pt>
                <c:pt idx="5">
                  <c:v>7.4737020901963882E-3</c:v>
                </c:pt>
                <c:pt idx="6">
                  <c:v>1.4472522661537467E-2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34159660.697864167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06720"/>
        <c:axId val="120669312"/>
      </c:barChart>
      <c:catAx>
        <c:axId val="1206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669312"/>
        <c:crosses val="autoZero"/>
        <c:auto val="1"/>
        <c:lblAlgn val="ctr"/>
        <c:lblOffset val="100"/>
        <c:noMultiLvlLbl val="0"/>
      </c:catAx>
      <c:valAx>
        <c:axId val="12066931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12060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45</xdr:row>
      <xdr:rowOff>4761</xdr:rowOff>
    </xdr:from>
    <xdr:to>
      <xdr:col>12</xdr:col>
      <xdr:colOff>0</xdr:colOff>
      <xdr:row>61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419100</xdr:colOff>
      <xdr:row>2</xdr:row>
      <xdr:rowOff>85725</xdr:rowOff>
    </xdr:from>
    <xdr:to>
      <xdr:col>11</xdr:col>
      <xdr:colOff>399366</xdr:colOff>
      <xdr:row>6</xdr:row>
      <xdr:rowOff>23813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46672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533400</xdr:colOff>
      <xdr:row>40</xdr:row>
      <xdr:rowOff>9525</xdr:rowOff>
    </xdr:from>
    <xdr:to>
      <xdr:col>11</xdr:col>
      <xdr:colOff>513666</xdr:colOff>
      <xdr:row>43</xdr:row>
      <xdr:rowOff>4763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761047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6</xdr:col>
      <xdr:colOff>19049</xdr:colOff>
      <xdr:row>47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23</xdr:row>
      <xdr:rowOff>171450</xdr:rowOff>
    </xdr:from>
    <xdr:to>
      <xdr:col>5</xdr:col>
      <xdr:colOff>523191</xdr:colOff>
      <xdr:row>26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7</xdr:row>
      <xdr:rowOff>4762</xdr:rowOff>
    </xdr:from>
    <xdr:to>
      <xdr:col>10</xdr:col>
      <xdr:colOff>9525</xdr:colOff>
      <xdr:row>22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2</xdr:row>
      <xdr:rowOff>104775</xdr:rowOff>
    </xdr:from>
    <xdr:to>
      <xdr:col>9</xdr:col>
      <xdr:colOff>556833</xdr:colOff>
      <xdr:row>4</xdr:row>
      <xdr:rowOff>138113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85775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5"/>
  <sheetViews>
    <sheetView tabSelected="1" topLeftCell="A25" zoomScaleNormal="100" workbookViewId="0">
      <selection activeCell="B52" sqref="B52"/>
    </sheetView>
  </sheetViews>
  <sheetFormatPr baseColWidth="10" defaultRowHeight="15" x14ac:dyDescent="0.25"/>
  <cols>
    <col min="1" max="1" width="4.85546875" style="1" customWidth="1"/>
    <col min="2" max="2" width="56.85546875" style="1" customWidth="1"/>
    <col min="3" max="3" width="7.7109375" style="1" bestFit="1" customWidth="1"/>
    <col min="4" max="5" width="8.42578125" style="1" bestFit="1" customWidth="1"/>
    <col min="6" max="6" width="7.5703125" style="1" customWidth="1"/>
    <col min="7" max="9" width="8.42578125" style="1" bestFit="1" customWidth="1"/>
    <col min="10" max="10" width="8.7109375" style="1" customWidth="1"/>
    <col min="11" max="12" width="11.5703125" style="1" bestFit="1" customWidth="1"/>
    <col min="13" max="16384" width="11.42578125" style="1"/>
  </cols>
  <sheetData>
    <row r="3" spans="1:12" ht="10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6.5" customHeight="1" x14ac:dyDescent="0.25">
      <c r="A4" s="11"/>
      <c r="B4" s="10" t="s">
        <v>50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2" customHeight="1" x14ac:dyDescent="0.25">
      <c r="A5" s="8"/>
      <c r="B5" s="12" t="s">
        <v>49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3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2.75" customHeight="1" x14ac:dyDescent="0.25">
      <c r="A7" s="8"/>
      <c r="B7" s="13" t="s">
        <v>58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8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2" customFormat="1" ht="30" customHeight="1" x14ac:dyDescent="0.25">
      <c r="A9" s="39" t="s">
        <v>0</v>
      </c>
      <c r="B9" s="39" t="s">
        <v>1</v>
      </c>
      <c r="C9" s="40">
        <v>2008</v>
      </c>
      <c r="D9" s="40">
        <v>2009</v>
      </c>
      <c r="E9" s="40">
        <v>2010</v>
      </c>
      <c r="F9" s="40">
        <v>2011</v>
      </c>
      <c r="G9" s="41" t="s">
        <v>33</v>
      </c>
      <c r="H9" s="41" t="s">
        <v>34</v>
      </c>
      <c r="I9" s="41" t="s">
        <v>36</v>
      </c>
      <c r="J9" s="41" t="s">
        <v>38</v>
      </c>
      <c r="K9" s="41" t="s">
        <v>39</v>
      </c>
      <c r="L9" s="41" t="s">
        <v>41</v>
      </c>
    </row>
    <row r="10" spans="1:12" x14ac:dyDescent="0.2">
      <c r="A10" s="14">
        <v>1</v>
      </c>
      <c r="B10" s="14" t="s">
        <v>4</v>
      </c>
      <c r="C10" s="15">
        <v>4</v>
      </c>
      <c r="D10" s="15">
        <v>5</v>
      </c>
      <c r="E10" s="15">
        <v>8</v>
      </c>
      <c r="F10" s="15">
        <v>10</v>
      </c>
      <c r="G10" s="15">
        <v>11</v>
      </c>
      <c r="H10" s="15">
        <v>11</v>
      </c>
      <c r="I10" s="15">
        <f>[1]Reportes!$F$8</f>
        <v>11</v>
      </c>
      <c r="J10" s="15">
        <v>11</v>
      </c>
      <c r="K10" s="15">
        <v>11</v>
      </c>
      <c r="L10" s="15">
        <v>11</v>
      </c>
    </row>
    <row r="11" spans="1:12" x14ac:dyDescent="0.2">
      <c r="A11" s="14">
        <v>2</v>
      </c>
      <c r="B11" s="14" t="s">
        <v>3</v>
      </c>
      <c r="C11" s="15">
        <v>571</v>
      </c>
      <c r="D11" s="15">
        <v>916</v>
      </c>
      <c r="E11" s="15">
        <v>923</v>
      </c>
      <c r="F11" s="15">
        <v>10930</v>
      </c>
      <c r="G11" s="15">
        <v>26025</v>
      </c>
      <c r="H11" s="15">
        <v>25817</v>
      </c>
      <c r="I11" s="15">
        <v>28191</v>
      </c>
      <c r="J11" s="15">
        <v>30511</v>
      </c>
      <c r="K11" s="15">
        <v>33432</v>
      </c>
      <c r="L11" s="15">
        <v>33432</v>
      </c>
    </row>
    <row r="12" spans="1:12" x14ac:dyDescent="0.2">
      <c r="A12" s="14">
        <v>3</v>
      </c>
      <c r="B12" s="14" t="s">
        <v>6</v>
      </c>
      <c r="C12" s="15">
        <v>602</v>
      </c>
      <c r="D12" s="15">
        <v>1106</v>
      </c>
      <c r="E12" s="15">
        <v>2614</v>
      </c>
      <c r="F12" s="15">
        <v>8451</v>
      </c>
      <c r="G12" s="15">
        <v>14531</v>
      </c>
      <c r="H12" s="15">
        <v>14862</v>
      </c>
      <c r="I12" s="15">
        <v>14914</v>
      </c>
      <c r="J12" s="15">
        <v>15428</v>
      </c>
      <c r="K12" s="15">
        <v>15479</v>
      </c>
      <c r="L12" s="15">
        <v>15803</v>
      </c>
    </row>
    <row r="13" spans="1:12" x14ac:dyDescent="0.2">
      <c r="A13" s="14">
        <v>4</v>
      </c>
      <c r="B13" s="14" t="s">
        <v>2</v>
      </c>
      <c r="C13" s="15">
        <v>82886</v>
      </c>
      <c r="D13" s="15">
        <v>101096</v>
      </c>
      <c r="E13" s="15">
        <v>106747</v>
      </c>
      <c r="F13" s="15">
        <v>123445</v>
      </c>
      <c r="G13" s="15">
        <v>136207</v>
      </c>
      <c r="H13" s="15">
        <v>138690</v>
      </c>
      <c r="I13" s="15">
        <v>139602</v>
      </c>
      <c r="J13" s="15">
        <v>140552</v>
      </c>
      <c r="K13" s="15">
        <v>143327</v>
      </c>
      <c r="L13" s="15">
        <v>146024</v>
      </c>
    </row>
    <row r="14" spans="1:12" x14ac:dyDescent="0.2">
      <c r="A14" s="14">
        <v>5</v>
      </c>
      <c r="B14" s="14" t="s">
        <v>5</v>
      </c>
      <c r="C14" s="15">
        <v>21</v>
      </c>
      <c r="D14" s="15">
        <v>19</v>
      </c>
      <c r="E14" s="15">
        <v>18</v>
      </c>
      <c r="F14" s="15">
        <v>19</v>
      </c>
      <c r="G14" s="15">
        <v>13</v>
      </c>
      <c r="H14" s="15">
        <v>13</v>
      </c>
      <c r="I14" s="15">
        <v>11</v>
      </c>
      <c r="J14" s="15">
        <v>11</v>
      </c>
      <c r="K14" s="15">
        <v>11</v>
      </c>
      <c r="L14" s="15">
        <v>11</v>
      </c>
    </row>
    <row r="15" spans="1:12" x14ac:dyDescent="0.2">
      <c r="A15" s="14">
        <v>6</v>
      </c>
      <c r="B15" s="14" t="s">
        <v>8</v>
      </c>
      <c r="C15" s="15">
        <v>14</v>
      </c>
      <c r="D15" s="15">
        <v>13</v>
      </c>
      <c r="E15" s="15">
        <v>21</v>
      </c>
      <c r="F15" s="15">
        <v>23</v>
      </c>
      <c r="G15" s="15">
        <v>335</v>
      </c>
      <c r="H15" s="15">
        <v>335</v>
      </c>
      <c r="I15" s="15">
        <v>335</v>
      </c>
      <c r="J15" s="15">
        <v>335</v>
      </c>
      <c r="K15" s="15">
        <v>335</v>
      </c>
      <c r="L15" s="15">
        <v>340</v>
      </c>
    </row>
    <row r="16" spans="1:12" x14ac:dyDescent="0.2">
      <c r="A16" s="14">
        <v>7</v>
      </c>
      <c r="B16" s="14" t="s">
        <v>7</v>
      </c>
      <c r="C16" s="15">
        <v>13</v>
      </c>
      <c r="D16" s="15">
        <v>16</v>
      </c>
      <c r="E16" s="15">
        <v>17</v>
      </c>
      <c r="F16" s="15">
        <v>20</v>
      </c>
      <c r="G16" s="15">
        <v>21</v>
      </c>
      <c r="H16" s="15">
        <v>21</v>
      </c>
      <c r="I16" s="15">
        <v>21</v>
      </c>
      <c r="J16" s="15">
        <v>20</v>
      </c>
      <c r="K16" s="15">
        <v>20</v>
      </c>
      <c r="L16" s="15">
        <v>20</v>
      </c>
    </row>
    <row r="17" spans="1:12" x14ac:dyDescent="0.2">
      <c r="A17" s="14">
        <v>8</v>
      </c>
      <c r="B17" s="14" t="s">
        <v>30</v>
      </c>
      <c r="C17" s="15">
        <v>41936</v>
      </c>
      <c r="D17" s="15">
        <v>131922</v>
      </c>
      <c r="E17" s="15">
        <v>239353</v>
      </c>
      <c r="F17" s="15">
        <v>344900</v>
      </c>
      <c r="G17" s="15">
        <v>453997</v>
      </c>
      <c r="H17" s="15">
        <v>483283</v>
      </c>
      <c r="I17" s="15">
        <v>484833</v>
      </c>
      <c r="J17" s="15">
        <v>488493</v>
      </c>
      <c r="K17" s="15">
        <v>500163</v>
      </c>
      <c r="L17" s="15">
        <v>512556</v>
      </c>
    </row>
    <row r="18" spans="1:12" x14ac:dyDescent="0.2">
      <c r="A18" s="14">
        <v>9</v>
      </c>
      <c r="B18" s="14" t="s">
        <v>20</v>
      </c>
      <c r="C18" s="15">
        <v>37</v>
      </c>
      <c r="D18" s="15">
        <v>25223</v>
      </c>
      <c r="E18" s="15">
        <v>48460</v>
      </c>
      <c r="F18" s="15">
        <v>71618</v>
      </c>
      <c r="G18" s="15">
        <v>102027</v>
      </c>
      <c r="H18" s="15">
        <v>103092</v>
      </c>
      <c r="I18" s="15">
        <v>104993</v>
      </c>
      <c r="J18" s="15">
        <v>107072</v>
      </c>
      <c r="K18" s="15">
        <v>108293</v>
      </c>
      <c r="L18" s="15">
        <v>109836</v>
      </c>
    </row>
    <row r="19" spans="1:12" x14ac:dyDescent="0.2">
      <c r="A19" s="14">
        <v>10</v>
      </c>
      <c r="B19" s="14" t="s">
        <v>32</v>
      </c>
      <c r="C19" s="15">
        <v>24</v>
      </c>
      <c r="D19" s="15">
        <v>2</v>
      </c>
      <c r="E19" s="15">
        <v>0</v>
      </c>
      <c r="F19" s="15">
        <v>125</v>
      </c>
      <c r="G19" s="15">
        <v>36</v>
      </c>
      <c r="H19" s="15">
        <v>36</v>
      </c>
      <c r="I19" s="15">
        <v>38</v>
      </c>
      <c r="J19" s="15">
        <v>37</v>
      </c>
      <c r="K19" s="15">
        <v>37</v>
      </c>
      <c r="L19" s="15">
        <v>37</v>
      </c>
    </row>
    <row r="20" spans="1:12" x14ac:dyDescent="0.2">
      <c r="A20" s="14">
        <v>11</v>
      </c>
      <c r="B20" s="14" t="s">
        <v>21</v>
      </c>
      <c r="C20" s="15">
        <v>1</v>
      </c>
      <c r="D20" s="15">
        <v>1</v>
      </c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</row>
    <row r="21" spans="1:12" x14ac:dyDescent="0.2">
      <c r="A21" s="14">
        <v>12</v>
      </c>
      <c r="B21" s="14" t="s">
        <v>35</v>
      </c>
      <c r="C21" s="15">
        <v>717</v>
      </c>
      <c r="D21" s="15">
        <v>676</v>
      </c>
      <c r="E21" s="15">
        <v>739</v>
      </c>
      <c r="F21" s="15">
        <v>813</v>
      </c>
      <c r="G21" s="15">
        <v>834</v>
      </c>
      <c r="H21" s="15">
        <v>839</v>
      </c>
      <c r="I21" s="15">
        <v>846</v>
      </c>
      <c r="J21" s="15">
        <v>845</v>
      </c>
      <c r="K21" s="15">
        <v>856</v>
      </c>
      <c r="L21" s="15">
        <v>850</v>
      </c>
    </row>
    <row r="22" spans="1:12" x14ac:dyDescent="0.2">
      <c r="A22" s="14">
        <v>13</v>
      </c>
      <c r="B22" s="14" t="s">
        <v>22</v>
      </c>
      <c r="C22" s="15">
        <v>359</v>
      </c>
      <c r="D22" s="15">
        <v>144</v>
      </c>
      <c r="E22" s="15">
        <v>163</v>
      </c>
      <c r="F22" s="15">
        <v>162</v>
      </c>
      <c r="G22" s="15">
        <v>167</v>
      </c>
      <c r="H22" s="15">
        <v>167</v>
      </c>
      <c r="I22" s="15">
        <v>169</v>
      </c>
      <c r="J22" s="15">
        <v>169</v>
      </c>
      <c r="K22" s="15">
        <v>174</v>
      </c>
      <c r="L22" s="15">
        <v>174</v>
      </c>
    </row>
    <row r="23" spans="1:12" x14ac:dyDescent="0.2">
      <c r="A23" s="14">
        <v>14</v>
      </c>
      <c r="B23" s="14" t="s">
        <v>9</v>
      </c>
      <c r="C23" s="15">
        <v>0</v>
      </c>
      <c r="D23" s="15">
        <v>0</v>
      </c>
      <c r="E23" s="15" t="s">
        <v>25</v>
      </c>
      <c r="F23" s="15" t="s">
        <v>25</v>
      </c>
      <c r="G23" s="15">
        <v>6074</v>
      </c>
      <c r="H23" s="15">
        <v>6176</v>
      </c>
      <c r="I23" s="15">
        <v>6248</v>
      </c>
      <c r="J23" s="15">
        <v>6248</v>
      </c>
      <c r="K23" s="15">
        <v>6248</v>
      </c>
      <c r="L23" s="15">
        <v>6248</v>
      </c>
    </row>
    <row r="24" spans="1:12" x14ac:dyDescent="0.2">
      <c r="A24" s="14">
        <v>15</v>
      </c>
      <c r="B24" s="14" t="s">
        <v>23</v>
      </c>
      <c r="C24" s="15">
        <v>68</v>
      </c>
      <c r="D24" s="15">
        <v>114</v>
      </c>
      <c r="E24" s="15">
        <v>157</v>
      </c>
      <c r="F24" s="15">
        <v>195</v>
      </c>
      <c r="G24" s="15">
        <v>270</v>
      </c>
      <c r="H24" s="15">
        <v>276</v>
      </c>
      <c r="I24" s="15">
        <v>281</v>
      </c>
      <c r="J24" s="15">
        <v>279</v>
      </c>
      <c r="K24" s="15">
        <v>284</v>
      </c>
      <c r="L24" s="15">
        <v>288</v>
      </c>
    </row>
    <row r="25" spans="1:12" x14ac:dyDescent="0.2">
      <c r="A25" s="14">
        <v>16</v>
      </c>
      <c r="B25" s="14" t="s">
        <v>10</v>
      </c>
      <c r="C25" s="15">
        <v>0</v>
      </c>
      <c r="D25" s="15">
        <v>0</v>
      </c>
      <c r="E25" s="15">
        <v>787</v>
      </c>
      <c r="F25" s="15" t="s">
        <v>25</v>
      </c>
      <c r="G25" s="15">
        <v>52</v>
      </c>
      <c r="H25" s="15">
        <v>56</v>
      </c>
      <c r="I25" s="15">
        <v>58</v>
      </c>
      <c r="J25" s="15">
        <v>63</v>
      </c>
      <c r="K25" s="15">
        <v>55</v>
      </c>
      <c r="L25" s="15">
        <v>59</v>
      </c>
    </row>
    <row r="26" spans="1:12" x14ac:dyDescent="0.2">
      <c r="A26" s="14">
        <v>17</v>
      </c>
      <c r="B26" s="14" t="s">
        <v>11</v>
      </c>
      <c r="C26" s="15">
        <v>0</v>
      </c>
      <c r="D26" s="15">
        <v>0</v>
      </c>
      <c r="E26" s="15">
        <v>0</v>
      </c>
      <c r="F26" s="15">
        <v>0</v>
      </c>
      <c r="G26" s="15">
        <v>8</v>
      </c>
      <c r="H26" s="15">
        <v>9</v>
      </c>
      <c r="I26" s="15">
        <v>9</v>
      </c>
      <c r="J26" s="15">
        <v>8</v>
      </c>
      <c r="K26" s="15">
        <v>8</v>
      </c>
      <c r="L26" s="15">
        <v>8</v>
      </c>
    </row>
    <row r="27" spans="1:12" x14ac:dyDescent="0.2">
      <c r="A27" s="14">
        <v>18</v>
      </c>
      <c r="B27" s="14" t="s">
        <v>29</v>
      </c>
      <c r="C27" s="15">
        <v>0</v>
      </c>
      <c r="D27" s="15">
        <v>0</v>
      </c>
      <c r="E27" s="15" t="s">
        <v>25</v>
      </c>
      <c r="F27" s="15">
        <v>1</v>
      </c>
      <c r="G27" s="15">
        <v>13</v>
      </c>
      <c r="H27" s="15">
        <v>13</v>
      </c>
      <c r="I27" s="15">
        <v>13</v>
      </c>
      <c r="J27" s="15">
        <v>13</v>
      </c>
      <c r="K27" s="15">
        <v>13</v>
      </c>
      <c r="L27" s="15">
        <v>13</v>
      </c>
    </row>
    <row r="28" spans="1:12" x14ac:dyDescent="0.2">
      <c r="A28" s="14">
        <v>19</v>
      </c>
      <c r="B28" s="14" t="s">
        <v>26</v>
      </c>
      <c r="C28" s="15"/>
      <c r="D28" s="15"/>
      <c r="E28" s="15"/>
      <c r="F28" s="15" t="s">
        <v>25</v>
      </c>
      <c r="G28" s="15">
        <v>5988</v>
      </c>
      <c r="H28" s="15">
        <v>6016</v>
      </c>
      <c r="I28" s="15">
        <v>6082</v>
      </c>
      <c r="J28" s="15">
        <v>6359</v>
      </c>
      <c r="K28" s="15">
        <v>6682</v>
      </c>
      <c r="L28" s="15">
        <v>7278</v>
      </c>
    </row>
    <row r="29" spans="1:12" x14ac:dyDescent="0.2">
      <c r="A29" s="14">
        <v>20</v>
      </c>
      <c r="B29" s="14" t="s">
        <v>12</v>
      </c>
      <c r="C29" s="15">
        <v>0</v>
      </c>
      <c r="D29" s="15">
        <v>0</v>
      </c>
      <c r="E29" s="15">
        <v>0</v>
      </c>
      <c r="F29" s="15"/>
      <c r="G29" s="15">
        <v>2513</v>
      </c>
      <c r="H29" s="15">
        <v>2461</v>
      </c>
      <c r="I29" s="15">
        <v>2471</v>
      </c>
      <c r="J29" s="15">
        <v>2449</v>
      </c>
      <c r="K29" s="15">
        <v>2432</v>
      </c>
      <c r="L29" s="15">
        <v>2373</v>
      </c>
    </row>
    <row r="30" spans="1:12" x14ac:dyDescent="0.2">
      <c r="A30" s="14">
        <v>21</v>
      </c>
      <c r="B30" s="14" t="s">
        <v>24</v>
      </c>
      <c r="C30" s="15">
        <v>0</v>
      </c>
      <c r="D30" s="15">
        <v>0</v>
      </c>
      <c r="E30" s="15">
        <v>1</v>
      </c>
      <c r="F30" s="15">
        <v>0</v>
      </c>
      <c r="G30" s="15">
        <v>780</v>
      </c>
      <c r="H30" s="15">
        <v>748</v>
      </c>
      <c r="I30" s="15">
        <v>652</v>
      </c>
      <c r="J30" s="15">
        <v>636</v>
      </c>
      <c r="K30" s="15">
        <v>636</v>
      </c>
      <c r="L30" s="15">
        <v>636</v>
      </c>
    </row>
    <row r="31" spans="1:12" x14ac:dyDescent="0.2">
      <c r="A31" s="14">
        <v>22</v>
      </c>
      <c r="B31" s="14" t="s">
        <v>31</v>
      </c>
      <c r="C31" s="15">
        <v>1</v>
      </c>
      <c r="D31" s="15">
        <v>1</v>
      </c>
      <c r="E31" s="15">
        <v>1</v>
      </c>
      <c r="F31" s="15">
        <v>1899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</row>
    <row r="32" spans="1:12" x14ac:dyDescent="0.25">
      <c r="A32" s="49" t="s">
        <v>15</v>
      </c>
      <c r="B32" s="49"/>
      <c r="C32" s="17">
        <f>SUM(C10:C30)</f>
        <v>127253</v>
      </c>
      <c r="D32" s="18">
        <f>SUM(D10:D30)</f>
        <v>261253</v>
      </c>
      <c r="E32" s="17">
        <f>SUM(E10:E30)</f>
        <v>400009</v>
      </c>
      <c r="F32" s="18">
        <f t="shared" ref="F32" si="0">SUM(F10:F31)</f>
        <v>562612</v>
      </c>
      <c r="G32" s="17">
        <f>SUM(G10:G30)</f>
        <v>749903</v>
      </c>
      <c r="H32" s="17">
        <f>SUM(H10:H30)</f>
        <v>782922</v>
      </c>
      <c r="I32" s="17">
        <f>SUM(I10:I30)</f>
        <v>789779</v>
      </c>
      <c r="J32" s="17">
        <f>SUM(J10:J31)</f>
        <v>799540</v>
      </c>
      <c r="K32" s="17">
        <f>SUM(K10:K31)</f>
        <v>818497</v>
      </c>
      <c r="L32" s="17">
        <f>SUM(L10:L31)</f>
        <v>835998</v>
      </c>
    </row>
    <row r="33" spans="1:14" x14ac:dyDescent="0.25">
      <c r="A33"/>
    </row>
    <row r="34" spans="1:14" x14ac:dyDescent="0.25">
      <c r="A34"/>
      <c r="B34" s="7" t="s">
        <v>42</v>
      </c>
    </row>
    <row r="35" spans="1:14" x14ac:dyDescent="0.25">
      <c r="A35"/>
      <c r="B35" s="7" t="s">
        <v>43</v>
      </c>
    </row>
    <row r="36" spans="1:14" x14ac:dyDescent="0.25">
      <c r="A36"/>
      <c r="B36" s="7" t="s">
        <v>45</v>
      </c>
    </row>
    <row r="37" spans="1:14" x14ac:dyDescent="0.2">
      <c r="B37" s="7" t="s">
        <v>44</v>
      </c>
    </row>
    <row r="40" spans="1:14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9"/>
      <c r="N40" s="19"/>
    </row>
    <row r="41" spans="1:14" ht="18" x14ac:dyDescent="0.25">
      <c r="C41" s="11"/>
      <c r="D41" s="10" t="s">
        <v>50</v>
      </c>
      <c r="E41" s="8"/>
      <c r="F41" s="8"/>
      <c r="G41" s="8"/>
      <c r="H41" s="8"/>
      <c r="I41" s="8"/>
      <c r="J41" s="8"/>
      <c r="K41" s="8"/>
      <c r="L41" s="8"/>
      <c r="M41" s="20"/>
      <c r="N41" s="20"/>
    </row>
    <row r="42" spans="1:14" x14ac:dyDescent="0.25">
      <c r="C42" s="8"/>
      <c r="D42" s="12" t="s">
        <v>51</v>
      </c>
      <c r="E42" s="8"/>
      <c r="F42" s="8"/>
      <c r="G42" s="8"/>
      <c r="H42" s="8"/>
      <c r="I42" s="8"/>
      <c r="J42" s="8"/>
      <c r="K42" s="8"/>
      <c r="L42" s="8"/>
      <c r="M42" s="20"/>
      <c r="N42" s="20"/>
    </row>
    <row r="43" spans="1:14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20"/>
      <c r="N43" s="20"/>
    </row>
    <row r="44" spans="1:14" x14ac:dyDescent="0.25">
      <c r="C44" s="8"/>
      <c r="D44" s="13" t="s">
        <v>58</v>
      </c>
      <c r="E44" s="8"/>
      <c r="F44" s="8"/>
      <c r="G44" s="8"/>
      <c r="H44" s="8"/>
      <c r="I44" s="8"/>
      <c r="J44" s="8"/>
      <c r="K44" s="8"/>
      <c r="L44" s="8"/>
      <c r="M44" s="20"/>
      <c r="N44" s="20"/>
    </row>
    <row r="45" spans="1:14" ht="7.5" customHeight="1" x14ac:dyDescent="0.25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19"/>
      <c r="N45" s="19"/>
    </row>
  </sheetData>
  <sortState ref="B6:B28">
    <sortCondition ref="B6:B28"/>
  </sortState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16" workbookViewId="0">
      <selection activeCell="H40" sqref="H40"/>
    </sheetView>
  </sheetViews>
  <sheetFormatPr baseColWidth="10" defaultRowHeight="15" x14ac:dyDescent="0.25"/>
  <cols>
    <col min="2" max="2" width="47.7109375" bestFit="1" customWidth="1"/>
    <col min="3" max="3" width="15.85546875" customWidth="1"/>
    <col min="4" max="4" width="22.5703125" customWidth="1"/>
  </cols>
  <sheetData>
    <row r="2" spans="1:10" x14ac:dyDescent="0.25">
      <c r="A2" s="11"/>
      <c r="B2" s="11"/>
      <c r="C2" s="11"/>
      <c r="D2" s="11"/>
      <c r="E2" s="19"/>
      <c r="F2" s="19"/>
      <c r="G2" s="19"/>
      <c r="H2" s="19"/>
      <c r="I2" s="19"/>
      <c r="J2" s="19"/>
    </row>
    <row r="3" spans="1:10" ht="15" customHeight="1" x14ac:dyDescent="0.25">
      <c r="A3" s="50" t="s">
        <v>56</v>
      </c>
      <c r="B3" s="50"/>
      <c r="C3" s="8"/>
      <c r="D3" s="8"/>
      <c r="E3" s="20"/>
      <c r="F3" s="20"/>
      <c r="G3" s="20"/>
      <c r="H3" s="20"/>
      <c r="I3" s="20"/>
      <c r="J3" s="20"/>
    </row>
    <row r="4" spans="1:10" x14ac:dyDescent="0.25">
      <c r="A4" s="51" t="s">
        <v>57</v>
      </c>
      <c r="B4" s="51"/>
      <c r="C4" s="8"/>
      <c r="D4" s="8"/>
      <c r="E4" s="20"/>
      <c r="F4" s="20"/>
      <c r="G4" s="20"/>
      <c r="H4" s="20"/>
      <c r="I4" s="20"/>
      <c r="J4" s="20"/>
    </row>
    <row r="5" spans="1:10" x14ac:dyDescent="0.25">
      <c r="A5" s="8"/>
      <c r="B5" s="8"/>
      <c r="C5" s="8"/>
      <c r="D5" s="8"/>
      <c r="E5" s="20"/>
      <c r="F5" s="20"/>
      <c r="G5" s="20"/>
      <c r="H5" s="20"/>
      <c r="I5" s="20"/>
      <c r="J5" s="20"/>
    </row>
    <row r="6" spans="1:10" x14ac:dyDescent="0.25">
      <c r="A6" s="52" t="s">
        <v>59</v>
      </c>
      <c r="B6" s="52"/>
      <c r="C6" s="8"/>
      <c r="D6" s="8"/>
      <c r="E6" s="20"/>
      <c r="F6" s="20"/>
      <c r="G6" s="20"/>
      <c r="H6" s="20"/>
      <c r="I6" s="20"/>
      <c r="J6" s="20"/>
    </row>
    <row r="7" spans="1:10" ht="6" customHeight="1" x14ac:dyDescent="0.25">
      <c r="A7" s="9"/>
      <c r="B7" s="9"/>
      <c r="C7" s="9"/>
      <c r="D7" s="9"/>
      <c r="E7" s="20"/>
      <c r="F7" s="20"/>
      <c r="G7" s="20"/>
      <c r="H7" s="20"/>
      <c r="I7" s="20"/>
      <c r="J7" s="20"/>
    </row>
    <row r="8" spans="1:10" ht="45" x14ac:dyDescent="0.25">
      <c r="A8" s="39" t="s">
        <v>0</v>
      </c>
      <c r="B8" s="39" t="s">
        <v>1</v>
      </c>
      <c r="C8" s="39" t="s">
        <v>40</v>
      </c>
      <c r="D8" s="39" t="s">
        <v>13</v>
      </c>
    </row>
    <row r="9" spans="1:10" x14ac:dyDescent="0.25">
      <c r="A9" s="21">
        <v>1</v>
      </c>
      <c r="B9" s="21" t="s">
        <v>30</v>
      </c>
      <c r="C9" s="22">
        <f>Abonados!L17</f>
        <v>512556</v>
      </c>
      <c r="D9" s="23">
        <f>C9/$C$16</f>
        <v>0.61310672992040649</v>
      </c>
    </row>
    <row r="10" spans="1:10" x14ac:dyDescent="0.25">
      <c r="A10" s="21">
        <v>2</v>
      </c>
      <c r="B10" s="21" t="s">
        <v>2</v>
      </c>
      <c r="C10" s="22">
        <f>Abonados!L13</f>
        <v>146024</v>
      </c>
      <c r="D10" s="23">
        <f t="shared" ref="D10:D15" si="0">C10/$C$16</f>
        <v>0.17467027433079985</v>
      </c>
    </row>
    <row r="11" spans="1:10" x14ac:dyDescent="0.25">
      <c r="A11" s="21">
        <v>3</v>
      </c>
      <c r="B11" s="21" t="s">
        <v>37</v>
      </c>
      <c r="C11" s="22">
        <f>Abonados!L18</f>
        <v>109836</v>
      </c>
      <c r="D11" s="23">
        <f t="shared" si="0"/>
        <v>0.13138308943322832</v>
      </c>
    </row>
    <row r="12" spans="1:10" x14ac:dyDescent="0.25">
      <c r="A12" s="21">
        <v>4</v>
      </c>
      <c r="B12" s="21" t="s">
        <v>6</v>
      </c>
      <c r="C12" s="22">
        <f>Abonados!L12</f>
        <v>15803</v>
      </c>
      <c r="D12" s="23">
        <f t="shared" si="0"/>
        <v>1.8903155270706389E-2</v>
      </c>
    </row>
    <row r="13" spans="1:10" x14ac:dyDescent="0.25">
      <c r="A13" s="21">
        <v>5</v>
      </c>
      <c r="B13" s="21" t="s">
        <v>3</v>
      </c>
      <c r="C13" s="22">
        <f>Abonados!L11</f>
        <v>33432</v>
      </c>
      <c r="D13" s="23">
        <f t="shared" si="0"/>
        <v>3.9990526293125106E-2</v>
      </c>
    </row>
    <row r="14" spans="1:10" x14ac:dyDescent="0.25">
      <c r="A14" s="21">
        <v>6</v>
      </c>
      <c r="B14" s="21" t="s">
        <v>9</v>
      </c>
      <c r="C14" s="22">
        <f>Abonados!L23</f>
        <v>6248</v>
      </c>
      <c r="D14" s="23">
        <f t="shared" si="0"/>
        <v>7.4737020901963882E-3</v>
      </c>
    </row>
    <row r="15" spans="1:10" x14ac:dyDescent="0.25">
      <c r="A15" s="21">
        <v>7</v>
      </c>
      <c r="B15" s="21" t="s">
        <v>28</v>
      </c>
      <c r="C15" s="22">
        <f>(Abonados!L32-SUM('Participación del mercado'!C9:C14))</f>
        <v>12099</v>
      </c>
      <c r="D15" s="23">
        <f t="shared" si="0"/>
        <v>1.4472522661537467E-2</v>
      </c>
      <c r="F15" s="6"/>
    </row>
    <row r="16" spans="1:10" x14ac:dyDescent="0.25">
      <c r="A16" s="49" t="s">
        <v>15</v>
      </c>
      <c r="B16" s="49"/>
      <c r="C16" s="17">
        <f>SUM(C9:C15)</f>
        <v>835998</v>
      </c>
      <c r="D16" s="24">
        <f>SUM(D9:D15)</f>
        <v>0.99999999999999989</v>
      </c>
      <c r="F16" s="6"/>
    </row>
    <row r="18" spans="1:6" x14ac:dyDescent="0.25">
      <c r="A18" s="1"/>
      <c r="B18" s="7" t="s">
        <v>42</v>
      </c>
    </row>
    <row r="19" spans="1:6" x14ac:dyDescent="0.25">
      <c r="A19" s="1"/>
      <c r="B19" s="7" t="s">
        <v>43</v>
      </c>
    </row>
    <row r="20" spans="1:6" x14ac:dyDescent="0.25">
      <c r="A20" s="1"/>
      <c r="B20" s="7" t="s">
        <v>45</v>
      </c>
    </row>
    <row r="21" spans="1:6" x14ac:dyDescent="0.25">
      <c r="A21" s="1"/>
      <c r="B21" s="1"/>
    </row>
    <row r="22" spans="1:6" x14ac:dyDescent="0.25">
      <c r="B22" s="1"/>
    </row>
    <row r="24" spans="1:6" x14ac:dyDescent="0.25">
      <c r="B24" s="11"/>
      <c r="C24" s="11"/>
      <c r="D24" s="11"/>
      <c r="E24" s="11"/>
      <c r="F24" s="25"/>
    </row>
    <row r="25" spans="1:6" ht="18" x14ac:dyDescent="0.25">
      <c r="B25" s="28" t="s">
        <v>52</v>
      </c>
      <c r="C25" s="26"/>
      <c r="D25" s="8"/>
      <c r="E25" s="8"/>
      <c r="F25" s="25"/>
    </row>
    <row r="26" spans="1:6" x14ac:dyDescent="0.25">
      <c r="B26" s="27" t="s">
        <v>53</v>
      </c>
      <c r="C26" s="26"/>
      <c r="D26" s="8"/>
      <c r="E26" s="8"/>
      <c r="F26" s="25"/>
    </row>
    <row r="27" spans="1:6" x14ac:dyDescent="0.25">
      <c r="B27" s="8"/>
      <c r="C27" s="8"/>
      <c r="D27" s="8"/>
      <c r="E27" s="8"/>
      <c r="F27" s="25"/>
    </row>
    <row r="28" spans="1:6" x14ac:dyDescent="0.25">
      <c r="B28" s="52" t="s">
        <v>59</v>
      </c>
      <c r="C28" s="52"/>
      <c r="D28" s="8"/>
      <c r="E28" s="8"/>
      <c r="F28" s="25"/>
    </row>
    <row r="29" spans="1:6" ht="6" customHeight="1" x14ac:dyDescent="0.25">
      <c r="B29" s="42"/>
      <c r="C29" s="42"/>
      <c r="D29" s="42"/>
      <c r="E29" s="42"/>
      <c r="F29" s="42"/>
    </row>
  </sheetData>
  <sortState ref="A5:D27">
    <sortCondition descending="1" ref="C5"/>
  </sortState>
  <mergeCells count="5">
    <mergeCell ref="A16:B16"/>
    <mergeCell ref="A3:B3"/>
    <mergeCell ref="A4:B4"/>
    <mergeCell ref="A6:B6"/>
    <mergeCell ref="B28:C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K25" sqref="K25"/>
    </sheetView>
  </sheetViews>
  <sheetFormatPr baseColWidth="10" defaultRowHeight="15" x14ac:dyDescent="0.25"/>
  <cols>
    <col min="3" max="3" width="43.28515625" customWidth="1"/>
    <col min="4" max="4" width="6" customWidth="1"/>
  </cols>
  <sheetData>
    <row r="2" spans="2:10" x14ac:dyDescent="0.25">
      <c r="B2" s="11"/>
      <c r="C2" s="11"/>
      <c r="D2" s="19"/>
      <c r="E2" s="11"/>
      <c r="F2" s="11"/>
      <c r="G2" s="11"/>
      <c r="H2" s="11"/>
      <c r="I2" s="11"/>
      <c r="J2" s="11"/>
    </row>
    <row r="3" spans="2:10" ht="15" customHeight="1" x14ac:dyDescent="0.25">
      <c r="B3" s="53" t="s">
        <v>54</v>
      </c>
      <c r="C3" s="53"/>
      <c r="D3" s="20"/>
      <c r="E3" s="32" t="s">
        <v>54</v>
      </c>
      <c r="F3" s="32"/>
      <c r="G3" s="11"/>
      <c r="H3" s="11"/>
      <c r="I3" s="11"/>
      <c r="J3" s="11"/>
    </row>
    <row r="4" spans="2:10" x14ac:dyDescent="0.25">
      <c r="B4" s="54" t="s">
        <v>55</v>
      </c>
      <c r="C4" s="54"/>
      <c r="D4" s="20"/>
      <c r="E4" s="33" t="s">
        <v>55</v>
      </c>
      <c r="F4" s="33"/>
      <c r="G4" s="11"/>
      <c r="H4" s="11"/>
      <c r="I4" s="11"/>
      <c r="J4" s="11"/>
    </row>
    <row r="5" spans="2:10" x14ac:dyDescent="0.25">
      <c r="B5" s="8"/>
      <c r="C5" s="8"/>
      <c r="D5" s="20"/>
      <c r="E5" s="8"/>
      <c r="F5" s="8"/>
      <c r="G5" s="11"/>
      <c r="H5" s="11"/>
      <c r="I5" s="11"/>
      <c r="J5" s="11"/>
    </row>
    <row r="6" spans="2:10" x14ac:dyDescent="0.25">
      <c r="B6" s="55" t="s">
        <v>59</v>
      </c>
      <c r="C6" s="52"/>
      <c r="D6" s="20"/>
      <c r="E6" s="34" t="s">
        <v>59</v>
      </c>
      <c r="F6" s="13"/>
      <c r="G6" s="11"/>
      <c r="H6" s="11"/>
      <c r="I6" s="11"/>
      <c r="J6" s="11"/>
    </row>
    <row r="7" spans="2:10" ht="6" customHeight="1" x14ac:dyDescent="0.25">
      <c r="B7" s="9"/>
      <c r="C7" s="9"/>
      <c r="D7" s="20"/>
      <c r="E7" s="43"/>
      <c r="F7" s="42"/>
      <c r="G7" s="42"/>
      <c r="H7" s="42"/>
      <c r="I7" s="42"/>
      <c r="J7" s="42"/>
    </row>
    <row r="8" spans="2:10" s="3" customFormat="1" x14ac:dyDescent="0.25">
      <c r="B8" s="44" t="s">
        <v>14</v>
      </c>
      <c r="C8" s="45" t="s">
        <v>27</v>
      </c>
    </row>
    <row r="9" spans="2:10" s="3" customFormat="1" x14ac:dyDescent="0.25">
      <c r="B9" s="30">
        <v>2008</v>
      </c>
      <c r="C9" s="29">
        <v>75335391.200052798</v>
      </c>
      <c r="D9" s="4"/>
    </row>
    <row r="10" spans="2:10" s="3" customFormat="1" x14ac:dyDescent="0.25">
      <c r="B10" s="30">
        <v>2009</v>
      </c>
      <c r="C10" s="29">
        <v>111115474.58632284</v>
      </c>
      <c r="D10" s="5"/>
      <c r="E10" s="31"/>
    </row>
    <row r="11" spans="2:10" s="3" customFormat="1" x14ac:dyDescent="0.25">
      <c r="B11" s="30">
        <v>2010</v>
      </c>
      <c r="C11" s="29">
        <v>63242391.930800006</v>
      </c>
    </row>
    <row r="12" spans="2:10" s="3" customFormat="1" x14ac:dyDescent="0.25">
      <c r="B12" s="30">
        <v>2011</v>
      </c>
      <c r="C12" s="29">
        <v>89524794.438399971</v>
      </c>
    </row>
    <row r="13" spans="2:10" s="3" customFormat="1" x14ac:dyDescent="0.25">
      <c r="B13" s="30">
        <v>2012</v>
      </c>
      <c r="C13" s="29">
        <v>80910722.806153715</v>
      </c>
    </row>
    <row r="14" spans="2:10" s="3" customFormat="1" x14ac:dyDescent="0.25">
      <c r="B14" s="30">
        <v>2013</v>
      </c>
      <c r="C14" s="29">
        <v>34159660.697864167</v>
      </c>
    </row>
    <row r="17" spans="2:2" x14ac:dyDescent="0.25">
      <c r="B17" s="7" t="s">
        <v>60</v>
      </c>
    </row>
    <row r="18" spans="2:2" x14ac:dyDescent="0.25">
      <c r="B18" s="7" t="s">
        <v>61</v>
      </c>
    </row>
    <row r="19" spans="2:2" x14ac:dyDescent="0.25">
      <c r="B19" s="7" t="s">
        <v>62</v>
      </c>
    </row>
    <row r="20" spans="2:2" x14ac:dyDescent="0.25">
      <c r="B20" s="7" t="s">
        <v>63</v>
      </c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B21" sqref="B21"/>
    </sheetView>
  </sheetViews>
  <sheetFormatPr baseColWidth="10" defaultRowHeight="15" x14ac:dyDescent="0.25"/>
  <cols>
    <col min="1" max="1" width="5.140625" style="46" customWidth="1"/>
    <col min="2" max="2" width="13.42578125" style="46" customWidth="1"/>
    <col min="3" max="3" width="9.5703125" style="46" customWidth="1"/>
    <col min="4" max="4" width="10.7109375" style="46" hidden="1" customWidth="1"/>
    <col min="5" max="5" width="11.42578125" style="46"/>
    <col min="6" max="6" width="21.140625" style="46" customWidth="1"/>
    <col min="7" max="16384" width="11.42578125" style="46"/>
  </cols>
  <sheetData>
    <row r="2" spans="2:6" x14ac:dyDescent="0.25">
      <c r="B2" s="11"/>
      <c r="C2" s="11"/>
      <c r="D2"/>
      <c r="E2" s="11"/>
      <c r="F2" s="11"/>
    </row>
    <row r="3" spans="2:6" ht="15.75" x14ac:dyDescent="0.25">
      <c r="B3" s="32" t="s">
        <v>54</v>
      </c>
      <c r="C3" s="32"/>
      <c r="D3"/>
      <c r="E3" s="11"/>
      <c r="F3" s="11"/>
    </row>
    <row r="4" spans="2:6" x14ac:dyDescent="0.25">
      <c r="B4" s="33" t="s">
        <v>64</v>
      </c>
      <c r="C4" s="33"/>
      <c r="D4"/>
      <c r="E4" s="11"/>
      <c r="F4" s="11"/>
    </row>
    <row r="5" spans="2:6" x14ac:dyDescent="0.25">
      <c r="B5" s="8"/>
      <c r="C5" s="8"/>
      <c r="D5"/>
      <c r="E5" s="11"/>
      <c r="F5" s="11"/>
    </row>
    <row r="6" spans="2:6" x14ac:dyDescent="0.25">
      <c r="B6" s="34" t="s">
        <v>59</v>
      </c>
      <c r="C6" s="13"/>
      <c r="D6"/>
      <c r="E6" s="11"/>
      <c r="F6" s="11"/>
    </row>
    <row r="7" spans="2:6" ht="4.5" customHeight="1" x14ac:dyDescent="0.25">
      <c r="B7" s="9"/>
      <c r="C7" s="9"/>
      <c r="D7" s="9"/>
      <c r="E7" s="9"/>
      <c r="F7" s="9"/>
    </row>
    <row r="8" spans="2:6" ht="45" x14ac:dyDescent="0.25">
      <c r="B8" s="16" t="s">
        <v>14</v>
      </c>
      <c r="C8" s="16" t="s">
        <v>16</v>
      </c>
      <c r="D8" s="16" t="s">
        <v>17</v>
      </c>
      <c r="E8" s="16" t="s">
        <v>18</v>
      </c>
      <c r="F8" s="16" t="s">
        <v>19</v>
      </c>
    </row>
    <row r="9" spans="2:6" x14ac:dyDescent="0.25">
      <c r="B9" s="21">
        <v>2010</v>
      </c>
      <c r="C9" s="29">
        <v>433921</v>
      </c>
      <c r="D9" s="35">
        <v>400010</v>
      </c>
      <c r="E9" s="29">
        <v>1221</v>
      </c>
      <c r="F9" s="23">
        <f t="shared" ref="F9:F14" si="0">E9/C9</f>
        <v>2.8138762585816312E-3</v>
      </c>
    </row>
    <row r="10" spans="2:6" x14ac:dyDescent="0.25">
      <c r="B10" s="21">
        <v>2011</v>
      </c>
      <c r="C10" s="29">
        <v>584182</v>
      </c>
      <c r="D10" s="35">
        <v>562612</v>
      </c>
      <c r="E10" s="29">
        <v>1719</v>
      </c>
      <c r="F10" s="23">
        <f t="shared" si="0"/>
        <v>2.9425761149778663E-3</v>
      </c>
    </row>
    <row r="11" spans="2:6" x14ac:dyDescent="0.25">
      <c r="B11" s="21">
        <v>2012</v>
      </c>
      <c r="C11" s="29">
        <v>815607</v>
      </c>
      <c r="D11" s="36"/>
      <c r="E11" s="29">
        <v>8670</v>
      </c>
      <c r="F11" s="23">
        <f t="shared" si="0"/>
        <v>1.0630119653215335E-2</v>
      </c>
    </row>
    <row r="12" spans="2:6" x14ac:dyDescent="0.25">
      <c r="B12" s="37">
        <v>41275</v>
      </c>
      <c r="C12" s="29">
        <v>819666</v>
      </c>
      <c r="D12" s="36"/>
      <c r="E12" s="29">
        <v>35799</v>
      </c>
      <c r="F12" s="23">
        <f t="shared" si="0"/>
        <v>4.3675106689798036E-2</v>
      </c>
    </row>
    <row r="13" spans="2:6" x14ac:dyDescent="0.25">
      <c r="B13" s="37">
        <v>41306</v>
      </c>
      <c r="C13" s="29">
        <v>855947</v>
      </c>
      <c r="D13" s="36"/>
      <c r="E13" s="29">
        <v>37297</v>
      </c>
      <c r="F13" s="23">
        <f t="shared" si="0"/>
        <v>4.3573959602638948E-2</v>
      </c>
    </row>
    <row r="14" spans="2:6" x14ac:dyDescent="0.25">
      <c r="B14" s="37">
        <v>41334</v>
      </c>
      <c r="C14" s="29">
        <v>832204</v>
      </c>
      <c r="D14" s="36"/>
      <c r="E14" s="29">
        <v>8487</v>
      </c>
      <c r="F14" s="23">
        <f t="shared" si="0"/>
        <v>1.0198220628595872E-2</v>
      </c>
    </row>
    <row r="15" spans="2:6" x14ac:dyDescent="0.25">
      <c r="B15" s="37">
        <v>41365</v>
      </c>
      <c r="C15" s="29">
        <v>888488</v>
      </c>
      <c r="D15" s="36"/>
      <c r="E15" s="29">
        <v>10029</v>
      </c>
      <c r="F15" s="23">
        <f t="shared" ref="F15" si="1">E15/C15</f>
        <v>1.1287715759807674E-2</v>
      </c>
    </row>
    <row r="16" spans="2:6" x14ac:dyDescent="0.25">
      <c r="B16" s="37">
        <v>41395</v>
      </c>
      <c r="C16" s="29">
        <v>907407</v>
      </c>
      <c r="D16" s="36"/>
      <c r="E16" s="29">
        <v>10060</v>
      </c>
      <c r="F16" s="23">
        <f t="shared" ref="F16" si="2">E16/C16</f>
        <v>1.1086535589873122E-2</v>
      </c>
    </row>
    <row r="18" spans="2:6" x14ac:dyDescent="0.25">
      <c r="B18" s="47" t="s">
        <v>46</v>
      </c>
      <c r="C18" s="48"/>
      <c r="D18" s="48"/>
      <c r="E18" s="48"/>
      <c r="F18" s="48"/>
    </row>
    <row r="19" spans="2:6" x14ac:dyDescent="0.25">
      <c r="B19" s="47" t="s">
        <v>48</v>
      </c>
      <c r="C19" s="48"/>
      <c r="D19" s="48"/>
      <c r="E19" s="48"/>
      <c r="F19" s="48"/>
    </row>
    <row r="20" spans="2:6" x14ac:dyDescent="0.25">
      <c r="B20" s="47" t="s">
        <v>47</v>
      </c>
      <c r="C20" s="48"/>
      <c r="D20" s="48"/>
      <c r="E20" s="48"/>
      <c r="F20" s="4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2013-07-05T20:54:29Z</dcterms:modified>
</cp:coreProperties>
</file>