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540" windowWidth="18552" windowHeight="10812"/>
  </bookViews>
  <sheets>
    <sheet name="Certificados" sheetId="1" r:id="rId1"/>
    <sheet name="Indicadores Económicos" sheetId="4" r:id="rId2"/>
  </sheets>
  <definedNames>
    <definedName name="_xlnm.Print_Area" localSheetId="0">Certificados!$A$1:$H$64</definedName>
    <definedName name="_xlnm.Print_Area" localSheetId="1">'Indicadores Económicos'!$B$2:$D$17</definedName>
  </definedNames>
  <calcPr calcId="145621"/>
</workbook>
</file>

<file path=xl/calcChain.xml><?xml version="1.0" encoding="utf-8"?>
<calcChain xmlns="http://schemas.openxmlformats.org/spreadsheetml/2006/main">
  <c r="G63" i="1" l="1"/>
  <c r="G62" i="1"/>
  <c r="F61" i="1"/>
  <c r="E61" i="1"/>
  <c r="D61" i="1"/>
  <c r="G61" i="1" l="1"/>
  <c r="C14" i="4"/>
  <c r="F51" i="1" l="1"/>
  <c r="H12" i="1" s="1"/>
  <c r="D48" i="1" l="1"/>
  <c r="D30" i="1"/>
  <c r="D42" i="1"/>
  <c r="D43" i="1"/>
  <c r="D29" i="1"/>
  <c r="D38" i="1"/>
  <c r="D28" i="1"/>
  <c r="D26" i="1"/>
  <c r="E51" i="1"/>
  <c r="H11" i="1" s="1"/>
  <c r="H10" i="1" s="1"/>
  <c r="D46" i="1"/>
  <c r="D27" i="1"/>
  <c r="D45" i="1"/>
  <c r="D34" i="1"/>
  <c r="D32" i="1"/>
  <c r="D31" i="1"/>
  <c r="D40" i="1"/>
  <c r="D49" i="1"/>
  <c r="D50" i="1"/>
  <c r="D37" i="1"/>
  <c r="D33" i="1"/>
  <c r="D36" i="1"/>
  <c r="D47" i="1"/>
  <c r="D41" i="1"/>
  <c r="D44" i="1"/>
  <c r="D39" i="1"/>
  <c r="D35" i="1"/>
  <c r="D51" i="1" l="1"/>
</calcChain>
</file>

<file path=xl/sharedStrings.xml><?xml version="1.0" encoding="utf-8"?>
<sst xmlns="http://schemas.openxmlformats.org/spreadsheetml/2006/main" count="71" uniqueCount="50">
  <si>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</si>
  <si>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</si>
  <si>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</si>
  <si>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</si>
  <si>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</si>
  <si>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</si>
  <si>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</si>
  <si>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</si>
  <si>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</si>
  <si>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</si>
  <si>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</si>
  <si>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</si>
  <si>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</si>
  <si>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</si>
  <si>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</si>
  <si>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</si>
  <si>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</si>
  <si>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</si>
  <si>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</si>
  <si>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</si>
  <si>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</si>
  <si>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</si>
  <si>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</si>
  <si>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</si>
  <si>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</si>
  <si>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</si>
  <si>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</si>
  <si>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</si>
  <si>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</si>
  <si>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</si>
  <si>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</si>
  <si>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</si>
  <si>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</si>
  <si>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</si>
  <si>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</si>
  <si>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</si>
  <si>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</si>
  <si>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</si>
  <si>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</si>
  <si>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</si>
  <si>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</si>
  <si>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t>BCE</t>
  </si>
  <si>
    <t>SD</t>
  </si>
  <si>
    <t>ANF</t>
  </si>
  <si>
    <t>OBSERVACIONES</t>
  </si>
  <si>
    <t xml:space="preserve">CERTIFICADOS EMITIDOS - REVOCADOS Y VIGENTES JUL-2013
</t>
  </si>
  <si>
    <t>Fecha de Publicación: 22 de Noviembre de 2013</t>
  </si>
  <si>
    <t>TOTAL - OCT 2013</t>
  </si>
  <si>
    <t>2013-OCT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</si>
  <si>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La información de 2013 es a octubre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</si>
</sst>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0.7999816888943144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 tint="0.79998168889431442"/>
      <name val="Arial"/>
      <family val="2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3" fillId="33" borderId="0" xfId="0" applyFont="1" applyFill="1" applyAlignment="1"/>
    <xf numFmtId="0" fontId="0" fillId="34" borderId="0" xfId="0" applyFill="1" applyAlignment="1"/>
    <xf numFmtId="0" fontId="22" fillId="33" borderId="0" xfId="0" applyFont="1" applyFill="1" applyAlignment="1">
      <alignment vertical="center" wrapText="1"/>
    </xf>
    <xf numFmtId="2" fontId="25" fillId="35" borderId="10" xfId="0" applyNumberFormat="1" applyFont="1" applyFill="1" applyBorder="1" applyAlignment="1">
      <alignment horizontal="center" vertical="center" wrapText="1"/>
    </xf>
    <xf numFmtId="1" fontId="25" fillId="35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/>
    </xf>
    <xf numFmtId="3" fontId="26" fillId="0" borderId="10" xfId="0" applyNumberFormat="1" applyFont="1" applyFill="1" applyBorder="1"/>
    <xf numFmtId="3" fontId="27" fillId="0" borderId="10" xfId="0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6" borderId="0" xfId="0" applyFill="1" applyBorder="1" applyAlignment="1">
      <alignment vertical="center"/>
    </xf>
    <xf numFmtId="0" fontId="0" fillId="36" borderId="0" xfId="0" applyFill="1" applyAlignment="1">
      <alignment vertical="center"/>
    </xf>
    <xf numFmtId="3" fontId="19" fillId="36" borderId="0" xfId="0" applyNumberFormat="1" applyFont="1" applyFill="1" applyBorder="1"/>
    <xf numFmtId="0" fontId="0" fillId="36" borderId="0" xfId="0" applyFill="1" applyAlignment="1">
      <alignment horizontal="center" vertical="center"/>
    </xf>
    <xf numFmtId="0" fontId="20" fillId="36" borderId="0" xfId="0" applyFont="1" applyFill="1" applyAlignment="1">
      <alignment vertical="center"/>
    </xf>
    <xf numFmtId="0" fontId="0" fillId="36" borderId="0" xfId="0" applyFill="1" applyAlignment="1"/>
    <xf numFmtId="0" fontId="23" fillId="36" borderId="0" xfId="0" applyFont="1" applyFill="1" applyAlignment="1"/>
    <xf numFmtId="0" fontId="20" fillId="36" borderId="0" xfId="0" applyFont="1" applyFill="1" applyBorder="1" applyAlignment="1">
      <alignment vertical="center"/>
    </xf>
    <xf numFmtId="0" fontId="0" fillId="36" borderId="0" xfId="0" applyFill="1" applyBorder="1" applyAlignment="1"/>
    <xf numFmtId="0" fontId="22" fillId="36" borderId="0" xfId="0" applyFont="1" applyFill="1" applyBorder="1" applyAlignment="1"/>
    <xf numFmtId="0" fontId="23" fillId="36" borderId="0" xfId="0" applyFont="1" applyFill="1" applyBorder="1" applyAlignment="1"/>
    <xf numFmtId="2" fontId="18" fillId="37" borderId="0" xfId="0" applyNumberFormat="1" applyFont="1" applyFill="1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/>
    </xf>
    <xf numFmtId="3" fontId="24" fillId="36" borderId="0" xfId="0" applyNumberFormat="1" applyFont="1" applyFill="1" applyBorder="1"/>
    <xf numFmtId="0" fontId="22" fillId="36" borderId="0" xfId="0" applyFont="1" applyFill="1" applyAlignment="1">
      <alignment vertical="center" wrapText="1"/>
    </xf>
    <xf numFmtId="0" fontId="0" fillId="36" borderId="0" xfId="0" applyFill="1" applyAlignment="1">
      <alignment horizontal="left"/>
    </xf>
    <xf numFmtId="0" fontId="0" fillId="36" borderId="0" xfId="0" applyNumberFormat="1" applyFill="1"/>
    <xf numFmtId="2" fontId="28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/>
    </xf>
    <xf numFmtId="0" fontId="0" fillId="36" borderId="0" xfId="0" applyFill="1"/>
    <xf numFmtId="0" fontId="1" fillId="36" borderId="0" xfId="0" applyFont="1" applyFill="1" applyAlignment="1">
      <alignment horizontal="center"/>
    </xf>
    <xf numFmtId="17" fontId="0" fillId="36" borderId="0" xfId="0" applyNumberFormat="1" applyFill="1" applyAlignment="1">
      <alignment vertical="center"/>
    </xf>
    <xf numFmtId="17" fontId="29" fillId="38" borderId="1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left"/>
    </xf>
    <xf numFmtId="0" fontId="0" fillId="34" borderId="0" xfId="0" applyFill="1" applyAlignment="1">
      <alignment horizontal="center"/>
    </xf>
    <xf numFmtId="0" fontId="22" fillId="33" borderId="0" xfId="0" applyFont="1" applyFill="1" applyAlignment="1">
      <alignment horizontal="left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top" wrapText="1"/>
    </xf>
    <xf numFmtId="0" fontId="27" fillId="0" borderId="10" xfId="0" applyFont="1" applyFill="1" applyBorder="1" applyAlignment="1">
      <alignment horizontal="left"/>
    </xf>
    <xf numFmtId="0" fontId="0" fillId="36" borderId="0" xfId="0" applyFill="1" applyAlignment="1">
      <alignment horizontal="left" vertical="center"/>
    </xf>
    <xf numFmtId="3" fontId="24" fillId="0" borderId="10" xfId="0" applyNumberFormat="1" applyFont="1" applyFill="1" applyBorder="1" applyAlignment="1">
      <alignment horizontal="right"/>
    </xf>
    <xf numFmtId="2" fontId="28" fillId="35" borderId="11" xfId="0" applyNumberFormat="1" applyFont="1" applyFill="1" applyBorder="1" applyAlignment="1">
      <alignment horizontal="center" vertical="center" wrapText="1"/>
    </xf>
    <xf numFmtId="2" fontId="28" fillId="35" borderId="12" xfId="0" applyNumberFormat="1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left"/>
    </xf>
  </cellXfs>
  <cellStyles count="8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Certificados!$C$10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0231448341684701E-3"/>
                  <c:y val="-2.98367096553979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198282032927701E-3"/>
                  <c:y val="-2.8380678224214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9.9186173907439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10982756090176E-16"/>
                  <c:y val="-3.0123142068089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Certificados!$E$9:$H$9</c:f>
              <c:numCache>
                <c:formatCode>0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mmm\-yy">
                  <c:v>41548</c:v>
                </c:pt>
              </c:numCache>
            </c:numRef>
          </c:cat>
          <c:val>
            <c:numRef>
              <c:f>Certificados!$E$10:$H$10</c:f>
              <c:numCache>
                <c:formatCode>#,##0</c:formatCode>
                <c:ptCount val="4"/>
                <c:pt idx="0">
                  <c:v>5155</c:v>
                </c:pt>
                <c:pt idx="1">
                  <c:v>8658</c:v>
                </c:pt>
                <c:pt idx="2">
                  <c:v>33275</c:v>
                </c:pt>
                <c:pt idx="3">
                  <c:v>49512</c:v>
                </c:pt>
              </c:numCache>
            </c:numRef>
          </c:val>
        </c:ser>
        <c:ser>
          <c:idx val="2"/>
          <c:order val="1"/>
          <c:tx>
            <c:strRef>
              <c:f>Certificados!$C$11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799153592220495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151515151516262E-3"/>
                  <c:y val="-8.246866548751990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51515151514041E-3"/>
                  <c:y val="-1.0590838459280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Certificados!$E$9:$H$9</c:f>
              <c:numCache>
                <c:formatCode>0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mmm\-yy">
                  <c:v>41548</c:v>
                </c:pt>
              </c:numCache>
            </c:numRef>
          </c:cat>
          <c:val>
            <c:numRef>
              <c:f>Certificados!$E$11:$H$11</c:f>
              <c:numCache>
                <c:formatCode>#,##0</c:formatCode>
                <c:ptCount val="4"/>
                <c:pt idx="0">
                  <c:v>1087</c:v>
                </c:pt>
                <c:pt idx="1">
                  <c:v>2199</c:v>
                </c:pt>
                <c:pt idx="2">
                  <c:v>3929</c:v>
                </c:pt>
                <c:pt idx="3">
                  <c:v>7963</c:v>
                </c:pt>
              </c:numCache>
            </c:numRef>
          </c:val>
        </c:ser>
        <c:ser>
          <c:idx val="3"/>
          <c:order val="2"/>
          <c:tx>
            <c:strRef>
              <c:f>Certificados!$C$12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2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70393374741201E-3"/>
                  <c:y val="1.5011294168970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110982756090176E-16"/>
                  <c:y val="-6.801576333044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7.76947919426562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Certificados!$E$9:$H$9</c:f>
              <c:numCache>
                <c:formatCode>0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mmm\-yy">
                  <c:v>41548</c:v>
                </c:pt>
              </c:numCache>
            </c:numRef>
          </c:cat>
          <c:val>
            <c:numRef>
              <c:f>Certificados!$E$12:$H$12</c:f>
              <c:numCache>
                <c:formatCode>#,##0</c:formatCode>
                <c:ptCount val="4"/>
                <c:pt idx="0">
                  <c:v>4068</c:v>
                </c:pt>
                <c:pt idx="1">
                  <c:v>6459</c:v>
                </c:pt>
                <c:pt idx="2">
                  <c:v>29346</c:v>
                </c:pt>
                <c:pt idx="3">
                  <c:v>41549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673344"/>
        <c:axId val="121650496"/>
      </c:barChart>
      <c:catAx>
        <c:axId val="796733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21650496"/>
        <c:crosses val="autoZero"/>
        <c:auto val="1"/>
        <c:lblAlgn val="ctr"/>
        <c:lblOffset val="100"/>
        <c:noMultiLvlLbl val="0"/>
      </c:catAx>
      <c:valAx>
        <c:axId val="121650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79673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Certificados!$D$25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 i="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Certificados!$D$26:$D$50</c:f>
              <c:numCache>
                <c:formatCode>#,##0</c:formatCode>
                <c:ptCount val="25"/>
                <c:pt idx="0">
                  <c:v>2722</c:v>
                </c:pt>
                <c:pt idx="1">
                  <c:v>105</c:v>
                </c:pt>
                <c:pt idx="2">
                  <c:v>173</c:v>
                </c:pt>
                <c:pt idx="3">
                  <c:v>395</c:v>
                </c:pt>
                <c:pt idx="4">
                  <c:v>499</c:v>
                </c:pt>
                <c:pt idx="5">
                  <c:v>364</c:v>
                </c:pt>
                <c:pt idx="6">
                  <c:v>1500</c:v>
                </c:pt>
                <c:pt idx="7">
                  <c:v>244</c:v>
                </c:pt>
                <c:pt idx="8">
                  <c:v>165</c:v>
                </c:pt>
                <c:pt idx="9">
                  <c:v>14891</c:v>
                </c:pt>
                <c:pt idx="10">
                  <c:v>749</c:v>
                </c:pt>
                <c:pt idx="11">
                  <c:v>744</c:v>
                </c:pt>
                <c:pt idx="12">
                  <c:v>274</c:v>
                </c:pt>
                <c:pt idx="13">
                  <c:v>1334</c:v>
                </c:pt>
                <c:pt idx="14">
                  <c:v>129</c:v>
                </c:pt>
                <c:pt idx="15">
                  <c:v>79</c:v>
                </c:pt>
                <c:pt idx="16">
                  <c:v>94</c:v>
                </c:pt>
                <c:pt idx="17">
                  <c:v>117</c:v>
                </c:pt>
                <c:pt idx="18">
                  <c:v>22696</c:v>
                </c:pt>
                <c:pt idx="19">
                  <c:v>203</c:v>
                </c:pt>
                <c:pt idx="20">
                  <c:v>431</c:v>
                </c:pt>
                <c:pt idx="21">
                  <c:v>235</c:v>
                </c:pt>
                <c:pt idx="22">
                  <c:v>1161</c:v>
                </c:pt>
                <c:pt idx="23">
                  <c:v>76</c:v>
                </c:pt>
                <c:pt idx="24">
                  <c:v>132</c:v>
                </c:pt>
              </c:numCache>
            </c:numRef>
          </c:val>
        </c:ser>
        <c:ser>
          <c:idx val="1"/>
          <c:order val="1"/>
          <c:tx>
            <c:strRef>
              <c:f>Certificados!$E$25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Certificados!$E$26:$E$50</c:f>
              <c:numCache>
                <c:formatCode>#,##0</c:formatCode>
                <c:ptCount val="25"/>
                <c:pt idx="0">
                  <c:v>316</c:v>
                </c:pt>
                <c:pt idx="1">
                  <c:v>35</c:v>
                </c:pt>
                <c:pt idx="2">
                  <c:v>23</c:v>
                </c:pt>
                <c:pt idx="3">
                  <c:v>51</c:v>
                </c:pt>
                <c:pt idx="4">
                  <c:v>153</c:v>
                </c:pt>
                <c:pt idx="5">
                  <c:v>32</c:v>
                </c:pt>
                <c:pt idx="6">
                  <c:v>99</c:v>
                </c:pt>
                <c:pt idx="7">
                  <c:v>64</c:v>
                </c:pt>
                <c:pt idx="8">
                  <c:v>44</c:v>
                </c:pt>
                <c:pt idx="9">
                  <c:v>1727</c:v>
                </c:pt>
                <c:pt idx="10">
                  <c:v>95</c:v>
                </c:pt>
                <c:pt idx="11">
                  <c:v>135</c:v>
                </c:pt>
                <c:pt idx="12">
                  <c:v>22</c:v>
                </c:pt>
                <c:pt idx="13">
                  <c:v>187</c:v>
                </c:pt>
                <c:pt idx="14">
                  <c:v>38</c:v>
                </c:pt>
                <c:pt idx="15">
                  <c:v>34</c:v>
                </c:pt>
                <c:pt idx="16">
                  <c:v>15</c:v>
                </c:pt>
                <c:pt idx="17">
                  <c:v>32</c:v>
                </c:pt>
                <c:pt idx="18">
                  <c:v>4638</c:v>
                </c:pt>
                <c:pt idx="19">
                  <c:v>48</c:v>
                </c:pt>
                <c:pt idx="20">
                  <c:v>37</c:v>
                </c:pt>
                <c:pt idx="21">
                  <c:v>25</c:v>
                </c:pt>
                <c:pt idx="22">
                  <c:v>85</c:v>
                </c:pt>
                <c:pt idx="23">
                  <c:v>21</c:v>
                </c:pt>
                <c:pt idx="24">
                  <c:v>7</c:v>
                </c:pt>
              </c:numCache>
            </c:numRef>
          </c:val>
        </c:ser>
        <c:ser>
          <c:idx val="2"/>
          <c:order val="2"/>
          <c:tx>
            <c:strRef>
              <c:f>Certificados!$F$25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4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Certificados!$F$26:$F$50</c:f>
              <c:numCache>
                <c:formatCode>#,##0</c:formatCode>
                <c:ptCount val="25"/>
                <c:pt idx="0">
                  <c:v>2406</c:v>
                </c:pt>
                <c:pt idx="1">
                  <c:v>70</c:v>
                </c:pt>
                <c:pt idx="2">
                  <c:v>150</c:v>
                </c:pt>
                <c:pt idx="3">
                  <c:v>344</c:v>
                </c:pt>
                <c:pt idx="4">
                  <c:v>346</c:v>
                </c:pt>
                <c:pt idx="5">
                  <c:v>332</c:v>
                </c:pt>
                <c:pt idx="6">
                  <c:v>1401</c:v>
                </c:pt>
                <c:pt idx="7">
                  <c:v>180</c:v>
                </c:pt>
                <c:pt idx="8">
                  <c:v>121</c:v>
                </c:pt>
                <c:pt idx="9">
                  <c:v>13164</c:v>
                </c:pt>
                <c:pt idx="10">
                  <c:v>654</c:v>
                </c:pt>
                <c:pt idx="11">
                  <c:v>609</c:v>
                </c:pt>
                <c:pt idx="12">
                  <c:v>252</c:v>
                </c:pt>
                <c:pt idx="13">
                  <c:v>1147</c:v>
                </c:pt>
                <c:pt idx="14">
                  <c:v>91</c:v>
                </c:pt>
                <c:pt idx="15">
                  <c:v>45</c:v>
                </c:pt>
                <c:pt idx="16">
                  <c:v>79</c:v>
                </c:pt>
                <c:pt idx="17">
                  <c:v>85</c:v>
                </c:pt>
                <c:pt idx="18">
                  <c:v>18058</c:v>
                </c:pt>
                <c:pt idx="19">
                  <c:v>155</c:v>
                </c:pt>
                <c:pt idx="20">
                  <c:v>394</c:v>
                </c:pt>
                <c:pt idx="21">
                  <c:v>210</c:v>
                </c:pt>
                <c:pt idx="22">
                  <c:v>1076</c:v>
                </c:pt>
                <c:pt idx="23">
                  <c:v>55</c:v>
                </c:pt>
                <c:pt idx="24">
                  <c:v>125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437184"/>
        <c:axId val="121649344"/>
      </c:barChart>
      <c:catAx>
        <c:axId val="105437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C"/>
          </a:p>
        </c:txPr>
        <c:crossAx val="121649344"/>
        <c:crosses val="autoZero"/>
        <c:auto val="1"/>
        <c:lblAlgn val="ctr"/>
        <c:lblOffset val="100"/>
        <c:noMultiLvlLbl val="0"/>
      </c:catAx>
      <c:valAx>
        <c:axId val="121649344"/>
        <c:scaling>
          <c:logBase val="10"/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5437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'Indicadores Económicos'!$B$10:$C$10</c:f>
              <c:strCache>
                <c:ptCount val="1"/>
                <c:pt idx="0">
                  <c:v>AÑO INGRESOS DEL SERVICIO</c:v>
                </c:pt>
              </c:strCache>
            </c:strRef>
          </c:tx>
          <c:spPr>
            <a:solidFill>
              <a:schemeClr val="accent5">
                <a:lumMod val="75000"/>
                <a:alpha val="5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5462668816039986E-17"/>
                  <c:y val="-5.9644173142853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777777777777779E-3"/>
                  <c:y val="-2.34425094257354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16129335624585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777777777777779E-3"/>
                  <c:y val="-6.274932245847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8884150741902859E-17"/>
                  <c:y val="-8.57628847896158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'Indicadores Económicos'!$B$12:$B$16</c:f>
              <c:strCach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2013-OCT</c:v>
                </c:pt>
              </c:strCache>
            </c:strRef>
          </c:cat>
          <c:val>
            <c:numRef>
              <c:f>'Indicadores Económicos'!$C$12:$C$16</c:f>
              <c:numCache>
                <c:formatCode>#,##0</c:formatCode>
                <c:ptCount val="5"/>
                <c:pt idx="0">
                  <c:v>130107.92</c:v>
                </c:pt>
                <c:pt idx="1">
                  <c:v>118089</c:v>
                </c:pt>
                <c:pt idx="2">
                  <c:v>265845.99</c:v>
                </c:pt>
                <c:pt idx="3">
                  <c:v>1750737.13</c:v>
                </c:pt>
                <c:pt idx="4">
                  <c:v>938624.71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141504"/>
        <c:axId val="125967104"/>
      </c:barChart>
      <c:catAx>
        <c:axId val="10914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967104"/>
        <c:crosses val="autoZero"/>
        <c:auto val="1"/>
        <c:lblAlgn val="ctr"/>
        <c:lblOffset val="100"/>
        <c:noMultiLvlLbl val="0"/>
      </c:catAx>
      <c:valAx>
        <c:axId val="125967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914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748395</xdr:colOff>
      <xdr:row>7</xdr:row>
      <xdr:rowOff>80417</xdr:rowOff>
    </xdr:from>
    <xdr:to>
      <xdr:col>20</xdr:col>
      <xdr:colOff>748393</xdr:colOff>
      <xdr:row>29</xdr:row>
      <xdr:rowOff>13606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15874</xdr:colOff>
      <xdr:row>37</xdr:row>
      <xdr:rowOff>190499</xdr:rowOff>
    </xdr:from>
    <xdr:to>
      <xdr:col>21</xdr:col>
      <xdr:colOff>718911</xdr:colOff>
      <xdr:row>70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23</xdr:col>
      <xdr:colOff>876300</xdr:colOff>
      <xdr:row>32</xdr:row>
      <xdr:rowOff>95250</xdr:rowOff>
    </xdr:from>
    <xdr:to>
      <xdr:col>23</xdr:col>
      <xdr:colOff>876300</xdr:colOff>
      <xdr:row>34</xdr:row>
      <xdr:rowOff>57150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95250</xdr:rowOff>
    </xdr:from>
    <xdr:to>
      <xdr:col>2</xdr:col>
      <xdr:colOff>876300</xdr:colOff>
      <xdr:row>4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176893</xdr:colOff>
      <xdr:row>2</xdr:row>
      <xdr:rowOff>0</xdr:rowOff>
    </xdr:from>
    <xdr:to>
      <xdr:col>7</xdr:col>
      <xdr:colOff>653143</xdr:colOff>
      <xdr:row>4</xdr:row>
      <xdr:rowOff>133350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18</xdr:row>
      <xdr:rowOff>95250</xdr:rowOff>
    </xdr:from>
    <xdr:to>
      <xdr:col>2</xdr:col>
      <xdr:colOff>876300</xdr:colOff>
      <xdr:row>20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1211037</xdr:colOff>
      <xdr:row>18</xdr:row>
      <xdr:rowOff>122464</xdr:rowOff>
    </xdr:from>
    <xdr:to>
      <xdr:col>5</xdr:col>
      <xdr:colOff>1224644</xdr:colOff>
      <xdr:row>21</xdr:row>
      <xdr:rowOff>65314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4144" y="3483428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876300</xdr:colOff>
      <xdr:row>2</xdr:row>
      <xdr:rowOff>95250</xdr:rowOff>
    </xdr:from>
    <xdr:to>
      <xdr:col>11</xdr:col>
      <xdr:colOff>0</xdr:colOff>
      <xdr:row>4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707572</xdr:colOff>
      <xdr:row>2</xdr:row>
      <xdr:rowOff>27214</xdr:rowOff>
    </xdr:from>
    <xdr:to>
      <xdr:col>20</xdr:col>
      <xdr:colOff>421822</xdr:colOff>
      <xdr:row>4</xdr:row>
      <xdr:rowOff>160564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4965" y="408214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876300</xdr:colOff>
      <xdr:row>32</xdr:row>
      <xdr:rowOff>95250</xdr:rowOff>
    </xdr:from>
    <xdr:to>
      <xdr:col>11</xdr:col>
      <xdr:colOff>0</xdr:colOff>
      <xdr:row>34</xdr:row>
      <xdr:rowOff>57150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734786</xdr:colOff>
      <xdr:row>32</xdr:row>
      <xdr:rowOff>0</xdr:rowOff>
    </xdr:from>
    <xdr:to>
      <xdr:col>19</xdr:col>
      <xdr:colOff>449036</xdr:colOff>
      <xdr:row>34</xdr:row>
      <xdr:rowOff>119743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0179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14287</xdr:rowOff>
    </xdr:from>
    <xdr:to>
      <xdr:col>11</xdr:col>
      <xdr:colOff>0</xdr:colOff>
      <xdr:row>25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3</xdr:row>
      <xdr:rowOff>95250</xdr:rowOff>
    </xdr:from>
    <xdr:to>
      <xdr:col>2</xdr:col>
      <xdr:colOff>876300</xdr:colOff>
      <xdr:row>5</xdr:row>
      <xdr:rowOff>70757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1792062</xdr:colOff>
      <xdr:row>3</xdr:row>
      <xdr:rowOff>104775</xdr:rowOff>
    </xdr:from>
    <xdr:to>
      <xdr:col>3</xdr:col>
      <xdr:colOff>685800</xdr:colOff>
      <xdr:row>6</xdr:row>
      <xdr:rowOff>36429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062" y="6762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3</xdr:row>
      <xdr:rowOff>95250</xdr:rowOff>
    </xdr:from>
    <xdr:to>
      <xdr:col>7</xdr:col>
      <xdr:colOff>0</xdr:colOff>
      <xdr:row>5</xdr:row>
      <xdr:rowOff>70757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315687</xdr:colOff>
      <xdr:row>2</xdr:row>
      <xdr:rowOff>180975</xdr:rowOff>
    </xdr:from>
    <xdr:to>
      <xdr:col>10</xdr:col>
      <xdr:colOff>561975</xdr:colOff>
      <xdr:row>5</xdr:row>
      <xdr:rowOff>112629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237" y="5619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56"/>
  <sheetViews>
    <sheetView tabSelected="1" topLeftCell="A37" zoomScale="50" zoomScaleNormal="50" workbookViewId="0">
      <selection activeCell="D90" sqref="D90"/>
    </sheetView>
  </sheetViews>
  <sheetFormatPr baseColWidth="10" defaultColWidth="11.44140625" defaultRowHeight="14.4" x14ac:dyDescent="0.3"/>
  <cols>
    <col min="1" max="1" width="4.88671875" style="15" customWidth="1"/>
    <col min="2" max="2" width="7.88671875" style="1" customWidth="1"/>
    <col min="3" max="3" width="23.6640625" style="1" customWidth="1"/>
    <col min="4" max="4" width="18" style="1" customWidth="1"/>
    <col min="5" max="5" width="18.44140625" style="1" customWidth="1"/>
    <col min="6" max="6" width="20.88671875" style="1" customWidth="1"/>
    <col min="7" max="7" width="11.44140625" style="1"/>
    <col min="8" max="8" width="19.33203125" style="1" customWidth="1"/>
    <col min="9" max="22" width="11.44140625" style="1"/>
    <col min="23" max="23" width="42.88671875" style="1" customWidth="1"/>
    <col min="24" max="24" width="65.109375" style="1" customWidth="1"/>
    <col min="25" max="16384" width="11.44140625" style="1"/>
  </cols>
  <sheetData>
    <row r="1" spans="1:68" s="14" customFormat="1" ht="15" x14ac:dyDescent="0.25"/>
    <row r="2" spans="1:68" x14ac:dyDescent="0.3">
      <c r="B2" s="37" t="s">
        <v>38</v>
      </c>
      <c r="C2" s="37"/>
      <c r="D2" s="37"/>
      <c r="E2" s="37"/>
      <c r="F2" s="37"/>
      <c r="G2" s="37"/>
      <c r="H2" s="37"/>
      <c r="I2" s="15"/>
      <c r="J2" s="37" t="s">
        <v>38</v>
      </c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</row>
    <row r="3" spans="1:68" x14ac:dyDescent="0.3">
      <c r="B3" s="37"/>
      <c r="C3" s="37"/>
      <c r="D3" s="37"/>
      <c r="E3" s="37"/>
      <c r="F3" s="37"/>
      <c r="G3" s="37"/>
      <c r="H3" s="37"/>
      <c r="I3" s="15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</row>
    <row r="4" spans="1:68" ht="15" customHeight="1" x14ac:dyDescent="0.3">
      <c r="B4" s="40" t="s">
        <v>36</v>
      </c>
      <c r="C4" s="40"/>
      <c r="D4" s="40"/>
      <c r="E4" s="40"/>
      <c r="F4" s="40"/>
      <c r="G4" s="6"/>
      <c r="H4" s="6"/>
      <c r="I4" s="15"/>
      <c r="J4" s="40" t="s">
        <v>40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37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x14ac:dyDescent="0.3">
      <c r="B5" s="40"/>
      <c r="C5" s="40"/>
      <c r="D5" s="40"/>
      <c r="E5" s="40"/>
      <c r="F5" s="40"/>
      <c r="G5" s="6"/>
      <c r="H5" s="6"/>
      <c r="I5" s="15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37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</row>
    <row r="6" spans="1:68" x14ac:dyDescent="0.3">
      <c r="B6" s="38" t="s">
        <v>46</v>
      </c>
      <c r="C6" s="38"/>
      <c r="D6" s="38"/>
      <c r="E6" s="38"/>
      <c r="F6" s="38"/>
      <c r="G6" s="38"/>
      <c r="H6" s="38"/>
      <c r="I6" s="15"/>
      <c r="J6" s="38" t="s">
        <v>46</v>
      </c>
      <c r="K6" s="38"/>
      <c r="L6" s="38"/>
      <c r="M6" s="38"/>
      <c r="N6" s="38"/>
      <c r="O6" s="38"/>
      <c r="P6" s="38"/>
      <c r="Q6" s="38"/>
      <c r="R6" s="38"/>
      <c r="S6" s="38"/>
      <c r="T6" s="38"/>
      <c r="U6" s="37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</row>
    <row r="7" spans="1:68" x14ac:dyDescent="0.3">
      <c r="B7" s="38"/>
      <c r="C7" s="38"/>
      <c r="D7" s="38"/>
      <c r="E7" s="38"/>
      <c r="F7" s="38"/>
      <c r="G7" s="38"/>
      <c r="H7" s="38"/>
      <c r="I7" s="15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</row>
    <row r="8" spans="1:68" ht="8.25" customHeight="1" x14ac:dyDescent="0.25">
      <c r="B8" s="39"/>
      <c r="C8" s="39"/>
      <c r="D8" s="39"/>
      <c r="E8" s="39"/>
      <c r="F8" s="39"/>
      <c r="G8" s="39"/>
      <c r="H8" s="39"/>
      <c r="I8" s="1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</row>
    <row r="9" spans="1:68" ht="15" x14ac:dyDescent="0.25">
      <c r="B9" s="7" t="s">
        <v>0</v>
      </c>
      <c r="C9" s="7" t="s">
        <v>26</v>
      </c>
      <c r="D9" s="8">
        <v>2009</v>
      </c>
      <c r="E9" s="8">
        <v>2010</v>
      </c>
      <c r="F9" s="8">
        <v>2011</v>
      </c>
      <c r="G9" s="8">
        <v>2012</v>
      </c>
      <c r="H9" s="36">
        <v>41548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</row>
    <row r="10" spans="1:68" s="2" customFormat="1" ht="16.5" customHeight="1" x14ac:dyDescent="0.25">
      <c r="A10" s="17"/>
      <c r="B10" s="9">
        <v>1</v>
      </c>
      <c r="C10" s="9" t="s">
        <v>27</v>
      </c>
      <c r="D10" s="10">
        <v>2365</v>
      </c>
      <c r="E10" s="10">
        <v>5155</v>
      </c>
      <c r="F10" s="10">
        <v>8658</v>
      </c>
      <c r="G10" s="10">
        <v>33275</v>
      </c>
      <c r="H10" s="10">
        <f>H11+H12</f>
        <v>49512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6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</row>
    <row r="11" spans="1:68" ht="15" x14ac:dyDescent="0.25">
      <c r="B11" s="9">
        <v>2</v>
      </c>
      <c r="C11" s="9" t="s">
        <v>28</v>
      </c>
      <c r="D11" s="10">
        <v>192</v>
      </c>
      <c r="E11" s="10">
        <v>1087</v>
      </c>
      <c r="F11" s="10">
        <v>2199</v>
      </c>
      <c r="G11" s="10">
        <v>3929</v>
      </c>
      <c r="H11" s="10">
        <f>E51</f>
        <v>7963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</row>
    <row r="12" spans="1:68" ht="15" x14ac:dyDescent="0.25">
      <c r="B12" s="9">
        <v>3</v>
      </c>
      <c r="C12" s="9" t="s">
        <v>29</v>
      </c>
      <c r="D12" s="10">
        <v>2173</v>
      </c>
      <c r="E12" s="10">
        <v>4068</v>
      </c>
      <c r="F12" s="10">
        <v>6459</v>
      </c>
      <c r="G12" s="10">
        <v>29346</v>
      </c>
      <c r="H12" s="10">
        <f>F51</f>
        <v>41549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</row>
    <row r="13" spans="1:68" s="15" customFormat="1" ht="15" x14ac:dyDescent="0.25">
      <c r="S13" s="16"/>
    </row>
    <row r="14" spans="1:68" s="15" customFormat="1" ht="15" x14ac:dyDescent="0.25">
      <c r="H14" s="35"/>
      <c r="S14" s="16"/>
    </row>
    <row r="15" spans="1:68" s="15" customFormat="1" ht="15" x14ac:dyDescent="0.25">
      <c r="S15" s="16"/>
    </row>
    <row r="16" spans="1:68" s="15" customFormat="1" ht="15" x14ac:dyDescent="0.25">
      <c r="S16" s="16"/>
    </row>
    <row r="17" spans="2:59" s="15" customFormat="1" ht="15" x14ac:dyDescent="0.25">
      <c r="S17" s="16"/>
    </row>
    <row r="18" spans="2:59" ht="15" customHeight="1" x14ac:dyDescent="0.3">
      <c r="B18" s="37" t="s">
        <v>38</v>
      </c>
      <c r="C18" s="37"/>
      <c r="D18" s="37"/>
      <c r="E18" s="37"/>
      <c r="F18" s="37"/>
      <c r="G18" s="18"/>
      <c r="H18" s="18"/>
      <c r="I18" s="15"/>
      <c r="N18" s="12"/>
      <c r="O18" s="12"/>
      <c r="P18" s="12"/>
      <c r="Q18" s="12"/>
      <c r="R18" s="12"/>
      <c r="S18" s="13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</row>
    <row r="19" spans="2:59" ht="15" customHeight="1" x14ac:dyDescent="0.3">
      <c r="B19" s="37"/>
      <c r="C19" s="37"/>
      <c r="D19" s="37"/>
      <c r="E19" s="37"/>
      <c r="F19" s="37"/>
      <c r="G19" s="18"/>
      <c r="H19" s="18"/>
      <c r="I19" s="15"/>
      <c r="N19" s="12"/>
      <c r="O19" s="12"/>
      <c r="P19" s="12"/>
      <c r="Q19" s="12"/>
      <c r="R19" s="12"/>
      <c r="S19" s="13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</row>
    <row r="20" spans="2:59" ht="15" customHeight="1" x14ac:dyDescent="0.3">
      <c r="B20" s="40" t="s">
        <v>39</v>
      </c>
      <c r="C20" s="40"/>
      <c r="D20" s="40"/>
      <c r="E20" s="40"/>
      <c r="F20" s="6"/>
      <c r="G20" s="28"/>
      <c r="H20" s="28"/>
      <c r="I20" s="15"/>
      <c r="N20" s="12"/>
      <c r="O20" s="12"/>
      <c r="P20" s="12"/>
      <c r="Q20" s="12"/>
      <c r="R20" s="12"/>
      <c r="S20" s="13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</row>
    <row r="21" spans="2:59" x14ac:dyDescent="0.3">
      <c r="B21" s="40"/>
      <c r="C21" s="40"/>
      <c r="D21" s="40"/>
      <c r="E21" s="40"/>
      <c r="F21" s="6"/>
      <c r="G21" s="28"/>
      <c r="H21" s="28"/>
      <c r="I21" s="15"/>
      <c r="N21" s="12"/>
      <c r="O21" s="12"/>
      <c r="P21" s="12"/>
      <c r="Q21" s="12"/>
      <c r="R21" s="12"/>
      <c r="S21" s="13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</row>
    <row r="22" spans="2:59" ht="15" x14ac:dyDescent="0.25">
      <c r="B22" s="4"/>
      <c r="C22" s="4"/>
      <c r="D22" s="4"/>
      <c r="E22" s="4"/>
      <c r="F22" s="4"/>
      <c r="G22" s="20"/>
      <c r="H22" s="20"/>
      <c r="I22" s="15"/>
      <c r="N22" s="12"/>
      <c r="O22" s="12"/>
      <c r="P22" s="12"/>
      <c r="Q22" s="12"/>
      <c r="R22" s="12"/>
      <c r="S22" s="13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</row>
    <row r="23" spans="2:59" x14ac:dyDescent="0.3">
      <c r="B23" s="38" t="s">
        <v>46</v>
      </c>
      <c r="C23" s="38"/>
      <c r="D23" s="38"/>
      <c r="E23" s="4"/>
      <c r="F23" s="4"/>
      <c r="G23" s="20"/>
      <c r="H23" s="20"/>
      <c r="I23" s="15"/>
      <c r="N23" s="12"/>
      <c r="O23" s="12"/>
      <c r="P23" s="12"/>
      <c r="Q23" s="12"/>
      <c r="R23" s="12"/>
      <c r="S23" s="13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</row>
    <row r="24" spans="2:59" ht="6.75" customHeight="1" x14ac:dyDescent="0.25">
      <c r="B24" s="5"/>
      <c r="C24" s="5"/>
      <c r="D24" s="5"/>
      <c r="E24" s="5"/>
      <c r="F24" s="5"/>
      <c r="G24" s="19"/>
      <c r="H24" s="19"/>
      <c r="I24" s="15"/>
      <c r="N24" s="12"/>
      <c r="O24" s="12"/>
      <c r="P24" s="12"/>
      <c r="Q24" s="12"/>
      <c r="R24" s="12"/>
      <c r="S24" s="13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</row>
    <row r="25" spans="2:59" ht="30.75" customHeight="1" x14ac:dyDescent="0.25">
      <c r="B25" s="7" t="s">
        <v>0</v>
      </c>
      <c r="C25" s="7" t="s">
        <v>1</v>
      </c>
      <c r="D25" s="7" t="s">
        <v>27</v>
      </c>
      <c r="E25" s="7" t="s">
        <v>28</v>
      </c>
      <c r="F25" s="7" t="s">
        <v>29</v>
      </c>
      <c r="G25" s="15"/>
      <c r="H25" s="15"/>
      <c r="I25" s="15"/>
      <c r="N25" s="12"/>
      <c r="O25" s="12"/>
      <c r="P25" s="12"/>
      <c r="Q25" s="12"/>
      <c r="R25" s="12"/>
      <c r="S25" s="13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</row>
    <row r="26" spans="2:59" x14ac:dyDescent="0.3">
      <c r="B26" s="9">
        <v>1</v>
      </c>
      <c r="C26" s="9" t="s">
        <v>4</v>
      </c>
      <c r="D26" s="10">
        <f>E26+F26</f>
        <v>2722</v>
      </c>
      <c r="E26" s="10">
        <v>316</v>
      </c>
      <c r="F26" s="10">
        <v>2406</v>
      </c>
      <c r="G26" s="15"/>
      <c r="H26" s="15"/>
      <c r="I26" s="15"/>
      <c r="N26" s="12"/>
      <c r="O26" s="12"/>
      <c r="P26" s="12"/>
      <c r="Q26" s="12"/>
      <c r="R26" s="12"/>
      <c r="S26" s="13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</row>
    <row r="27" spans="2:59" x14ac:dyDescent="0.3">
      <c r="B27" s="9">
        <v>2</v>
      </c>
      <c r="C27" s="9" t="s">
        <v>5</v>
      </c>
      <c r="D27" s="10">
        <f t="shared" ref="D27:D50" si="0">E27+F27</f>
        <v>105</v>
      </c>
      <c r="E27" s="10">
        <v>35</v>
      </c>
      <c r="F27" s="10">
        <v>70</v>
      </c>
      <c r="G27" s="15"/>
      <c r="H27" s="15"/>
      <c r="I27" s="15"/>
      <c r="N27" s="12"/>
      <c r="O27" s="12"/>
      <c r="P27" s="12"/>
      <c r="Q27" s="12"/>
      <c r="R27" s="12"/>
      <c r="S27" s="13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2:59" x14ac:dyDescent="0.3">
      <c r="B28" s="9">
        <v>3</v>
      </c>
      <c r="C28" s="9" t="s">
        <v>6</v>
      </c>
      <c r="D28" s="10">
        <f t="shared" si="0"/>
        <v>173</v>
      </c>
      <c r="E28" s="10">
        <v>23</v>
      </c>
      <c r="F28" s="10">
        <v>150</v>
      </c>
      <c r="G28" s="15"/>
      <c r="H28" s="15"/>
      <c r="I28" s="15"/>
      <c r="N28" s="12"/>
      <c r="O28" s="12"/>
      <c r="P28" s="12"/>
      <c r="Q28" s="12"/>
      <c r="R28" s="12"/>
      <c r="S28" s="13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</row>
    <row r="29" spans="2:59" x14ac:dyDescent="0.25">
      <c r="B29" s="9">
        <v>4</v>
      </c>
      <c r="C29" s="9" t="s">
        <v>7</v>
      </c>
      <c r="D29" s="10">
        <f t="shared" si="0"/>
        <v>395</v>
      </c>
      <c r="E29" s="10">
        <v>51</v>
      </c>
      <c r="F29" s="10">
        <v>344</v>
      </c>
      <c r="G29" s="15"/>
      <c r="H29" s="15"/>
      <c r="I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</row>
    <row r="30" spans="2:59" x14ac:dyDescent="0.25">
      <c r="B30" s="9">
        <v>5</v>
      </c>
      <c r="C30" s="9" t="s">
        <v>8</v>
      </c>
      <c r="D30" s="10">
        <f t="shared" si="0"/>
        <v>499</v>
      </c>
      <c r="E30" s="10">
        <v>153</v>
      </c>
      <c r="F30" s="10">
        <v>346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</row>
    <row r="31" spans="2:59" ht="15" customHeight="1" x14ac:dyDescent="0.25">
      <c r="B31" s="9">
        <v>6</v>
      </c>
      <c r="C31" s="9" t="s">
        <v>9</v>
      </c>
      <c r="D31" s="10">
        <f t="shared" si="0"/>
        <v>364</v>
      </c>
      <c r="E31" s="10">
        <v>32</v>
      </c>
      <c r="F31" s="10">
        <v>332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4"/>
      <c r="W31" s="14"/>
      <c r="X31" s="14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</row>
    <row r="32" spans="2:59" ht="15" customHeight="1" x14ac:dyDescent="0.25">
      <c r="B32" s="9">
        <v>7</v>
      </c>
      <c r="C32" s="9" t="s">
        <v>10</v>
      </c>
      <c r="D32" s="10">
        <f t="shared" si="0"/>
        <v>1500</v>
      </c>
      <c r="E32" s="10">
        <v>99</v>
      </c>
      <c r="F32" s="10">
        <v>1401</v>
      </c>
      <c r="G32" s="15"/>
      <c r="H32" s="15"/>
      <c r="I32" s="15"/>
      <c r="J32" s="37" t="s">
        <v>38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14"/>
      <c r="X32" s="14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2:49" ht="15.75" customHeight="1" x14ac:dyDescent="0.3">
      <c r="B33" s="9">
        <v>8</v>
      </c>
      <c r="C33" s="9" t="s">
        <v>11</v>
      </c>
      <c r="D33" s="10">
        <f t="shared" si="0"/>
        <v>244</v>
      </c>
      <c r="E33" s="10">
        <v>64</v>
      </c>
      <c r="F33" s="10">
        <v>180</v>
      </c>
      <c r="G33" s="15"/>
      <c r="H33" s="15"/>
      <c r="I33" s="15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21"/>
      <c r="X33" s="22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</row>
    <row r="34" spans="2:49" x14ac:dyDescent="0.3">
      <c r="B34" s="9">
        <v>9</v>
      </c>
      <c r="C34" s="9" t="s">
        <v>30</v>
      </c>
      <c r="D34" s="10">
        <f t="shared" si="0"/>
        <v>165</v>
      </c>
      <c r="E34" s="10">
        <v>44</v>
      </c>
      <c r="F34" s="10">
        <v>121</v>
      </c>
      <c r="G34" s="15"/>
      <c r="H34" s="15"/>
      <c r="I34" s="15"/>
      <c r="J34" s="42" t="s">
        <v>45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37"/>
      <c r="V34" s="37"/>
      <c r="W34" s="41"/>
      <c r="X34" s="22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</row>
    <row r="35" spans="2:49" x14ac:dyDescent="0.3">
      <c r="B35" s="9">
        <v>10</v>
      </c>
      <c r="C35" s="9" t="s">
        <v>12</v>
      </c>
      <c r="D35" s="10">
        <f t="shared" si="0"/>
        <v>14891</v>
      </c>
      <c r="E35" s="10">
        <v>1727</v>
      </c>
      <c r="F35" s="10">
        <v>13164</v>
      </c>
      <c r="G35" s="15"/>
      <c r="H35" s="15"/>
      <c r="I35" s="15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37"/>
      <c r="V35" s="37"/>
      <c r="W35" s="41"/>
      <c r="X35" s="22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2:49" x14ac:dyDescent="0.3">
      <c r="B36" s="9">
        <v>11</v>
      </c>
      <c r="C36" s="9" t="s">
        <v>13</v>
      </c>
      <c r="D36" s="10">
        <f t="shared" si="0"/>
        <v>749</v>
      </c>
      <c r="E36" s="10">
        <v>95</v>
      </c>
      <c r="F36" s="10">
        <v>654</v>
      </c>
      <c r="G36" s="15"/>
      <c r="H36" s="15"/>
      <c r="I36" s="15"/>
      <c r="J36" s="38" t="s">
        <v>46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7"/>
      <c r="V36" s="37"/>
      <c r="W36" s="23"/>
      <c r="X36" s="22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2:49" x14ac:dyDescent="0.3">
      <c r="B37" s="9">
        <v>12</v>
      </c>
      <c r="C37" s="9" t="s">
        <v>14</v>
      </c>
      <c r="D37" s="10">
        <f t="shared" si="0"/>
        <v>744</v>
      </c>
      <c r="E37" s="10">
        <v>135</v>
      </c>
      <c r="F37" s="10">
        <v>609</v>
      </c>
      <c r="G37" s="15"/>
      <c r="H37" s="15"/>
      <c r="I37" s="15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7"/>
      <c r="V37" s="37"/>
      <c r="W37" s="24"/>
      <c r="X37" s="22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2:49" x14ac:dyDescent="0.3">
      <c r="B38" s="9">
        <v>13</v>
      </c>
      <c r="C38" s="9" t="s">
        <v>31</v>
      </c>
      <c r="D38" s="10">
        <f t="shared" si="0"/>
        <v>274</v>
      </c>
      <c r="E38" s="10">
        <v>22</v>
      </c>
      <c r="F38" s="10">
        <v>252</v>
      </c>
      <c r="G38" s="15"/>
      <c r="H38" s="15"/>
      <c r="I38" s="1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22"/>
      <c r="X38" s="22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2:49" x14ac:dyDescent="0.25">
      <c r="B39" s="9">
        <v>14</v>
      </c>
      <c r="C39" s="9" t="s">
        <v>32</v>
      </c>
      <c r="D39" s="10">
        <f t="shared" si="0"/>
        <v>1334</v>
      </c>
      <c r="E39" s="10">
        <v>187</v>
      </c>
      <c r="F39" s="10">
        <v>1147</v>
      </c>
      <c r="G39" s="15"/>
      <c r="H39" s="15"/>
      <c r="I39" s="15"/>
      <c r="V39" s="14"/>
      <c r="W39" s="25"/>
      <c r="X39" s="2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</row>
    <row r="40" spans="2:49" x14ac:dyDescent="0.25">
      <c r="B40" s="9">
        <v>15</v>
      </c>
      <c r="C40" s="9" t="s">
        <v>15</v>
      </c>
      <c r="D40" s="10">
        <f t="shared" si="0"/>
        <v>129</v>
      </c>
      <c r="E40" s="10">
        <v>38</v>
      </c>
      <c r="F40" s="10">
        <v>91</v>
      </c>
      <c r="G40" s="15"/>
      <c r="H40" s="15"/>
      <c r="I40" s="15"/>
      <c r="V40" s="14"/>
      <c r="W40" s="26"/>
      <c r="X40" s="27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</row>
    <row r="41" spans="2:49" x14ac:dyDescent="0.25">
      <c r="B41" s="9">
        <v>16</v>
      </c>
      <c r="C41" s="9" t="s">
        <v>16</v>
      </c>
      <c r="D41" s="10">
        <f t="shared" si="0"/>
        <v>79</v>
      </c>
      <c r="E41" s="10">
        <v>34</v>
      </c>
      <c r="F41" s="10">
        <v>45</v>
      </c>
      <c r="G41" s="15"/>
      <c r="H41" s="15"/>
      <c r="I41" s="15"/>
      <c r="V41" s="14"/>
      <c r="W41" s="26"/>
      <c r="X41" s="27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</row>
    <row r="42" spans="2:49" x14ac:dyDescent="0.25">
      <c r="B42" s="9">
        <v>17</v>
      </c>
      <c r="C42" s="9" t="s">
        <v>17</v>
      </c>
      <c r="D42" s="10">
        <f t="shared" si="0"/>
        <v>94</v>
      </c>
      <c r="E42" s="10">
        <v>15</v>
      </c>
      <c r="F42" s="10">
        <v>79</v>
      </c>
      <c r="G42" s="15"/>
      <c r="H42" s="15"/>
      <c r="I42" s="15"/>
      <c r="V42" s="14"/>
      <c r="W42" s="26"/>
      <c r="X42" s="27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2:49" x14ac:dyDescent="0.25">
      <c r="B43" s="9">
        <v>18</v>
      </c>
      <c r="C43" s="9" t="s">
        <v>18</v>
      </c>
      <c r="D43" s="10">
        <f t="shared" si="0"/>
        <v>117</v>
      </c>
      <c r="E43" s="10">
        <v>32</v>
      </c>
      <c r="F43" s="10">
        <v>85</v>
      </c>
      <c r="G43" s="15"/>
      <c r="H43" s="15"/>
      <c r="I43" s="15"/>
      <c r="V43" s="14"/>
      <c r="W43" s="26"/>
      <c r="X43" s="27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2:49" x14ac:dyDescent="0.25">
      <c r="B44" s="9">
        <v>19</v>
      </c>
      <c r="C44" s="9" t="s">
        <v>19</v>
      </c>
      <c r="D44" s="10">
        <f t="shared" si="0"/>
        <v>22696</v>
      </c>
      <c r="E44" s="10">
        <v>4638</v>
      </c>
      <c r="F44" s="10">
        <v>18058</v>
      </c>
      <c r="G44" s="15"/>
      <c r="H44" s="15"/>
      <c r="I44" s="15"/>
      <c r="V44" s="14"/>
      <c r="W44" s="26"/>
      <c r="X44" s="27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</row>
    <row r="45" spans="2:49" x14ac:dyDescent="0.25">
      <c r="B45" s="9">
        <v>20</v>
      </c>
      <c r="C45" s="9" t="s">
        <v>20</v>
      </c>
      <c r="D45" s="10">
        <f t="shared" si="0"/>
        <v>203</v>
      </c>
      <c r="E45" s="10">
        <v>48</v>
      </c>
      <c r="F45" s="10">
        <v>155</v>
      </c>
      <c r="G45" s="15"/>
      <c r="H45" s="15"/>
      <c r="I45" s="15"/>
      <c r="V45" s="14"/>
      <c r="W45" s="26"/>
      <c r="X45" s="27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</row>
    <row r="46" spans="2:49" x14ac:dyDescent="0.25">
      <c r="B46" s="9">
        <v>21</v>
      </c>
      <c r="C46" s="9" t="s">
        <v>37</v>
      </c>
      <c r="D46" s="10">
        <f t="shared" si="0"/>
        <v>431</v>
      </c>
      <c r="E46" s="10">
        <v>37</v>
      </c>
      <c r="F46" s="10">
        <v>394</v>
      </c>
      <c r="G46" s="15"/>
      <c r="H46" s="15"/>
      <c r="I46" s="15"/>
      <c r="V46" s="14"/>
      <c r="W46" s="14"/>
      <c r="X46" s="14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2:49" x14ac:dyDescent="0.25">
      <c r="B47" s="9">
        <v>22</v>
      </c>
      <c r="C47" s="9" t="s">
        <v>21</v>
      </c>
      <c r="D47" s="10">
        <f t="shared" si="0"/>
        <v>235</v>
      </c>
      <c r="E47" s="10">
        <v>25</v>
      </c>
      <c r="F47" s="10">
        <v>210</v>
      </c>
      <c r="G47" s="15"/>
      <c r="H47" s="15"/>
      <c r="I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2:49" x14ac:dyDescent="0.25">
      <c r="B48" s="9">
        <v>23</v>
      </c>
      <c r="C48" s="9" t="s">
        <v>22</v>
      </c>
      <c r="D48" s="10">
        <f t="shared" si="0"/>
        <v>1161</v>
      </c>
      <c r="E48" s="10">
        <v>85</v>
      </c>
      <c r="F48" s="10">
        <v>1076</v>
      </c>
      <c r="G48" s="15"/>
      <c r="H48" s="15"/>
      <c r="I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2:49" x14ac:dyDescent="0.25">
      <c r="B49" s="9">
        <v>24</v>
      </c>
      <c r="C49" s="9" t="s">
        <v>23</v>
      </c>
      <c r="D49" s="10">
        <f t="shared" si="0"/>
        <v>76</v>
      </c>
      <c r="E49" s="10">
        <v>21</v>
      </c>
      <c r="F49" s="10">
        <v>55</v>
      </c>
      <c r="G49" s="15"/>
      <c r="H49" s="15"/>
      <c r="I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2:49" x14ac:dyDescent="0.25">
      <c r="B50" s="9">
        <v>25</v>
      </c>
      <c r="C50" s="9" t="s">
        <v>33</v>
      </c>
      <c r="D50" s="10">
        <f t="shared" si="0"/>
        <v>132</v>
      </c>
      <c r="E50" s="10">
        <v>7</v>
      </c>
      <c r="F50" s="10">
        <v>125</v>
      </c>
      <c r="G50" s="15"/>
      <c r="H50" s="15"/>
      <c r="I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</row>
    <row r="51" spans="2:49" ht="15" x14ac:dyDescent="0.2">
      <c r="B51" s="43" t="s">
        <v>3</v>
      </c>
      <c r="C51" s="43"/>
      <c r="D51" s="11">
        <f>SUM(D26:D50)</f>
        <v>49512</v>
      </c>
      <c r="E51" s="11">
        <f t="shared" ref="E51:F51" si="1">SUM(E26:E50)</f>
        <v>7963</v>
      </c>
      <c r="F51" s="11">
        <f t="shared" si="1"/>
        <v>41549</v>
      </c>
      <c r="G51" s="15"/>
      <c r="H51" s="15"/>
      <c r="I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</row>
    <row r="52" spans="2:49" ht="15" x14ac:dyDescent="0.25">
      <c r="B52" s="15"/>
      <c r="C52" s="15"/>
      <c r="D52" s="15"/>
      <c r="E52" s="15"/>
      <c r="F52" s="15"/>
      <c r="G52" s="15"/>
      <c r="H52" s="15"/>
      <c r="I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</row>
    <row r="53" spans="2:49" ht="15" x14ac:dyDescent="0.25">
      <c r="B53" s="15"/>
      <c r="C53" s="15"/>
      <c r="D53" s="15"/>
      <c r="E53" s="15"/>
      <c r="F53" s="15"/>
      <c r="G53" s="15"/>
      <c r="H53" s="15"/>
      <c r="I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</row>
    <row r="54" spans="2:49" x14ac:dyDescent="0.3">
      <c r="B54" s="44"/>
      <c r="C54" s="44"/>
      <c r="D54" s="44"/>
      <c r="E54" s="44"/>
      <c r="F54" s="15"/>
      <c r="G54" s="15"/>
      <c r="H54" s="15"/>
      <c r="I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</row>
    <row r="55" spans="2:49" ht="15" x14ac:dyDescent="0.25">
      <c r="B55" s="15"/>
      <c r="C55" s="15"/>
      <c r="D55" s="15"/>
      <c r="E55" s="15"/>
      <c r="F55" s="15"/>
      <c r="G55" s="15" t="s">
        <v>35</v>
      </c>
      <c r="H55" s="15"/>
      <c r="I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</row>
    <row r="56" spans="2:49" ht="15" x14ac:dyDescent="0.25">
      <c r="B56" s="29"/>
      <c r="C56" s="30"/>
      <c r="D56" s="15"/>
      <c r="E56" s="15"/>
      <c r="F56" s="15"/>
      <c r="G56" s="15"/>
      <c r="H56" s="15"/>
      <c r="I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</row>
    <row r="57" spans="2:49" x14ac:dyDescent="0.3">
      <c r="B57" s="38" t="s">
        <v>46</v>
      </c>
      <c r="C57" s="38"/>
      <c r="D57" s="38"/>
      <c r="E57" s="38"/>
      <c r="F57" s="38"/>
      <c r="G57" s="38"/>
      <c r="H57" s="38"/>
      <c r="I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2:49" x14ac:dyDescent="0.3">
      <c r="B58" s="38"/>
      <c r="C58" s="38"/>
      <c r="D58" s="38"/>
      <c r="E58" s="38"/>
      <c r="F58" s="38"/>
      <c r="G58" s="38"/>
      <c r="H58" s="38"/>
      <c r="I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2:49" x14ac:dyDescent="0.3">
      <c r="B59" s="39"/>
      <c r="C59" s="39"/>
      <c r="D59" s="39"/>
      <c r="E59" s="39"/>
      <c r="F59" s="39"/>
      <c r="G59" s="39"/>
      <c r="H59" s="39"/>
      <c r="I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2:49" ht="46.8" customHeight="1" x14ac:dyDescent="0.3">
      <c r="B60" s="7" t="s">
        <v>0</v>
      </c>
      <c r="C60" s="7" t="s">
        <v>26</v>
      </c>
      <c r="D60" s="8" t="s">
        <v>41</v>
      </c>
      <c r="E60" s="8" t="s">
        <v>42</v>
      </c>
      <c r="F60" s="8" t="s">
        <v>43</v>
      </c>
      <c r="G60" s="8" t="s">
        <v>47</v>
      </c>
      <c r="H60" s="36" t="s">
        <v>44</v>
      </c>
      <c r="I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2:49" x14ac:dyDescent="0.25">
      <c r="B61" s="9">
        <v>1</v>
      </c>
      <c r="C61" s="9" t="s">
        <v>27</v>
      </c>
      <c r="D61" s="10">
        <f>SUM(D62:D63)</f>
        <v>33305</v>
      </c>
      <c r="E61" s="10">
        <f>SUM(E62:E63)</f>
        <v>16112</v>
      </c>
      <c r="F61" s="10">
        <f>SUM(F62:F63)</f>
        <v>95</v>
      </c>
      <c r="G61" s="10">
        <f>SUM(D61:F61)</f>
        <v>49512</v>
      </c>
      <c r="H61" s="10"/>
      <c r="I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2:49" x14ac:dyDescent="0.25">
      <c r="B62" s="9">
        <v>2</v>
      </c>
      <c r="C62" s="9" t="s">
        <v>28</v>
      </c>
      <c r="D62" s="10">
        <v>7508</v>
      </c>
      <c r="E62" s="10">
        <v>416</v>
      </c>
      <c r="F62" s="10">
        <v>39</v>
      </c>
      <c r="G62" s="10">
        <f>SUM(D62:F62)</f>
        <v>7963</v>
      </c>
      <c r="H62" s="10"/>
      <c r="I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  <row r="63" spans="2:49" x14ac:dyDescent="0.25">
      <c r="B63" s="9">
        <v>3</v>
      </c>
      <c r="C63" s="9" t="s">
        <v>29</v>
      </c>
      <c r="D63" s="10">
        <v>25797</v>
      </c>
      <c r="E63" s="10">
        <v>15696</v>
      </c>
      <c r="F63" s="10">
        <v>56</v>
      </c>
      <c r="G63" s="10">
        <f>SUM(D63:F63)</f>
        <v>41549</v>
      </c>
      <c r="H63" s="10"/>
      <c r="I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</row>
    <row r="64" spans="2:49" x14ac:dyDescent="0.3">
      <c r="B64" s="29"/>
      <c r="C64" s="30"/>
      <c r="D64" s="15"/>
      <c r="E64" s="15"/>
      <c r="F64" s="15"/>
      <c r="G64" s="15"/>
      <c r="H64" s="15"/>
      <c r="I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</row>
    <row r="65" spans="2:49" x14ac:dyDescent="0.3">
      <c r="B65" s="29"/>
      <c r="C65" s="30"/>
      <c r="D65" s="15"/>
      <c r="E65" s="15"/>
      <c r="F65" s="15"/>
      <c r="G65" s="15"/>
      <c r="H65" s="15"/>
      <c r="I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</row>
    <row r="66" spans="2:49" x14ac:dyDescent="0.3">
      <c r="B66" s="29"/>
      <c r="C66" s="30"/>
      <c r="D66" s="15"/>
      <c r="E66" s="15"/>
      <c r="F66" s="15"/>
      <c r="G66" s="15"/>
      <c r="H66" s="15"/>
      <c r="I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</row>
    <row r="67" spans="2:49" x14ac:dyDescent="0.3">
      <c r="B67" s="29"/>
      <c r="C67" s="30"/>
      <c r="D67" s="15"/>
      <c r="E67" s="15"/>
      <c r="F67" s="15"/>
      <c r="G67" s="15"/>
      <c r="H67" s="15"/>
      <c r="I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</row>
    <row r="68" spans="2:49" x14ac:dyDescent="0.3">
      <c r="B68" s="29"/>
      <c r="C68" s="30"/>
      <c r="D68" s="15"/>
      <c r="E68" s="15"/>
      <c r="F68" s="15"/>
      <c r="G68" s="15"/>
      <c r="H68" s="15"/>
      <c r="I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</row>
    <row r="69" spans="2:49" x14ac:dyDescent="0.3">
      <c r="B69" s="29"/>
      <c r="C69" s="30"/>
      <c r="D69" s="15"/>
      <c r="E69" s="15"/>
      <c r="F69" s="15"/>
      <c r="G69" s="15"/>
      <c r="H69" s="15"/>
      <c r="I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</row>
    <row r="70" spans="2:49" x14ac:dyDescent="0.3">
      <c r="B70" s="29"/>
      <c r="C70" s="30"/>
      <c r="D70" s="15"/>
      <c r="E70" s="15"/>
      <c r="F70" s="15"/>
      <c r="G70" s="15"/>
      <c r="H70" s="15"/>
      <c r="I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</row>
    <row r="71" spans="2:49" x14ac:dyDescent="0.3">
      <c r="B71" s="29"/>
      <c r="C71" s="30"/>
      <c r="D71" s="15"/>
      <c r="E71" s="15"/>
      <c r="F71" s="15"/>
      <c r="G71" s="15"/>
      <c r="H71" s="15"/>
      <c r="I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</row>
    <row r="72" spans="2:49" x14ac:dyDescent="0.3">
      <c r="B72" s="29"/>
      <c r="C72" s="30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</row>
    <row r="73" spans="2:49" x14ac:dyDescent="0.3">
      <c r="B73" s="29"/>
      <c r="C73" s="30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</row>
    <row r="74" spans="2:49" x14ac:dyDescent="0.3">
      <c r="B74" s="29"/>
      <c r="C74" s="30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</row>
    <row r="75" spans="2:49" x14ac:dyDescent="0.3"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</row>
    <row r="76" spans="2:49" x14ac:dyDescent="0.3"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</row>
    <row r="77" spans="2:49" x14ac:dyDescent="0.3"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</row>
    <row r="78" spans="2:49" x14ac:dyDescent="0.3"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</row>
    <row r="79" spans="2:49" x14ac:dyDescent="0.3"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</row>
    <row r="80" spans="2:49" x14ac:dyDescent="0.3"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</row>
    <row r="81" spans="2:49" x14ac:dyDescent="0.3"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</row>
    <row r="82" spans="2:49" x14ac:dyDescent="0.3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2:49" x14ac:dyDescent="0.3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2:49" x14ac:dyDescent="0.3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</row>
    <row r="85" spans="2:49" x14ac:dyDescent="0.3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</row>
    <row r="86" spans="2:49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2:49" x14ac:dyDescent="0.3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</row>
    <row r="88" spans="2:49" x14ac:dyDescent="0.3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</row>
    <row r="89" spans="2:49" x14ac:dyDescent="0.3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</row>
    <row r="90" spans="2:49" x14ac:dyDescent="0.3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</row>
    <row r="91" spans="2:49" x14ac:dyDescent="0.3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</row>
    <row r="92" spans="2:49" x14ac:dyDescent="0.3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</row>
    <row r="93" spans="2:49" x14ac:dyDescent="0.3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2:49" x14ac:dyDescent="0.3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</row>
    <row r="95" spans="2:49" x14ac:dyDescent="0.3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</row>
    <row r="96" spans="2:49" x14ac:dyDescent="0.3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</row>
    <row r="97" spans="2:49" x14ac:dyDescent="0.3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2:49" x14ac:dyDescent="0.3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</row>
    <row r="99" spans="2:49" x14ac:dyDescent="0.3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</row>
    <row r="100" spans="2:49" x14ac:dyDescent="0.3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</row>
    <row r="101" spans="2:49" x14ac:dyDescent="0.3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2:49" x14ac:dyDescent="0.3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2:49" x14ac:dyDescent="0.3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</row>
    <row r="104" spans="2:49" x14ac:dyDescent="0.3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</row>
    <row r="105" spans="2:49" x14ac:dyDescent="0.3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</row>
    <row r="106" spans="2:49" x14ac:dyDescent="0.3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2:49" x14ac:dyDescent="0.3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</row>
    <row r="108" spans="2:49" x14ac:dyDescent="0.3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</row>
    <row r="109" spans="2:49" x14ac:dyDescent="0.3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</row>
    <row r="110" spans="2:49" x14ac:dyDescent="0.3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</row>
    <row r="111" spans="2:49" x14ac:dyDescent="0.3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2:49" x14ac:dyDescent="0.3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2:49" x14ac:dyDescent="0.3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</row>
    <row r="114" spans="2:49" x14ac:dyDescent="0.3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</row>
    <row r="115" spans="2:49" x14ac:dyDescent="0.3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</row>
    <row r="116" spans="2:49" x14ac:dyDescent="0.3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</row>
    <row r="117" spans="2:49" x14ac:dyDescent="0.3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</row>
    <row r="118" spans="2:49" x14ac:dyDescent="0.3"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</row>
    <row r="119" spans="2:49" x14ac:dyDescent="0.3"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</row>
    <row r="120" spans="2:49" x14ac:dyDescent="0.3"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</row>
    <row r="121" spans="2:49" x14ac:dyDescent="0.3"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</row>
    <row r="122" spans="2:49" x14ac:dyDescent="0.3"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</row>
    <row r="123" spans="2:49" x14ac:dyDescent="0.3"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</row>
    <row r="124" spans="2:49" x14ac:dyDescent="0.3"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</row>
    <row r="125" spans="2:49" x14ac:dyDescent="0.3"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</row>
    <row r="126" spans="2:49" x14ac:dyDescent="0.3"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</row>
    <row r="127" spans="2:49" x14ac:dyDescent="0.3"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2:49" x14ac:dyDescent="0.3"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7:23" x14ac:dyDescent="0.3"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7:23" x14ac:dyDescent="0.3"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7:23" x14ac:dyDescent="0.3"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7:23" x14ac:dyDescent="0.3"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7:23" x14ac:dyDescent="0.3"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7:23" x14ac:dyDescent="0.3"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7:23" x14ac:dyDescent="0.3"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7:23" x14ac:dyDescent="0.3"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7:23" x14ac:dyDescent="0.3"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7:23" x14ac:dyDescent="0.3"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7:23" x14ac:dyDescent="0.3"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7:23" x14ac:dyDescent="0.3"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7:23" x14ac:dyDescent="0.3"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7:23" x14ac:dyDescent="0.3"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7:23" x14ac:dyDescent="0.3"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7:23" x14ac:dyDescent="0.3"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0:23" x14ac:dyDescent="0.3"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0:23" x14ac:dyDescent="0.3"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0:23" x14ac:dyDescent="0.3"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0:23" x14ac:dyDescent="0.3"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0:23" x14ac:dyDescent="0.3"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0:23" x14ac:dyDescent="0.3"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0:23" x14ac:dyDescent="0.3"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0:23" x14ac:dyDescent="0.3"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0:23" x14ac:dyDescent="0.3"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0:23" x14ac:dyDescent="0.3"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0:23" x14ac:dyDescent="0.3"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0:23" x14ac:dyDescent="0.3"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0:23" x14ac:dyDescent="0.3"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0:23" x14ac:dyDescent="0.3"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0:23" x14ac:dyDescent="0.3"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0:23" x14ac:dyDescent="0.3"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0:23" x14ac:dyDescent="0.3"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0:23" x14ac:dyDescent="0.3"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0:23" x14ac:dyDescent="0.3"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0:23" x14ac:dyDescent="0.3"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0:23" x14ac:dyDescent="0.3"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0:23" x14ac:dyDescent="0.3"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0:23" x14ac:dyDescent="0.3"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0:23" x14ac:dyDescent="0.3"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0:23" x14ac:dyDescent="0.3"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0:23" x14ac:dyDescent="0.3"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0:23" x14ac:dyDescent="0.3"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0:23" x14ac:dyDescent="0.3"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0:23" x14ac:dyDescent="0.3"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0:23" x14ac:dyDescent="0.3"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0:23" x14ac:dyDescent="0.3"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0:23" x14ac:dyDescent="0.3"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0:23" x14ac:dyDescent="0.3"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0:23" x14ac:dyDescent="0.3"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0:23" x14ac:dyDescent="0.3"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0:23" x14ac:dyDescent="0.3"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0:23" x14ac:dyDescent="0.3"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0:23" x14ac:dyDescent="0.3"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0:23" x14ac:dyDescent="0.3"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0:23" x14ac:dyDescent="0.3"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0:23" x14ac:dyDescent="0.3"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0:23" x14ac:dyDescent="0.3"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0:23" x14ac:dyDescent="0.3"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0:23" x14ac:dyDescent="0.3"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0:23" x14ac:dyDescent="0.3"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0:23" x14ac:dyDescent="0.3"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0:23" x14ac:dyDescent="0.3"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0:23" x14ac:dyDescent="0.3"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0:23" x14ac:dyDescent="0.3"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0:23" x14ac:dyDescent="0.3"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0:23" x14ac:dyDescent="0.3"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0:23" x14ac:dyDescent="0.3"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0:23" x14ac:dyDescent="0.3"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0:23" x14ac:dyDescent="0.3"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0:23" x14ac:dyDescent="0.3"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0:23" x14ac:dyDescent="0.3"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0:23" x14ac:dyDescent="0.3"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0:23" x14ac:dyDescent="0.3"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0:23" x14ac:dyDescent="0.3"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0:23" x14ac:dyDescent="0.3"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0:23" x14ac:dyDescent="0.3"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0:23" x14ac:dyDescent="0.3"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0:23" x14ac:dyDescent="0.3"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0:23" x14ac:dyDescent="0.3"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0:23" x14ac:dyDescent="0.3"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0:23" x14ac:dyDescent="0.3"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0:23" x14ac:dyDescent="0.3"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0:23" x14ac:dyDescent="0.3"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0:23" x14ac:dyDescent="0.3"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0:23" x14ac:dyDescent="0.3"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0:23" x14ac:dyDescent="0.3"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10:23" x14ac:dyDescent="0.3"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0:23" x14ac:dyDescent="0.3"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0:23" x14ac:dyDescent="0.3"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0:23" x14ac:dyDescent="0.3"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0:23" x14ac:dyDescent="0.3"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0:23" x14ac:dyDescent="0.3"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0:23" x14ac:dyDescent="0.3"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0:23" x14ac:dyDescent="0.3"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0:23" x14ac:dyDescent="0.3"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0:23" x14ac:dyDescent="0.3"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0:23" x14ac:dyDescent="0.3"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0:23" x14ac:dyDescent="0.3"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10:23" x14ac:dyDescent="0.3"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pans="10:23" x14ac:dyDescent="0.3"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pans="10:23" x14ac:dyDescent="0.3"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10:23" x14ac:dyDescent="0.3"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pans="10:23" x14ac:dyDescent="0.3"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pans="10:23" x14ac:dyDescent="0.3"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pans="10:23" x14ac:dyDescent="0.3"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pans="10:23" x14ac:dyDescent="0.3"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pans="10:23" x14ac:dyDescent="0.3"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pans="10:23" x14ac:dyDescent="0.3"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10:23" x14ac:dyDescent="0.3"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pans="10:23" x14ac:dyDescent="0.3"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pans="10:23" x14ac:dyDescent="0.3"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pans="10:23" x14ac:dyDescent="0.3"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0:23" x14ac:dyDescent="0.3"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pans="10:23" x14ac:dyDescent="0.3"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10:23" x14ac:dyDescent="0.3"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pans="10:23" x14ac:dyDescent="0.3"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pans="10:23" x14ac:dyDescent="0.3"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pans="10:23" x14ac:dyDescent="0.3"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10:23" x14ac:dyDescent="0.3"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pans="10:23" x14ac:dyDescent="0.3"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pans="10:23" x14ac:dyDescent="0.3"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pans="10:23" x14ac:dyDescent="0.3"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pans="10:23" x14ac:dyDescent="0.3"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 spans="10:23" x14ac:dyDescent="0.3"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pans="10:23" x14ac:dyDescent="0.3"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pans="10:23" x14ac:dyDescent="0.3"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pans="10:23" x14ac:dyDescent="0.3"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</sheetData>
  <sortState ref="B6:B28">
    <sortCondition ref="B6:B28"/>
  </sortState>
  <mergeCells count="27">
    <mergeCell ref="B57:H58"/>
    <mergeCell ref="B59:H59"/>
    <mergeCell ref="B4:F5"/>
    <mergeCell ref="V32:V33"/>
    <mergeCell ref="B51:C51"/>
    <mergeCell ref="B54:E54"/>
    <mergeCell ref="B18:F19"/>
    <mergeCell ref="W34:W35"/>
    <mergeCell ref="U36:U37"/>
    <mergeCell ref="B23:D23"/>
    <mergeCell ref="B20:E21"/>
    <mergeCell ref="V34:V35"/>
    <mergeCell ref="V36:V37"/>
    <mergeCell ref="J36:T37"/>
    <mergeCell ref="J32:T33"/>
    <mergeCell ref="J34:T35"/>
    <mergeCell ref="U2:U3"/>
    <mergeCell ref="U4:U5"/>
    <mergeCell ref="U6:U7"/>
    <mergeCell ref="U32:U33"/>
    <mergeCell ref="U34:U35"/>
    <mergeCell ref="B2:H3"/>
    <mergeCell ref="B6:H7"/>
    <mergeCell ref="B8:H8"/>
    <mergeCell ref="J2:T3"/>
    <mergeCell ref="J4:T5"/>
    <mergeCell ref="J6:T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5"/>
  <sheetViews>
    <sheetView topLeftCell="B1" workbookViewId="0">
      <selection activeCell="C20" sqref="C20"/>
    </sheetView>
  </sheetViews>
  <sheetFormatPr baseColWidth="10" defaultRowHeight="14.4" x14ac:dyDescent="0.3"/>
  <cols>
    <col min="1" max="2" width="11.44140625" style="33"/>
    <col min="3" max="3" width="31.6640625" style="33" customWidth="1"/>
    <col min="4" max="43" width="11.44140625" style="33"/>
  </cols>
  <sheetData>
    <row r="1" spans="2:65" ht="15" x14ac:dyDescent="0.25"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</row>
    <row r="2" spans="2:65" ht="15" customHeight="1" x14ac:dyDescent="0.25"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</row>
    <row r="3" spans="2:65" ht="15" customHeight="1" x14ac:dyDescent="0.3">
      <c r="B3" s="37" t="s">
        <v>38</v>
      </c>
      <c r="C3" s="37"/>
      <c r="D3" s="37"/>
      <c r="E3" s="18"/>
      <c r="F3" s="37" t="s">
        <v>38</v>
      </c>
      <c r="G3" s="37"/>
      <c r="H3" s="37"/>
      <c r="I3" s="37"/>
      <c r="J3" s="37"/>
      <c r="K3" s="37"/>
    </row>
    <row r="4" spans="2:65" ht="15" customHeight="1" x14ac:dyDescent="0.3">
      <c r="B4" s="37"/>
      <c r="C4" s="37"/>
      <c r="D4" s="37"/>
      <c r="E4" s="18"/>
      <c r="F4" s="37"/>
      <c r="G4" s="37"/>
      <c r="H4" s="37"/>
      <c r="I4" s="37"/>
      <c r="J4" s="37"/>
      <c r="K4" s="37"/>
    </row>
    <row r="5" spans="2:65" ht="15" customHeight="1" x14ac:dyDescent="0.3">
      <c r="B5" s="40" t="s">
        <v>24</v>
      </c>
      <c r="C5" s="40"/>
      <c r="D5" s="6"/>
      <c r="E5" s="28"/>
      <c r="F5" s="40" t="s">
        <v>24</v>
      </c>
      <c r="G5" s="40"/>
      <c r="H5" s="40"/>
      <c r="I5" s="40"/>
      <c r="J5" s="37"/>
      <c r="K5" s="37"/>
    </row>
    <row r="6" spans="2:65" ht="15" customHeight="1" x14ac:dyDescent="0.3">
      <c r="B6" s="40"/>
      <c r="C6" s="40"/>
      <c r="D6" s="6"/>
      <c r="E6" s="28"/>
      <c r="F6" s="40"/>
      <c r="G6" s="40"/>
      <c r="H6" s="40"/>
      <c r="I6" s="40"/>
      <c r="J6" s="37"/>
      <c r="K6" s="37"/>
    </row>
    <row r="7" spans="2:65" ht="15" customHeight="1" x14ac:dyDescent="0.25">
      <c r="B7" s="4"/>
      <c r="C7" s="4"/>
      <c r="D7" s="4"/>
      <c r="E7" s="20"/>
      <c r="F7" s="4"/>
      <c r="G7" s="4"/>
      <c r="H7" s="4"/>
      <c r="I7" s="4"/>
      <c r="J7" s="4"/>
      <c r="K7" s="4"/>
    </row>
    <row r="8" spans="2:65" ht="15" customHeight="1" x14ac:dyDescent="0.3">
      <c r="B8" s="38" t="s">
        <v>46</v>
      </c>
      <c r="C8" s="38"/>
      <c r="D8" s="38"/>
      <c r="E8" s="20"/>
      <c r="F8" s="48" t="s">
        <v>46</v>
      </c>
      <c r="G8" s="48"/>
      <c r="H8" s="48"/>
      <c r="I8" s="4"/>
      <c r="J8" s="4"/>
      <c r="K8" s="4"/>
    </row>
    <row r="9" spans="2:65" ht="4.5" customHeight="1" x14ac:dyDescent="0.25">
      <c r="B9" s="5"/>
      <c r="C9" s="5"/>
      <c r="D9" s="5"/>
      <c r="E9" s="19"/>
      <c r="F9" s="5"/>
      <c r="G9" s="5"/>
      <c r="H9" s="5"/>
      <c r="I9" s="5"/>
      <c r="J9" s="5"/>
      <c r="K9" s="5"/>
    </row>
    <row r="10" spans="2:65" ht="15" customHeight="1" x14ac:dyDescent="0.3">
      <c r="B10" s="31" t="s">
        <v>2</v>
      </c>
      <c r="C10" s="46" t="s">
        <v>25</v>
      </c>
      <c r="D10" s="47"/>
      <c r="F10"/>
      <c r="G10"/>
      <c r="H10"/>
      <c r="I10"/>
      <c r="J10"/>
      <c r="K10"/>
    </row>
    <row r="11" spans="2:65" ht="15" customHeight="1" x14ac:dyDescent="0.25">
      <c r="B11" s="32">
        <v>2008</v>
      </c>
      <c r="C11" s="45" t="s">
        <v>34</v>
      </c>
      <c r="D11" s="45"/>
      <c r="F11"/>
      <c r="G11"/>
      <c r="H11"/>
      <c r="I11"/>
      <c r="J11"/>
      <c r="K11"/>
    </row>
    <row r="12" spans="2:65" ht="15" customHeight="1" x14ac:dyDescent="0.25">
      <c r="B12" s="32">
        <v>2009</v>
      </c>
      <c r="C12" s="45">
        <v>130107.92</v>
      </c>
      <c r="D12" s="45"/>
      <c r="F12"/>
      <c r="G12"/>
      <c r="H12"/>
      <c r="I12"/>
      <c r="J12"/>
      <c r="K12"/>
    </row>
    <row r="13" spans="2:65" ht="15" customHeight="1" x14ac:dyDescent="0.25">
      <c r="B13" s="32">
        <v>2010</v>
      </c>
      <c r="C13" s="45">
        <v>118089</v>
      </c>
      <c r="D13" s="45"/>
      <c r="F13"/>
      <c r="G13"/>
      <c r="H13"/>
      <c r="I13"/>
      <c r="J13"/>
      <c r="K13"/>
    </row>
    <row r="14" spans="2:65" ht="15" customHeight="1" x14ac:dyDescent="0.25">
      <c r="B14" s="32">
        <v>2011</v>
      </c>
      <c r="C14" s="45">
        <f>251135+14710.99</f>
        <v>265845.99</v>
      </c>
      <c r="D14" s="45"/>
      <c r="F14"/>
      <c r="G14"/>
      <c r="H14"/>
      <c r="I14"/>
      <c r="J14"/>
      <c r="K14"/>
    </row>
    <row r="15" spans="2:65" ht="15" customHeight="1" x14ac:dyDescent="0.3">
      <c r="B15" s="32">
        <v>2012</v>
      </c>
      <c r="C15" s="45">
        <v>1750737.13</v>
      </c>
      <c r="D15" s="45"/>
      <c r="F15"/>
      <c r="G15"/>
      <c r="H15"/>
      <c r="I15"/>
      <c r="J15"/>
      <c r="K15"/>
    </row>
    <row r="16" spans="2:65" ht="15" customHeight="1" x14ac:dyDescent="0.25">
      <c r="B16" s="32" t="s">
        <v>48</v>
      </c>
      <c r="C16" s="45">
        <v>938624.71</v>
      </c>
      <c r="D16" s="45"/>
      <c r="F16"/>
      <c r="G16"/>
      <c r="H16"/>
      <c r="I16"/>
      <c r="J16"/>
      <c r="K16"/>
    </row>
    <row r="17" spans="1:43" ht="15" customHeight="1" x14ac:dyDescent="0.25">
      <c r="F17"/>
      <c r="G17"/>
      <c r="H17"/>
      <c r="I17"/>
      <c r="J17"/>
      <c r="K17"/>
    </row>
    <row r="18" spans="1:43" s="3" customFormat="1" ht="15" x14ac:dyDescent="0.25">
      <c r="A18" s="34"/>
      <c r="B18" s="34"/>
      <c r="C18" s="34"/>
      <c r="D18" s="34"/>
      <c r="E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</row>
    <row r="19" spans="1:43" s="3" customFormat="1" x14ac:dyDescent="0.3">
      <c r="A19" s="34"/>
      <c r="B19" s="44" t="s">
        <v>49</v>
      </c>
      <c r="C19" s="44"/>
      <c r="D19" s="44"/>
      <c r="E19" s="4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</row>
    <row r="20" spans="1:43" s="3" customFormat="1" ht="15" x14ac:dyDescent="0.25">
      <c r="A20" s="34"/>
      <c r="B20" s="34"/>
      <c r="C20" s="34"/>
      <c r="D20" s="34"/>
      <c r="E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</row>
    <row r="21" spans="1:43" s="3" customFormat="1" ht="15" x14ac:dyDescent="0.25">
      <c r="A21" s="34"/>
      <c r="B21" s="34"/>
      <c r="C21" s="34"/>
      <c r="D21" s="34"/>
      <c r="E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pans="1:43" s="3" customFormat="1" ht="15" x14ac:dyDescent="0.25">
      <c r="A22" s="34"/>
      <c r="B22" s="34"/>
      <c r="C22" s="34"/>
      <c r="D22" s="34"/>
      <c r="E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</row>
    <row r="23" spans="1:43" s="3" customFormat="1" ht="15" x14ac:dyDescent="0.25">
      <c r="A23" s="34"/>
      <c r="B23" s="34"/>
      <c r="C23" s="34"/>
      <c r="D23" s="34"/>
      <c r="E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</row>
    <row r="24" spans="1:43" s="3" customFormat="1" ht="15" x14ac:dyDescent="0.25">
      <c r="A24" s="34"/>
      <c r="B24" s="34"/>
      <c r="C24" s="34"/>
      <c r="D24" s="34"/>
      <c r="E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</row>
    <row r="25" spans="1:43" ht="15" x14ac:dyDescent="0.25">
      <c r="F25"/>
      <c r="G25"/>
      <c r="H25"/>
      <c r="I25"/>
      <c r="J25"/>
      <c r="K25"/>
    </row>
  </sheetData>
  <mergeCells count="15">
    <mergeCell ref="C10:D10"/>
    <mergeCell ref="B8:D8"/>
    <mergeCell ref="B5:C6"/>
    <mergeCell ref="B3:D4"/>
    <mergeCell ref="F8:H8"/>
    <mergeCell ref="F3:K4"/>
    <mergeCell ref="F5:I6"/>
    <mergeCell ref="J5:K6"/>
    <mergeCell ref="B19:E19"/>
    <mergeCell ref="C11:D11"/>
    <mergeCell ref="C12:D12"/>
    <mergeCell ref="C13:D13"/>
    <mergeCell ref="C14:D14"/>
    <mergeCell ref="C16:D16"/>
    <mergeCell ref="C15:D15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Giovanni Aguilar Sánchez</cp:lastModifiedBy>
  <cp:lastPrinted>2013-08-09T21:31:58Z</cp:lastPrinted>
  <dcterms:created xsi:type="dcterms:W3CDTF">2012-02-08T17:26:28Z</dcterms:created>
  <dcterms:modified xsi:type="dcterms:W3CDTF">2013-11-22T14:21:38Z</dcterms:modified>
</cp:coreProperties>
</file>