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Estadisticas\12_diciembre_2013\2. SERVICIO MOVIL AVANZADO\2.2 TARIFAS E INTERCONEXIÓN\"/>
    </mc:Choice>
  </mc:AlternateContent>
  <bookViews>
    <workbookView xWindow="120" yWindow="300" windowWidth="12120" windowHeight="8655" tabRatio="743" firstSheet="1" activeTab="9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6" i="22"/>
  <c r="A37" i="4" s="1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<sst xmlns="http://schemas.openxmlformats.org/spreadsheetml/2006/main" count="1666" uniqueCount="488">
  <si>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</si>
  <si>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</si>
  <si>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</si>
  <si>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</si>
  <si>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</si>
  <si>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</si>
  <si>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</si>
  <si>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</si>
  <si>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</si>
  <si>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</si>
  <si>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</si>
  <si>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</si>
  <si>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</si>
  <si>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</si>
  <si>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</si>
  <si>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</si>
  <si>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</si>
  <si>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</si>
  <si>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</si>
  <si>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</si>
  <si>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</si>
  <si>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</si>
  <si>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</si>
  <si>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</si>
  <si>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</si>
  <si>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</si>
  <si>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</si>
  <si>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</si>
  <si>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</si>
  <si>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</si>
  <si>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</si>
  <si>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</si>
  <si>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</si>
  <si>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</si>
  <si>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</si>
  <si>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</si>
  <si>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</si>
  <si>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</si>
  <si>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</si>
  <si>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</si>
  <si>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</si>
  <si>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</si>
  <si>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</si>
  <si>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</si>
  <si>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</si>
  <si>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</si>
  <si>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</si>
  <si>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</si>
  <si>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</si>
  <si>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</si>
  <si>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</si>
  <si>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</si>
  <si>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</si>
  <si>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</si>
  <si>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</si>
  <si>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</si>
  <si>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</si>
  <si>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</si>
  <si>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</si>
  <si>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</si>
  <si>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</si>
  <si>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</si>
  <si>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</si>
  <si>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</si>
  <si>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</si>
  <si>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</si>
  <si>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</si>
  <si>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</si>
  <si>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</si>
  <si>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</si>
  <si>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</si>
  <si>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</si>
  <si>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</si>
  <si>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</si>
  <si>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</si>
  <si>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</si>
  <si>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</si>
  <si>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</si>
  <si>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</si>
  <si>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</si>
  <si>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</si>
  <si>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</si>
  <si>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</si>
  <si>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</si>
  <si>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</si>
  <si>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</si>
  <si>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</si>
  <si>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</si>
  <si>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</si>
  <si>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</si>
  <si>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</si>
  <si>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</si>
  <si>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</si>
  <si>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</si>
  <si>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</si>
  <si>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</si>
  <si>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</si>
  <si>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</si>
  <si>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</si>
  <si>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</si>
  <si>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</si>
  <si>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</si>
  <si>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</si>
  <si>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</si>
  <si>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</si>
  <si>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</si>
  <si>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</si>
  <si>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</si>
  <si>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</si>
  <si>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</si>
  <si>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</si>
  <si>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</si>
  <si>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</si>
  <si>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</si>
  <si>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</si>
  <si>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</si>
  <si>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</si>
  <si>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</si>
  <si>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</si>
  <si>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</si>
  <si>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</si>
  <si>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</si>
  <si>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</si>
  <si>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</si>
  <si>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</si>
  <si>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</si>
  <si>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</si>
  <si>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</si>
  <si>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</si>
  <si>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</si>
  <si>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</si>
  <si>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</si>
  <si>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</si>
  <si>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</si>
  <si>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</si>
  <si>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</si>
  <si>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</si>
  <si>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</si>
  <si>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</si>
  <si>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</si>
  <si>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</si>
  <si>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</si>
  <si>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</si>
  <si>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</si>
  <si>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</si>
  <si>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</si>
  <si>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</si>
  <si>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</si>
  <si>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</si>
  <si>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</si>
  <si>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</si>
  <si>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</si>
  <si>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</si>
  <si>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</si>
  <si>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</si>
  <si>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</si>
  <si>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</si>
  <si>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</si>
  <si>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</si>
  <si>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</si>
  <si>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</si>
  <si>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</si>
  <si>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</si>
  <si>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1. N/R: no registrado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</si>
  <si>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</si>
  <si>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</si>
  <si>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</si>
  <si>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</si>
  <si>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</si>
  <si>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</si>
  <si>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</si>
  <si>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</si>
  <si>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</si>
  <si>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</si>
  <si>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</si>
  <si>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</si>
  <si>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</si>
  <si>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</si>
  <si>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</si>
  <si>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</si>
  <si>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</si>
  <si>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</si>
  <si>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</si>
  <si>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</si>
  <si>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</si>
  <si>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</si>
  <si>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</si>
  <si>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</si>
  <si>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</si>
  <si>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</si>
  <si>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</si>
  <si>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</si>
  <si>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</si>
  <si>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</si>
  <si>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</si>
  <si>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</si>
  <si>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</si>
  <si>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</si>
  <si>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</si>
  <si>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</si>
  <si>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</si>
  <si>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</si>
  <si>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</si>
  <si>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</si>
  <si>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</si>
  <si>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</si>
  <si>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</si>
  <si>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</si>
  <si>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</si>
  <si>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</si>
  <si>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</si>
  <si>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</si>
  <si>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</si>
  <si>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</si>
  <si>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</si>
  <si>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</si>
  <si>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</si>
  <si>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</si>
  <si>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</si>
  <si>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</si>
  <si>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</si>
  <si>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</si>
  <si>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</si>
  <si>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</si>
  <si>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</si>
  <si>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</si>
  <si>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</si>
  <si>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</si>
  <si>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</si>
  <si>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</si>
  <si>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</si>
  <si>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</si>
  <si>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</si>
  <si>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</si>
  <si>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</si>
  <si>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</si>
  <si>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</si>
  <si>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</si>
  <si>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</si>
  <si>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</si>
  <si>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</si>
  <si>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</si>
  <si>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</si>
  <si>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</si>
  <si>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</si>
  <si>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</si>
  <si>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</si>
  <si>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</si>
  <si>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</si>
  <si>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</si>
  <si>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</si>
  <si>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</si>
  <si>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</si>
  <si>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</si>
  <si>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</si>
  <si>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</si>
  <si>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</si>
  <si>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</si>
  <si>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</si>
  <si>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</si>
  <si>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</si>
  <si>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</si>
  <si>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</si>
  <si>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</si>
  <si>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</si>
  <si>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</si>
  <si>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</si>
  <si>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</si>
  <si>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</si>
  <si>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</si>
  <si>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</si>
  <si>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</si>
  <si>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</si>
  <si>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</si>
  <si>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</si>
  <si>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</si>
  <si>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</si>
  <si>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</si>
  <si>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</si>
  <si>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</si>
  <si>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</si>
  <si>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</si>
  <si>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</si>
  <si>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</si>
  <si>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</si>
  <si>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</si>
  <si>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</si>
  <si>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</si>
  <si>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</si>
  <si>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</si>
  <si>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</si>
  <si>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</si>
  <si>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</si>
  <si>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</si>
  <si>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</si>
  <si>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</si>
  <si>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</si>
  <si>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</si>
  <si>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</si>
  <si>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</si>
  <si>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</si>
  <si>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</si>
  <si>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</si>
  <si>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</si>
  <si>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</si>
  <si>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</si>
  <si>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</si>
  <si>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</si>
  <si>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</si>
  <si>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</si>
  <si>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</si>
  <si>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</si>
  <si>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</si>
  <si>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</si>
  <si>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</si>
  <si>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</si>
  <si>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</si>
  <si>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</si>
  <si>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</si>
  <si>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</si>
  <si>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</si>
  <si>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</si>
  <si>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</si>
  <si>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</si>
  <si>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</si>
  <si>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</si>
  <si>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</si>
  <si>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</si>
  <si>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</si>
  <si>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</si>
  <si>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</si>
  <si>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</si>
  <si>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</si>
  <si>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</si>
  <si>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</si>
  <si>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</si>
  <si>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</si>
  <si>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</si>
  <si>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</si>
  <si>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</si>
  <si>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</si>
  <si>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</si>
  <si>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</si>
  <si>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</si>
  <si>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</si>
  <si>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</si>
  <si>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</si>
  <si>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</si>
  <si>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</si>
  <si>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</si>
  <si>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</si>
  <si>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</si>
  <si>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</si>
  <si>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</si>
  <si>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</si>
  <si>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</si>
  <si>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</si>
  <si>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</si>
  <si>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</si>
  <si>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</si>
  <si>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</si>
  <si>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</si>
  <si>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</si>
  <si>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</si>
  <si>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</si>
  <si>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</si>
  <si>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</si>
  <si>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</si>
  <si>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</si>
  <si>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</si>
  <si>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</si>
  <si>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</si>
  <si>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</si>
  <si>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</si>
  <si>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</si>
  <si>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</si>
  <si>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</si>
  <si>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</si>
  <si>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</si>
  <si>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</si>
  <si>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1. Disposiciones de Interconexión 2005 - 2013</t>
  </si>
  <si>
    <t>2. Acuerdos de Interconexión 2003 - 2013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</si>
  <si>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</si>
  <si>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</si>
  <si>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</si>
  <si>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</si>
  <si>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</si>
  <si>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</si>
  <si>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</si>
  <si>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</si>
  <si>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</si>
  <si>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</si>
  <si>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</si>
  <si>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</si>
  <si>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</si>
  <si>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</si>
  <si>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</si>
  <si>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</si>
  <si>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</si>
  <si>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</si>
  <si>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</si>
  <si>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</si>
  <si>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</si>
  <si>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</si>
  <si>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</si>
  <si>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</si>
  <si>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</si>
  <si>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</si>
  <si>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</si>
  <si>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</si>
  <si>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</si>
  <si>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</si>
  <si>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</si>
  <si>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</si>
  <si>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</si>
  <si>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</si>
  <si>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</si>
  <si>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</si>
  <si>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</si>
  <si>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</si>
  <si>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</si>
  <si>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</si>
  <si>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</si>
  <si>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</si>
  <si>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</si>
  <si>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</si>
  <si>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</si>
  <si>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</si>
  <si>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</si>
  <si>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</si>
  <si>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</si>
  <si>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</si>
  <si>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</si>
  <si>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</si>
  <si>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</si>
  <si>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</si>
  <si>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</si>
  <si>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</si>
  <si>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</si>
  <si>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</si>
  <si>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</si>
  <si>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</si>
  <si>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</si>
  <si>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</si>
  <si>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</si>
  <si>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</si>
  <si>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</si>
  <si>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</si>
  <si>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</si>
  <si>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</si>
  <si>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</si>
  <si>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</si>
  <si>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</si>
  <si>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</si>
  <si>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</si>
  <si>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</si>
  <si>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</si>
  <si>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</si>
  <si>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</si>
  <si>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</si>
  <si>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</si>
  <si>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</si>
  <si>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</si>
  <si>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</si>
  <si>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</si>
  <si>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</si>
  <si>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</si>
  <si>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</si>
  <si>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</si>
  <si>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</si>
  <si>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</si>
  <si>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</si>
  <si>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</si>
  <si>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</si>
  <si>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</si>
  <si>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</si>
  <si>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</si>
  <si>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</si>
  <si>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</si>
  <si>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</si>
  <si>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</si>
  <si>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</si>
  <si>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</si>
  <si>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</si>
  <si>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</si>
  <si>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</si>
  <si>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         Fecha de publicación: diciembre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</si>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</sst>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13" fillId="10" borderId="39" xfId="1" applyFont="1" applyFill="1" applyBorder="1" applyAlignment="1">
      <alignment horizontal="center" vertical="center" wrapText="1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23408"/>
        <c:axId val="206822848"/>
      </c:barChart>
      <c:catAx>
        <c:axId val="20682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82284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682284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8234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26208"/>
        <c:axId val="251527232"/>
      </c:barChart>
      <c:catAx>
        <c:axId val="20682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5152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52723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8262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Otecel S.A.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5" Type="http://schemas.openxmlformats.org/officeDocument/2006/relationships/hyperlink" Target="#'Otecel S.A.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Otecel S.A.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Otecel S.A.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5" Type="http://schemas.openxmlformats.org/officeDocument/2006/relationships/hyperlink" Target="#Inicio!A1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3219450</xdr:colOff>
      <xdr:row>1</xdr:row>
      <xdr:rowOff>219088</xdr:rowOff>
    </xdr:from>
    <xdr:to>
      <xdr:col>3</xdr:col>
      <xdr:colOff>217875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57164</xdr:rowOff>
    </xdr:from>
    <xdr:to>
      <xdr:col>13</xdr:col>
      <xdr:colOff>522675</xdr:colOff>
      <xdr:row>6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47689"/>
          <a:ext cx="1980000" cy="752461"/>
        </a:xfrm>
        <a:prstGeom prst="rect">
          <a:avLst/>
        </a:prstGeom>
      </xdr:spPr>
    </xdr:pic>
    <xdr:clientData/>
  </xdr:twoCellAnchor>
  <xdr:absoluteAnchor>
    <xdr:pos x="762000" y="1943100"/>
    <xdr:ext cx="9906000" cy="49244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00086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4</xdr:col>
      <xdr:colOff>501970</xdr:colOff>
      <xdr:row>24</xdr:row>
      <xdr:rowOff>81133</xdr:rowOff>
    </xdr:from>
    <xdr:to>
      <xdr:col>6</xdr:col>
      <xdr:colOff>448053</xdr:colOff>
      <xdr:row>30</xdr:row>
      <xdr:rowOff>96184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3791711" y="3887517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757482</xdr:colOff>
      <xdr:row>23</xdr:row>
      <xdr:rowOff>76876</xdr:rowOff>
    </xdr:from>
    <xdr:to>
      <xdr:col>6</xdr:col>
      <xdr:colOff>699008</xdr:colOff>
      <xdr:row>29</xdr:row>
      <xdr:rowOff>98683</xdr:rowOff>
    </xdr:to>
    <xdr:cxnSp macro="">
      <xdr:nvCxnSpPr>
        <xdr:cNvPr id="14" name="1 Conector recto de flecha"/>
        <xdr:cNvCxnSpPr/>
      </xdr:nvCxnSpPr>
      <xdr:spPr bwMode="auto">
        <a:xfrm rot="6531088" flipV="1">
          <a:off x="4041566" y="3726992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5</xdr:col>
      <xdr:colOff>128109</xdr:colOff>
      <xdr:row>25</xdr:row>
      <xdr:rowOff>153013</xdr:rowOff>
    </xdr:from>
    <xdr:to>
      <xdr:col>5</xdr:col>
      <xdr:colOff>488109</xdr:colOff>
      <xdr:row>31</xdr:row>
      <xdr:rowOff>81463</xdr:rowOff>
    </xdr:to>
    <xdr:sp macro="" textlink="">
      <xdr:nvSpPr>
        <xdr:cNvPr id="16" name="15 CuadroTexto"/>
        <xdr:cNvSpPr txBox="1"/>
      </xdr:nvSpPr>
      <xdr:spPr>
        <a:xfrm rot="3144876">
          <a:off x="3668109" y="4633063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651984</xdr:colOff>
      <xdr:row>22</xdr:row>
      <xdr:rowOff>86338</xdr:rowOff>
    </xdr:from>
    <xdr:to>
      <xdr:col>6</xdr:col>
      <xdr:colOff>249984</xdr:colOff>
      <xdr:row>28</xdr:row>
      <xdr:rowOff>14788</xdr:rowOff>
    </xdr:to>
    <xdr:sp macro="" textlink="">
      <xdr:nvSpPr>
        <xdr:cNvPr id="17" name="16 CuadroTexto"/>
        <xdr:cNvSpPr txBox="1"/>
      </xdr:nvSpPr>
      <xdr:spPr>
        <a:xfrm rot="3157225">
          <a:off x="4191984" y="4080613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28661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345282</xdr:colOff>
      <xdr:row>2</xdr:row>
      <xdr:rowOff>13</xdr:rowOff>
    </xdr:from>
    <xdr:to>
      <xdr:col>11</xdr:col>
      <xdr:colOff>1587094</xdr:colOff>
      <xdr:row>6</xdr:row>
      <xdr:rowOff>10512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3" y="381013"/>
          <a:ext cx="1980000" cy="724874"/>
        </a:xfrm>
        <a:prstGeom prst="rect">
          <a:avLst/>
        </a:prstGeom>
      </xdr:spPr>
    </xdr:pic>
    <xdr:clientData/>
  </xdr:twoCellAnchor>
  <xdr:twoCellAnchor>
    <xdr:from>
      <xdr:col>6</xdr:col>
      <xdr:colOff>514350</xdr:colOff>
      <xdr:row>106</xdr:row>
      <xdr:rowOff>0</xdr:rowOff>
    </xdr:from>
    <xdr:to>
      <xdr:col>6</xdr:col>
      <xdr:colOff>1381125</xdr:colOff>
      <xdr:row>107</xdr:row>
      <xdr:rowOff>45243</xdr:rowOff>
    </xdr:to>
    <xdr:sp macro="[1]!arriba" textlink="">
      <xdr:nvSpPr>
        <xdr:cNvPr id="21" name="Text Box 31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7598569" y="54661594"/>
          <a:ext cx="866775" cy="211930"/>
        </a:xfrm>
        <a:prstGeom prst="roundRect">
          <a:avLst/>
        </a:prstGeom>
        <a:ln>
          <a:noFill/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1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6</xdr:col>
      <xdr:colOff>0</xdr:colOff>
      <xdr:row>109</xdr:row>
      <xdr:rowOff>78580</xdr:rowOff>
    </xdr:from>
    <xdr:to>
      <xdr:col>7</xdr:col>
      <xdr:colOff>236273</xdr:colOff>
      <xdr:row>111</xdr:row>
      <xdr:rowOff>32543</xdr:rowOff>
    </xdr:to>
    <xdr:sp macro="" textlink="">
      <xdr:nvSpPr>
        <xdr:cNvPr id="22" name="6 Rectángulo redondeado">
          <a:hlinkClick xmlns:r="http://schemas.openxmlformats.org/officeDocument/2006/relationships" r:id="rId3"/>
        </xdr:cNvPr>
        <xdr:cNvSpPr/>
      </xdr:nvSpPr>
      <xdr:spPr>
        <a:xfrm>
          <a:off x="7084219" y="55216424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453117"/>
          <a:ext cx="1502833" cy="664633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9267" y="50312108"/>
          <a:ext cx="1381125" cy="759884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916782</xdr:colOff>
      <xdr:row>2</xdr:row>
      <xdr:rowOff>23813</xdr:rowOff>
    </xdr:from>
    <xdr:to>
      <xdr:col>9</xdr:col>
      <xdr:colOff>753657</xdr:colOff>
      <xdr:row>6</xdr:row>
      <xdr:rowOff>70026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6" y="404813"/>
          <a:ext cx="1980000" cy="760588"/>
        </a:xfrm>
        <a:prstGeom prst="rect">
          <a:avLst/>
        </a:prstGeom>
      </xdr:spPr>
    </xdr:pic>
    <xdr:clientData/>
  </xdr:twoCellAnchor>
  <xdr:twoCellAnchor>
    <xdr:from>
      <xdr:col>4</xdr:col>
      <xdr:colOff>789517</xdr:colOff>
      <xdr:row>84</xdr:row>
      <xdr:rowOff>148167</xdr:rowOff>
    </xdr:from>
    <xdr:to>
      <xdr:col>5</xdr:col>
      <xdr:colOff>597958</xdr:colOff>
      <xdr:row>84</xdr:row>
      <xdr:rowOff>360097</xdr:rowOff>
    </xdr:to>
    <xdr:sp macro="[1]!arriba" textlink="">
      <xdr:nvSpPr>
        <xdr:cNvPr id="44" name="Text Box 31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5626100" y="26077334"/>
          <a:ext cx="866775" cy="211930"/>
        </a:xfrm>
        <a:prstGeom prst="roundRect">
          <a:avLst/>
        </a:prstGeom>
        <a:ln>
          <a:noFill/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1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275167</xdr:colOff>
      <xdr:row>87</xdr:row>
      <xdr:rowOff>36247</xdr:rowOff>
    </xdr:from>
    <xdr:to>
      <xdr:col>5</xdr:col>
      <xdr:colOff>1155700</xdr:colOff>
      <xdr:row>89</xdr:row>
      <xdr:rowOff>3439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111750" y="26632164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2</xdr:row>
      <xdr:rowOff>50019</xdr:rowOff>
    </xdr:from>
    <xdr:to>
      <xdr:col>13</xdr:col>
      <xdr:colOff>217875</xdr:colOff>
      <xdr:row>6</xdr:row>
      <xdr:rowOff>60517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421494"/>
          <a:ext cx="1980000" cy="734398"/>
        </a:xfrm>
        <a:prstGeom prst="rect">
          <a:avLst/>
        </a:prstGeom>
      </xdr:spPr>
    </xdr:pic>
    <xdr:clientData/>
  </xdr:twoCellAnchor>
  <xdr:twoCellAnchor>
    <xdr:from>
      <xdr:col>7</xdr:col>
      <xdr:colOff>514350</xdr:colOff>
      <xdr:row>63</xdr:row>
      <xdr:rowOff>0</xdr:rowOff>
    </xdr:from>
    <xdr:to>
      <xdr:col>8</xdr:col>
      <xdr:colOff>666750</xdr:colOff>
      <xdr:row>64</xdr:row>
      <xdr:rowOff>50005</xdr:rowOff>
    </xdr:to>
    <xdr:sp macro="[1]!arriba" textlink="">
      <xdr:nvSpPr>
        <xdr:cNvPr id="3" name="Text Box 31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7400925" y="9801225"/>
          <a:ext cx="866775" cy="211930"/>
        </a:xfrm>
        <a:prstGeom prst="roundRect">
          <a:avLst/>
        </a:prstGeom>
        <a:ln>
          <a:noFill/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1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7</xdr:col>
      <xdr:colOff>0</xdr:colOff>
      <xdr:row>66</xdr:row>
      <xdr:rowOff>97630</xdr:rowOff>
    </xdr:from>
    <xdr:to>
      <xdr:col>9</xdr:col>
      <xdr:colOff>481542</xdr:colOff>
      <xdr:row>68</xdr:row>
      <xdr:rowOff>75405</xdr:rowOff>
    </xdr:to>
    <xdr:sp macro="" textlink="">
      <xdr:nvSpPr>
        <xdr:cNvPr id="4" name="6 Rectángulo redondeado">
          <a:hlinkClick xmlns:r="http://schemas.openxmlformats.org/officeDocument/2006/relationships" r:id="rId3"/>
        </xdr:cNvPr>
        <xdr:cNvSpPr/>
      </xdr:nvSpPr>
      <xdr:spPr>
        <a:xfrm>
          <a:off x="6886575" y="1035605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13</xdr:rowOff>
    </xdr:from>
    <xdr:to>
      <xdr:col>10</xdr:col>
      <xdr:colOff>189300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90538"/>
          <a:ext cx="1980000" cy="724873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115</xdr:row>
      <xdr:rowOff>0</xdr:rowOff>
    </xdr:from>
    <xdr:to>
      <xdr:col>5</xdr:col>
      <xdr:colOff>619125</xdr:colOff>
      <xdr:row>116</xdr:row>
      <xdr:rowOff>50005</xdr:rowOff>
    </xdr:to>
    <xdr:sp macro="[1]!arriba" textlink="">
      <xdr:nvSpPr>
        <xdr:cNvPr id="3" name="Text Box 31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3038475" y="21574125"/>
          <a:ext cx="866775" cy="211930"/>
        </a:xfrm>
        <a:prstGeom prst="roundRect">
          <a:avLst/>
        </a:prstGeom>
        <a:ln>
          <a:noFill/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1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0</xdr:colOff>
      <xdr:row>118</xdr:row>
      <xdr:rowOff>69055</xdr:rowOff>
    </xdr:from>
    <xdr:to>
      <xdr:col>6</xdr:col>
      <xdr:colOff>414867</xdr:colOff>
      <xdr:row>120</xdr:row>
      <xdr:rowOff>8730</xdr:rowOff>
    </xdr:to>
    <xdr:sp macro="" textlink="">
      <xdr:nvSpPr>
        <xdr:cNvPr id="4" name="6 Rectángulo redondeado">
          <a:hlinkClick xmlns:r="http://schemas.openxmlformats.org/officeDocument/2006/relationships" r:id="rId3"/>
        </xdr:cNvPr>
        <xdr:cNvSpPr/>
      </xdr:nvSpPr>
      <xdr:spPr>
        <a:xfrm>
          <a:off x="2524125" y="2212895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607219</xdr:colOff>
      <xdr:row>2</xdr:row>
      <xdr:rowOff>80711</xdr:rowOff>
    </xdr:from>
    <xdr:to>
      <xdr:col>15</xdr:col>
      <xdr:colOff>444094</xdr:colOff>
      <xdr:row>6</xdr:row>
      <xdr:rowOff>91209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3052" y="472294"/>
          <a:ext cx="1995875" cy="730165"/>
        </a:xfrm>
        <a:prstGeom prst="rect">
          <a:avLst/>
        </a:prstGeom>
      </xdr:spPr>
    </xdr:pic>
    <xdr:clientData/>
  </xdr:twoCellAnchor>
  <xdr:twoCellAnchor>
    <xdr:from>
      <xdr:col>6</xdr:col>
      <xdr:colOff>582084</xdr:colOff>
      <xdr:row>35</xdr:row>
      <xdr:rowOff>57413</xdr:rowOff>
    </xdr:from>
    <xdr:to>
      <xdr:col>9</xdr:col>
      <xdr:colOff>330201</xdr:colOff>
      <xdr:row>36</xdr:row>
      <xdr:rowOff>88104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6498167" y="654499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130970</xdr:colOff>
      <xdr:row>2</xdr:row>
      <xdr:rowOff>11920</xdr:rowOff>
    </xdr:from>
    <xdr:to>
      <xdr:col>13</xdr:col>
      <xdr:colOff>622688</xdr:colOff>
      <xdr:row>6</xdr:row>
      <xdr:rowOff>22418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404826"/>
          <a:ext cx="1980000" cy="724873"/>
        </a:xfrm>
        <a:prstGeom prst="rect">
          <a:avLst/>
        </a:prstGeom>
      </xdr:spPr>
    </xdr:pic>
    <xdr:clientData/>
  </xdr:twoCellAnchor>
  <xdr:twoCellAnchor>
    <xdr:from>
      <xdr:col>7</xdr:col>
      <xdr:colOff>514350</xdr:colOff>
      <xdr:row>48</xdr:row>
      <xdr:rowOff>0</xdr:rowOff>
    </xdr:from>
    <xdr:to>
      <xdr:col>8</xdr:col>
      <xdr:colOff>323850</xdr:colOff>
      <xdr:row>49</xdr:row>
      <xdr:rowOff>50005</xdr:rowOff>
    </xdr:to>
    <xdr:sp macro="[1]!arriba" textlink="">
      <xdr:nvSpPr>
        <xdr:cNvPr id="15" name="Text Box 31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5838825" y="9153525"/>
          <a:ext cx="866775" cy="211930"/>
        </a:xfrm>
        <a:prstGeom prst="roundRect">
          <a:avLst/>
        </a:prstGeom>
        <a:ln>
          <a:noFill/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1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7</xdr:col>
      <xdr:colOff>0</xdr:colOff>
      <xdr:row>51</xdr:row>
      <xdr:rowOff>69055</xdr:rowOff>
    </xdr:from>
    <xdr:to>
      <xdr:col>9</xdr:col>
      <xdr:colOff>43392</xdr:colOff>
      <xdr:row>53</xdr:row>
      <xdr:rowOff>8730</xdr:rowOff>
    </xdr:to>
    <xdr:sp macro="" textlink="">
      <xdr:nvSpPr>
        <xdr:cNvPr id="16" name="6 Rectángulo redondeado">
          <a:hlinkClick xmlns:r="http://schemas.openxmlformats.org/officeDocument/2006/relationships" r:id="rId5"/>
        </xdr:cNvPr>
        <xdr:cNvSpPr/>
      </xdr:nvSpPr>
      <xdr:spPr>
        <a:xfrm>
          <a:off x="5324475" y="970835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134342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2-planes_tarifarios_moviles_dgp_ms_dic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Conecel S.A."/>
      <sheetName val="Otecel S.A."/>
      <sheetName val="CNT EP. (ex-Telecsa S.A.)"/>
      <sheetName val="Gráfico1"/>
      <sheetName val="Gráfico2"/>
      <sheetName val="Gráfico3"/>
      <sheetName val="Evo.TarifONNET"/>
      <sheetName val="Gráfico4"/>
      <sheetName val="Gráfico5"/>
      <sheetName val="Gráfico6"/>
      <sheetName val="Gráfico7"/>
      <sheetName val="EvoTariOFFNET"/>
      <sheetName val="Gráfico8"/>
      <sheetName val="Gráfico9"/>
      <sheetName val="Gráfico10"/>
      <sheetName val="Gráfico11"/>
      <sheetName val="222-planes_tarifarios_moviles_d"/>
    </sheetNames>
    <definedNames>
      <definedName name="arrib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469</v>
      </c>
      <c r="C2" s="292"/>
      <c r="D2" s="292"/>
    </row>
    <row r="3" spans="1:44" x14ac:dyDescent="0.2">
      <c r="B3" s="295" t="s">
        <v>470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486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380</v>
      </c>
    </row>
    <row r="22" spans="1:44" ht="30" customHeight="1" x14ac:dyDescent="0.2">
      <c r="C22" s="181" t="s">
        <v>381</v>
      </c>
    </row>
    <row r="23" spans="1:44" ht="30" customHeight="1" x14ac:dyDescent="0.2">
      <c r="C23" s="181" t="s">
        <v>357</v>
      </c>
    </row>
    <row r="24" spans="1:44" ht="30" customHeight="1" x14ac:dyDescent="0.2">
      <c r="C24" s="181" t="s">
        <v>358</v>
      </c>
    </row>
    <row r="25" spans="1:44" ht="30" customHeight="1" x14ac:dyDescent="0.2">
      <c r="C25" s="181" t="s">
        <v>360</v>
      </c>
    </row>
    <row r="26" spans="1:44" ht="30" customHeight="1" x14ac:dyDescent="0.2">
      <c r="C26" s="181" t="s">
        <v>361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aVl6qwELXLDYqZlqSNah5aXnwvL5xg/oVZXDFKfqR3cu1dyjID9MjzrIJlcHo7sqy9kCrR2ScIOvM9Ebr8zGCA==" saltValue="Na7TmIbIlosfG0gIB0nCrQ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tabSelected="1" workbookViewId="0">
      <selection activeCell="K36" sqref="K36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477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diciembre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diciembre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="80" zoomScaleNormal="80" workbookViewId="0">
      <selection activeCell="L1" sqref="L1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471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diciembre de 2013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31" t="s">
        <v>106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40" customFormat="1" ht="15" x14ac:dyDescent="0.25">
      <c r="A14" s="30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35" t="s">
        <v>96</v>
      </c>
      <c r="H15" s="435"/>
      <c r="I15" s="435"/>
      <c r="J15" s="305" t="s">
        <v>187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356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256</v>
      </c>
      <c r="H16" s="46" t="s">
        <v>255</v>
      </c>
      <c r="I16" s="46" t="s">
        <v>403</v>
      </c>
      <c r="J16" s="46"/>
      <c r="K16" s="46" t="s">
        <v>31</v>
      </c>
      <c r="L16" s="50" t="s">
        <v>32</v>
      </c>
      <c r="M16" s="188" t="s">
        <v>173</v>
      </c>
    </row>
    <row r="17" spans="1:41" ht="33" customHeight="1" x14ac:dyDescent="0.2">
      <c r="A17" s="311">
        <f>+A16+1</f>
        <v>2</v>
      </c>
      <c r="B17" s="48" t="s">
        <v>259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254</v>
      </c>
      <c r="H17" s="46" t="s">
        <v>253</v>
      </c>
      <c r="I17" s="46" t="s">
        <v>370</v>
      </c>
      <c r="J17" s="46" t="s">
        <v>188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258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252</v>
      </c>
      <c r="H18" s="46" t="s">
        <v>251</v>
      </c>
      <c r="I18" s="46" t="s">
        <v>272</v>
      </c>
      <c r="J18" s="46" t="s">
        <v>189</v>
      </c>
      <c r="K18" s="46" t="s">
        <v>35</v>
      </c>
      <c r="L18" s="47" t="s">
        <v>468</v>
      </c>
      <c r="M18" s="312"/>
    </row>
    <row r="19" spans="1:41" ht="43.5" customHeight="1" x14ac:dyDescent="0.2">
      <c r="A19" s="311">
        <f t="shared" si="0"/>
        <v>4</v>
      </c>
      <c r="B19" s="48" t="s">
        <v>257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252</v>
      </c>
      <c r="H19" s="46" t="s">
        <v>251</v>
      </c>
      <c r="I19" s="46" t="s">
        <v>272</v>
      </c>
      <c r="J19" s="46" t="s">
        <v>189</v>
      </c>
      <c r="K19" s="46" t="s">
        <v>37</v>
      </c>
      <c r="L19" s="313" t="s">
        <v>468</v>
      </c>
      <c r="M19" s="48"/>
    </row>
    <row r="20" spans="1:41" ht="12" customHeight="1" x14ac:dyDescent="0.2">
      <c r="A20" s="314" t="s">
        <v>404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270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271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43"/>
      <c r="M22" s="444"/>
    </row>
    <row r="23" spans="1:41" ht="12" customHeight="1" x14ac:dyDescent="0.2">
      <c r="A23" s="320" t="s">
        <v>405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185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190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191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6" customFormat="1" ht="15" x14ac:dyDescent="0.25">
      <c r="A29" s="33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35" t="s">
        <v>96</v>
      </c>
      <c r="H30" s="435"/>
      <c r="I30" s="435"/>
      <c r="J30" s="305" t="s">
        <v>187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359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249</v>
      </c>
      <c r="H31" s="46" t="s">
        <v>250</v>
      </c>
      <c r="I31" s="46" t="s">
        <v>268</v>
      </c>
      <c r="J31" s="46" t="s">
        <v>192</v>
      </c>
      <c r="K31" s="46" t="s">
        <v>39</v>
      </c>
      <c r="L31" s="47" t="s">
        <v>468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406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362</v>
      </c>
      <c r="H32" s="46" t="s">
        <v>363</v>
      </c>
      <c r="I32" s="46" t="s">
        <v>42</v>
      </c>
      <c r="J32" s="46" t="s">
        <v>193</v>
      </c>
      <c r="K32" s="46" t="s">
        <v>43</v>
      </c>
      <c r="L32" s="47" t="s">
        <v>468</v>
      </c>
      <c r="M32" s="48"/>
    </row>
    <row r="33" spans="1:41" ht="44.25" customHeight="1" x14ac:dyDescent="0.2">
      <c r="A33" s="311">
        <f t="shared" si="1"/>
        <v>7</v>
      </c>
      <c r="B33" s="58" t="s">
        <v>246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247</v>
      </c>
      <c r="H33" s="46" t="s">
        <v>248</v>
      </c>
      <c r="I33" s="46" t="s">
        <v>269</v>
      </c>
      <c r="J33" s="46" t="s">
        <v>192</v>
      </c>
      <c r="K33" s="46" t="s">
        <v>43</v>
      </c>
      <c r="L33" s="47" t="s">
        <v>468</v>
      </c>
      <c r="M33" s="48"/>
    </row>
    <row r="34" spans="1:41" ht="68.25" customHeight="1" x14ac:dyDescent="0.2">
      <c r="A34" s="311">
        <f t="shared" si="1"/>
        <v>8</v>
      </c>
      <c r="B34" s="58" t="s">
        <v>245</v>
      </c>
      <c r="C34" s="48" t="s">
        <v>45</v>
      </c>
      <c r="D34" s="49">
        <v>39022</v>
      </c>
      <c r="E34" s="49">
        <v>39028</v>
      </c>
      <c r="F34" s="60" t="s">
        <v>46</v>
      </c>
      <c r="G34" s="445" t="s">
        <v>47</v>
      </c>
      <c r="H34" s="446"/>
      <c r="I34" s="447"/>
      <c r="J34" s="285"/>
      <c r="K34" s="61" t="s">
        <v>147</v>
      </c>
      <c r="L34" s="47" t="s">
        <v>468</v>
      </c>
      <c r="M34" s="48"/>
    </row>
    <row r="35" spans="1:41" ht="43.5" customHeight="1" x14ac:dyDescent="0.2">
      <c r="A35" s="311">
        <f t="shared" si="1"/>
        <v>9</v>
      </c>
      <c r="B35" s="58" t="s">
        <v>221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222</v>
      </c>
      <c r="H35" s="46" t="s">
        <v>223</v>
      </c>
      <c r="I35" s="184" t="s">
        <v>395</v>
      </c>
      <c r="J35" s="184" t="s">
        <v>193</v>
      </c>
      <c r="K35" s="61" t="s">
        <v>68</v>
      </c>
      <c r="L35" s="47" t="s">
        <v>468</v>
      </c>
      <c r="M35" s="331" t="s">
        <v>407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41"/>
      <c r="M44" s="442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48" t="s">
        <v>23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9"/>
      <c r="N46" s="63"/>
    </row>
    <row r="47" spans="1:41" s="56" customFormat="1" ht="15" x14ac:dyDescent="0.25">
      <c r="A47" s="335"/>
      <c r="B47" s="450">
        <v>2007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1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35" t="s">
        <v>96</v>
      </c>
      <c r="H48" s="435"/>
      <c r="I48" s="435"/>
      <c r="J48" s="305" t="s">
        <v>187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483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364</v>
      </c>
      <c r="H49" s="45" t="s">
        <v>365</v>
      </c>
      <c r="I49" s="45" t="s">
        <v>101</v>
      </c>
      <c r="J49" s="46" t="s">
        <v>198</v>
      </c>
      <c r="K49" s="45" t="s">
        <v>53</v>
      </c>
      <c r="L49" s="47" t="s">
        <v>468</v>
      </c>
      <c r="M49" s="336"/>
    </row>
    <row r="50" spans="1:41" ht="47.25" customHeight="1" x14ac:dyDescent="0.2">
      <c r="A50" s="311">
        <f>+A49+1</f>
        <v>11</v>
      </c>
      <c r="B50" s="58" t="s">
        <v>244</v>
      </c>
      <c r="C50" s="188" t="s">
        <v>408</v>
      </c>
      <c r="D50" s="59">
        <v>39351</v>
      </c>
      <c r="E50" s="59">
        <v>39352</v>
      </c>
      <c r="F50" s="49">
        <v>39351</v>
      </c>
      <c r="G50" s="46" t="s">
        <v>242</v>
      </c>
      <c r="H50" s="46" t="s">
        <v>243</v>
      </c>
      <c r="I50" s="46" t="s">
        <v>409</v>
      </c>
      <c r="J50" s="46" t="s">
        <v>188</v>
      </c>
      <c r="K50" s="61" t="s">
        <v>68</v>
      </c>
      <c r="L50" s="187">
        <v>40082</v>
      </c>
      <c r="M50" s="337"/>
    </row>
    <row r="51" spans="1:41" x14ac:dyDescent="0.2">
      <c r="A51" s="333" t="s">
        <v>484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169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40" customFormat="1" ht="15" x14ac:dyDescent="0.25">
      <c r="A57" s="30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35" t="s">
        <v>96</v>
      </c>
      <c r="H58" s="435"/>
      <c r="I58" s="435"/>
      <c r="J58" s="305" t="s">
        <v>187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199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314</v>
      </c>
      <c r="M59" s="338"/>
    </row>
    <row r="60" spans="1:41" ht="168" x14ac:dyDescent="0.2">
      <c r="A60" s="311">
        <f>+A59+1</f>
        <v>13</v>
      </c>
      <c r="B60" s="48" t="s">
        <v>200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314</v>
      </c>
      <c r="M60" s="339"/>
    </row>
    <row r="61" spans="1:41" ht="168" x14ac:dyDescent="0.2">
      <c r="A61" s="311">
        <f t="shared" ref="A61:A66" si="2">+A60+1</f>
        <v>14</v>
      </c>
      <c r="B61" s="48" t="s">
        <v>263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240</v>
      </c>
      <c r="H61" s="46" t="s">
        <v>241</v>
      </c>
      <c r="I61" s="65" t="s">
        <v>265</v>
      </c>
      <c r="J61" s="65" t="s">
        <v>201</v>
      </c>
      <c r="K61" s="46" t="s">
        <v>111</v>
      </c>
      <c r="L61" s="189" t="s">
        <v>314</v>
      </c>
      <c r="M61" s="339"/>
    </row>
    <row r="62" spans="1:41" ht="168" x14ac:dyDescent="0.2">
      <c r="A62" s="311">
        <f t="shared" si="2"/>
        <v>15</v>
      </c>
      <c r="B62" s="48" t="s">
        <v>218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219</v>
      </c>
      <c r="H62" s="46" t="s">
        <v>220</v>
      </c>
      <c r="I62" s="65" t="s">
        <v>60</v>
      </c>
      <c r="J62" s="65" t="s">
        <v>60</v>
      </c>
      <c r="K62" s="46" t="s">
        <v>61</v>
      </c>
      <c r="L62" s="189" t="s">
        <v>314</v>
      </c>
      <c r="M62" s="339"/>
    </row>
    <row r="63" spans="1:41" ht="168" x14ac:dyDescent="0.2">
      <c r="A63" s="311">
        <f t="shared" si="2"/>
        <v>16</v>
      </c>
      <c r="B63" s="48" t="s">
        <v>382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410</v>
      </c>
      <c r="H63" s="46" t="s">
        <v>383</v>
      </c>
      <c r="I63" s="65" t="s">
        <v>63</v>
      </c>
      <c r="J63" s="65" t="s">
        <v>63</v>
      </c>
      <c r="K63" s="46" t="s">
        <v>113</v>
      </c>
      <c r="L63" s="189" t="s">
        <v>314</v>
      </c>
      <c r="M63" s="319"/>
    </row>
    <row r="64" spans="1:41" ht="168.75" customHeight="1" x14ac:dyDescent="0.2">
      <c r="A64" s="311">
        <f t="shared" si="2"/>
        <v>17</v>
      </c>
      <c r="B64" s="48" t="s">
        <v>411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412</v>
      </c>
      <c r="H64" s="46" t="s">
        <v>413</v>
      </c>
      <c r="I64" s="65" t="s">
        <v>65</v>
      </c>
      <c r="J64" s="65" t="s">
        <v>65</v>
      </c>
      <c r="K64" s="46" t="s">
        <v>114</v>
      </c>
      <c r="L64" s="189" t="s">
        <v>314</v>
      </c>
      <c r="M64" s="319"/>
    </row>
    <row r="65" spans="1:41" ht="170.25" customHeight="1" x14ac:dyDescent="0.2">
      <c r="A65" s="311">
        <f t="shared" si="2"/>
        <v>18</v>
      </c>
      <c r="B65" s="48" t="s">
        <v>414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415</v>
      </c>
      <c r="H65" s="46" t="s">
        <v>385</v>
      </c>
      <c r="I65" s="65" t="s">
        <v>67</v>
      </c>
      <c r="J65" s="65" t="s">
        <v>202</v>
      </c>
      <c r="K65" s="46" t="s">
        <v>68</v>
      </c>
      <c r="L65" s="189" t="s">
        <v>314</v>
      </c>
      <c r="M65" s="319"/>
    </row>
    <row r="66" spans="1:41" ht="159" customHeight="1" x14ac:dyDescent="0.2">
      <c r="A66" s="311">
        <f t="shared" si="2"/>
        <v>19</v>
      </c>
      <c r="B66" s="48" t="s">
        <v>416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417</v>
      </c>
      <c r="H66" s="46" t="s">
        <v>418</v>
      </c>
      <c r="I66" s="65" t="s">
        <v>70</v>
      </c>
      <c r="J66" s="65"/>
      <c r="K66" s="46" t="s">
        <v>61</v>
      </c>
      <c r="L66" s="189" t="s">
        <v>314</v>
      </c>
      <c r="M66" s="337"/>
    </row>
    <row r="67" spans="1:41" ht="15" customHeight="1" x14ac:dyDescent="0.2">
      <c r="A67" s="436" t="s">
        <v>264</v>
      </c>
      <c r="B67" s="437"/>
      <c r="C67" s="437"/>
      <c r="D67" s="437"/>
      <c r="E67" s="437"/>
      <c r="F67" s="437"/>
      <c r="G67" s="437"/>
      <c r="H67" s="437"/>
      <c r="I67" s="437"/>
      <c r="J67" s="93"/>
      <c r="K67" s="92"/>
      <c r="L67" s="93"/>
      <c r="M67" s="319"/>
    </row>
    <row r="68" spans="1:41" ht="14.25" customHeight="1" x14ac:dyDescent="0.2">
      <c r="A68" s="438" t="s">
        <v>203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40" t="s">
        <v>204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205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206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207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208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41"/>
      <c r="M74" s="442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25" t="s">
        <v>23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29">
        <v>2010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3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23" t="s">
        <v>96</v>
      </c>
      <c r="H78" s="423"/>
      <c r="I78" s="423"/>
      <c r="J78" s="344" t="s">
        <v>187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175</v>
      </c>
      <c r="D79" s="200">
        <v>40255</v>
      </c>
      <c r="E79" s="200">
        <v>40256</v>
      </c>
      <c r="F79" s="200">
        <v>40256</v>
      </c>
      <c r="G79" s="201" t="s">
        <v>176</v>
      </c>
      <c r="H79" s="201" t="s">
        <v>177</v>
      </c>
      <c r="I79" s="349" t="s">
        <v>178</v>
      </c>
      <c r="J79" s="349" t="s">
        <v>188</v>
      </c>
      <c r="K79" s="201" t="s">
        <v>278</v>
      </c>
      <c r="L79" s="349" t="s">
        <v>314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24" t="s">
        <v>279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29">
        <v>2011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3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23" t="s">
        <v>96</v>
      </c>
      <c r="H84" s="423"/>
      <c r="I84" s="423"/>
      <c r="J84" s="344" t="s">
        <v>187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280</v>
      </c>
      <c r="D85" s="194">
        <v>40648</v>
      </c>
      <c r="E85" s="194">
        <v>40651</v>
      </c>
      <c r="F85" s="194">
        <v>40847</v>
      </c>
      <c r="G85" s="195" t="s">
        <v>176</v>
      </c>
      <c r="H85" s="195" t="s">
        <v>177</v>
      </c>
      <c r="I85" s="189" t="s">
        <v>315</v>
      </c>
      <c r="J85" s="189"/>
      <c r="K85" s="195" t="s">
        <v>278</v>
      </c>
      <c r="L85" s="189" t="s">
        <v>314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24" t="s">
        <v>286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27">
        <v>2011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8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23" t="s">
        <v>96</v>
      </c>
      <c r="H90" s="423"/>
      <c r="I90" s="423"/>
      <c r="J90" s="344" t="s">
        <v>187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287</v>
      </c>
      <c r="D91" s="194">
        <v>40742</v>
      </c>
      <c r="E91" s="194">
        <v>40742</v>
      </c>
      <c r="F91" s="194">
        <f>+E91</f>
        <v>40742</v>
      </c>
      <c r="G91" s="195" t="s">
        <v>176</v>
      </c>
      <c r="H91" s="195" t="s">
        <v>177</v>
      </c>
      <c r="I91" s="189" t="s">
        <v>288</v>
      </c>
      <c r="J91" s="189"/>
      <c r="K91" s="195" t="s">
        <v>278</v>
      </c>
      <c r="L91" s="189" t="s">
        <v>314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289</v>
      </c>
      <c r="C92" s="193" t="s">
        <v>290</v>
      </c>
      <c r="D92" s="194">
        <v>40794</v>
      </c>
      <c r="E92" s="194">
        <v>40794</v>
      </c>
      <c r="F92" s="194">
        <f>+E92</f>
        <v>40794</v>
      </c>
      <c r="G92" s="195" t="s">
        <v>291</v>
      </c>
      <c r="H92" s="195" t="s">
        <v>292</v>
      </c>
      <c r="I92" s="189" t="s">
        <v>293</v>
      </c>
      <c r="J92" s="189"/>
      <c r="K92" s="195" t="s">
        <v>278</v>
      </c>
      <c r="L92" s="189" t="s">
        <v>314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24" t="s">
        <v>286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6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27">
        <v>2013</v>
      </c>
      <c r="C96" s="427"/>
      <c r="D96" s="427"/>
      <c r="E96" s="427"/>
      <c r="F96" s="427"/>
      <c r="G96" s="427"/>
      <c r="H96" s="427"/>
      <c r="I96" s="427"/>
      <c r="J96" s="427"/>
      <c r="K96" s="427"/>
      <c r="L96" s="427"/>
      <c r="M96" s="428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23" t="s">
        <v>96</v>
      </c>
      <c r="H97" s="423"/>
      <c r="I97" s="423"/>
      <c r="J97" s="344" t="s">
        <v>187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386</v>
      </c>
      <c r="C98" s="193" t="s">
        <v>387</v>
      </c>
      <c r="D98" s="194">
        <v>41298</v>
      </c>
      <c r="E98" s="197">
        <v>41299</v>
      </c>
      <c r="F98" s="197">
        <f>+E98</f>
        <v>41299</v>
      </c>
      <c r="G98" s="195" t="s">
        <v>388</v>
      </c>
      <c r="H98" s="195" t="s">
        <v>389</v>
      </c>
      <c r="I98" s="189" t="s">
        <v>390</v>
      </c>
      <c r="J98" s="189"/>
      <c r="K98" s="195" t="s">
        <v>278</v>
      </c>
      <c r="L98" s="198" t="s">
        <v>391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24" t="s">
        <v>23</v>
      </c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6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27">
        <v>2013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8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23" t="s">
        <v>96</v>
      </c>
      <c r="H102" s="423"/>
      <c r="I102" s="423"/>
      <c r="J102" s="344" t="s">
        <v>187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419</v>
      </c>
      <c r="C103" s="200" t="s">
        <v>420</v>
      </c>
      <c r="D103" s="200">
        <v>41432</v>
      </c>
      <c r="E103" s="200">
        <v>41432</v>
      </c>
      <c r="F103" s="201" t="s">
        <v>421</v>
      </c>
      <c r="G103" s="201" t="s">
        <v>422</v>
      </c>
      <c r="H103" s="201" t="s">
        <v>423</v>
      </c>
      <c r="I103" s="201" t="s">
        <v>424</v>
      </c>
      <c r="J103" s="189" t="s">
        <v>188</v>
      </c>
      <c r="K103" s="195" t="s">
        <v>278</v>
      </c>
      <c r="L103" s="198" t="s">
        <v>425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">
        <v>487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algorithmName="SHA-512" hashValue="vmWyPq/MFvdlHjumTspqs5cvSmAuxdltZrMCOdEsp3u2J6wZHxySrQd898gEIFCgXYZqn+A6cmp5dMfelZmReA==" saltValue="WWEGll0K3+CMQhjvC0IYvQ==" spinCount="100000" sheet="1" objects="1" scenarios="1"/>
  <mergeCells count="33"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="90" zoomScaleNormal="90" workbookViewId="0">
      <selection activeCell="J1" sqref="J1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469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472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diciembre de 2013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25" t="s">
        <v>71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9"/>
      <c r="B14" s="429">
        <v>2003</v>
      </c>
      <c r="C14" s="429"/>
      <c r="D14" s="429"/>
      <c r="E14" s="429"/>
      <c r="F14" s="429"/>
      <c r="G14" s="429"/>
      <c r="H14" s="429"/>
      <c r="I14" s="429"/>
      <c r="J14" s="43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23" t="s">
        <v>96</v>
      </c>
      <c r="G15" s="423"/>
      <c r="H15" s="423"/>
      <c r="I15" s="344" t="s">
        <v>210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426</v>
      </c>
      <c r="E16" s="200" t="s">
        <v>77</v>
      </c>
      <c r="F16" s="201" t="s">
        <v>122</v>
      </c>
      <c r="G16" s="201" t="s">
        <v>121</v>
      </c>
      <c r="H16" s="201" t="s">
        <v>214</v>
      </c>
      <c r="I16" s="201" t="s">
        <v>188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61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23" t="s">
        <v>96</v>
      </c>
      <c r="G21" s="423"/>
      <c r="H21" s="423"/>
      <c r="I21" s="344" t="s">
        <v>210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427</v>
      </c>
      <c r="E22" s="200" t="s">
        <v>77</v>
      </c>
      <c r="F22" s="201" t="s">
        <v>115</v>
      </c>
      <c r="G22" s="201" t="s">
        <v>116</v>
      </c>
      <c r="H22" s="208" t="s">
        <v>392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428</v>
      </c>
      <c r="I23" s="368" t="s">
        <v>429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396</v>
      </c>
      <c r="E24" s="200" t="s">
        <v>77</v>
      </c>
      <c r="F24" s="201" t="s">
        <v>118</v>
      </c>
      <c r="G24" s="201" t="s">
        <v>119</v>
      </c>
      <c r="H24" s="201" t="s">
        <v>260</v>
      </c>
      <c r="I24" s="201" t="s">
        <v>261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61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23" t="s">
        <v>96</v>
      </c>
      <c r="G29" s="423"/>
      <c r="H29" s="423"/>
      <c r="I29" s="344" t="s">
        <v>210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430</v>
      </c>
      <c r="E30" s="366" t="s">
        <v>77</v>
      </c>
      <c r="F30" s="368" t="s">
        <v>127</v>
      </c>
      <c r="G30" s="368" t="s">
        <v>126</v>
      </c>
      <c r="H30" s="368" t="s">
        <v>431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432</v>
      </c>
      <c r="E31" s="209" t="s">
        <v>77</v>
      </c>
      <c r="F31" s="208" t="s">
        <v>124</v>
      </c>
      <c r="G31" s="208" t="s">
        <v>125</v>
      </c>
      <c r="H31" s="208" t="s">
        <v>433</v>
      </c>
      <c r="I31" s="208" t="s">
        <v>397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9"/>
      <c r="I32" s="459"/>
      <c r="J32" s="459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61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23" t="s">
        <v>96</v>
      </c>
      <c r="G36" s="423"/>
      <c r="H36" s="423"/>
      <c r="I36" s="344" t="s">
        <v>210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235</v>
      </c>
      <c r="C37" s="200">
        <v>38799</v>
      </c>
      <c r="D37" s="203" t="s">
        <v>434</v>
      </c>
      <c r="E37" s="200" t="s">
        <v>75</v>
      </c>
      <c r="F37" s="201" t="s">
        <v>233</v>
      </c>
      <c r="G37" s="201" t="s">
        <v>234</v>
      </c>
      <c r="H37" s="210" t="s">
        <v>170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230</v>
      </c>
      <c r="C39" s="194">
        <v>38801</v>
      </c>
      <c r="D39" s="212" t="s">
        <v>479</v>
      </c>
      <c r="E39" s="194" t="s">
        <v>77</v>
      </c>
      <c r="F39" s="201" t="s">
        <v>231</v>
      </c>
      <c r="G39" s="201" t="s">
        <v>232</v>
      </c>
      <c r="H39" s="201" t="s">
        <v>275</v>
      </c>
      <c r="I39" s="213" t="s">
        <v>366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237</v>
      </c>
      <c r="C40" s="200">
        <v>39043</v>
      </c>
      <c r="D40" s="203" t="s">
        <v>435</v>
      </c>
      <c r="E40" s="200" t="s">
        <v>75</v>
      </c>
      <c r="F40" s="201" t="s">
        <v>239</v>
      </c>
      <c r="G40" s="201" t="s">
        <v>238</v>
      </c>
      <c r="H40" s="201" t="s">
        <v>262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227</v>
      </c>
      <c r="C41" s="200">
        <v>39079</v>
      </c>
      <c r="D41" s="203" t="s">
        <v>398</v>
      </c>
      <c r="E41" s="200" t="s">
        <v>77</v>
      </c>
      <c r="F41" s="201" t="s">
        <v>228</v>
      </c>
      <c r="G41" s="201" t="s">
        <v>229</v>
      </c>
      <c r="H41" s="201" t="s">
        <v>284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9"/>
      <c r="I42" s="459"/>
      <c r="J42" s="459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61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23" t="s">
        <v>96</v>
      </c>
      <c r="G46" s="423"/>
      <c r="H46" s="423"/>
      <c r="I46" s="344" t="s">
        <v>210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436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60" t="s">
        <v>80</v>
      </c>
      <c r="G48" s="461"/>
      <c r="H48" s="462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399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9"/>
      <c r="I51" s="459"/>
      <c r="J51" s="459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61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23" t="s">
        <v>96</v>
      </c>
      <c r="G55" s="423"/>
      <c r="H55" s="423"/>
      <c r="I55" s="344" t="s">
        <v>210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437</v>
      </c>
      <c r="C56" s="200">
        <v>39496</v>
      </c>
      <c r="D56" s="203">
        <v>39552</v>
      </c>
      <c r="E56" s="200" t="s">
        <v>77</v>
      </c>
      <c r="F56" s="201" t="s">
        <v>438</v>
      </c>
      <c r="G56" s="201" t="s">
        <v>384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439</v>
      </c>
      <c r="C57" s="200">
        <v>39505</v>
      </c>
      <c r="D57" s="203" t="s">
        <v>400</v>
      </c>
      <c r="E57" s="200" t="s">
        <v>77</v>
      </c>
      <c r="F57" s="201" t="s">
        <v>440</v>
      </c>
      <c r="G57" s="201" t="s">
        <v>441</v>
      </c>
      <c r="H57" s="201" t="s">
        <v>442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224</v>
      </c>
      <c r="C58" s="194">
        <v>39505</v>
      </c>
      <c r="D58" s="212"/>
      <c r="E58" s="194" t="s">
        <v>75</v>
      </c>
      <c r="F58" s="201" t="s">
        <v>225</v>
      </c>
      <c r="G58" s="201" t="s">
        <v>226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443</v>
      </c>
      <c r="C60" s="200">
        <v>39577</v>
      </c>
      <c r="D60" s="203" t="s">
        <v>401</v>
      </c>
      <c r="E60" s="200" t="s">
        <v>75</v>
      </c>
      <c r="F60" s="201" t="s">
        <v>444</v>
      </c>
      <c r="G60" s="201" t="s">
        <v>445</v>
      </c>
      <c r="H60" s="201" t="s">
        <v>186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446</v>
      </c>
      <c r="C61" s="200">
        <v>39624</v>
      </c>
      <c r="D61" s="200">
        <v>39681</v>
      </c>
      <c r="E61" s="200" t="s">
        <v>77</v>
      </c>
      <c r="F61" s="201" t="s">
        <v>447</v>
      </c>
      <c r="G61" s="201" t="s">
        <v>448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449</v>
      </c>
      <c r="C62" s="200">
        <v>39647</v>
      </c>
      <c r="D62" s="200">
        <v>39679</v>
      </c>
      <c r="E62" s="200" t="s">
        <v>77</v>
      </c>
      <c r="F62" s="201" t="s">
        <v>450</v>
      </c>
      <c r="G62" s="201" t="s">
        <v>451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452</v>
      </c>
      <c r="C63" s="200">
        <v>39647</v>
      </c>
      <c r="D63" s="200">
        <v>39703</v>
      </c>
      <c r="E63" s="200" t="s">
        <v>75</v>
      </c>
      <c r="F63" s="201" t="s">
        <v>453</v>
      </c>
      <c r="G63" s="201" t="s">
        <v>454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8"/>
      <c r="I64" s="458"/>
      <c r="J64" s="458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4" t="s">
        <v>71</v>
      </c>
      <c r="C66" s="454"/>
      <c r="D66" s="454"/>
      <c r="E66" s="454"/>
      <c r="F66" s="454"/>
      <c r="G66" s="454"/>
      <c r="H66" s="454"/>
      <c r="I66" s="454"/>
      <c r="J66" s="455"/>
    </row>
    <row r="67" spans="1:10" ht="15" x14ac:dyDescent="0.2">
      <c r="A67" s="361"/>
      <c r="B67" s="456">
        <v>2009</v>
      </c>
      <c r="C67" s="456"/>
      <c r="D67" s="456"/>
      <c r="E67" s="456"/>
      <c r="F67" s="456"/>
      <c r="G67" s="456"/>
      <c r="H67" s="456"/>
      <c r="I67" s="456"/>
      <c r="J67" s="457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23" t="s">
        <v>96</v>
      </c>
      <c r="G68" s="423"/>
      <c r="H68" s="423"/>
      <c r="I68" s="344" t="s">
        <v>210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371</v>
      </c>
      <c r="C69" s="200">
        <v>39945</v>
      </c>
      <c r="D69" s="203">
        <v>40330</v>
      </c>
      <c r="E69" s="200" t="s">
        <v>171</v>
      </c>
      <c r="F69" s="201" t="s">
        <v>372</v>
      </c>
      <c r="G69" s="201" t="s">
        <v>373</v>
      </c>
      <c r="H69" s="222" t="s">
        <v>374</v>
      </c>
      <c r="I69" s="222" t="s">
        <v>188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455</v>
      </c>
      <c r="C70" s="211">
        <v>39932</v>
      </c>
      <c r="D70" s="203"/>
      <c r="E70" s="200" t="s">
        <v>171</v>
      </c>
      <c r="F70" s="201" t="s">
        <v>456</v>
      </c>
      <c r="G70" s="201" t="s">
        <v>457</v>
      </c>
      <c r="H70" s="222" t="s">
        <v>172</v>
      </c>
      <c r="I70" s="222" t="s">
        <v>188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458</v>
      </c>
      <c r="C71" s="211">
        <v>39212</v>
      </c>
      <c r="D71" s="207" t="s">
        <v>459</v>
      </c>
      <c r="E71" s="209" t="s">
        <v>77</v>
      </c>
      <c r="F71" s="208" t="s">
        <v>460</v>
      </c>
      <c r="G71" s="208" t="s">
        <v>461</v>
      </c>
      <c r="H71" s="208" t="s">
        <v>174</v>
      </c>
      <c r="I71" s="223" t="s">
        <v>393</v>
      </c>
      <c r="J71" s="203" t="s">
        <v>68</v>
      </c>
    </row>
    <row r="72" spans="1:10" ht="24" x14ac:dyDescent="0.2">
      <c r="A72" s="206">
        <f t="shared" si="3"/>
        <v>27</v>
      </c>
      <c r="B72" s="206" t="s">
        <v>462</v>
      </c>
      <c r="C72" s="211">
        <v>40079</v>
      </c>
      <c r="D72" s="203"/>
      <c r="E72" s="200" t="s">
        <v>179</v>
      </c>
      <c r="F72" s="201" t="s">
        <v>463</v>
      </c>
      <c r="G72" s="201" t="s">
        <v>464</v>
      </c>
      <c r="H72" s="222" t="s">
        <v>180</v>
      </c>
      <c r="I72" s="222" t="s">
        <v>211</v>
      </c>
      <c r="J72" s="203" t="s">
        <v>68</v>
      </c>
    </row>
    <row r="73" spans="1:10" ht="36" x14ac:dyDescent="0.2">
      <c r="A73" s="206">
        <f t="shared" si="3"/>
        <v>28</v>
      </c>
      <c r="B73" s="193" t="s">
        <v>181</v>
      </c>
      <c r="C73" s="219">
        <v>40025</v>
      </c>
      <c r="D73" s="212"/>
      <c r="E73" s="194" t="s">
        <v>75</v>
      </c>
      <c r="F73" s="195" t="s">
        <v>182</v>
      </c>
      <c r="G73" s="195" t="s">
        <v>183</v>
      </c>
      <c r="H73" s="375" t="s">
        <v>184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4" t="s">
        <v>71</v>
      </c>
      <c r="C76" s="454"/>
      <c r="D76" s="454"/>
      <c r="E76" s="454"/>
      <c r="F76" s="454"/>
      <c r="G76" s="454"/>
      <c r="H76" s="454"/>
      <c r="I76" s="454"/>
      <c r="J76" s="455"/>
    </row>
    <row r="77" spans="1:10" ht="15" x14ac:dyDescent="0.2">
      <c r="A77" s="361"/>
      <c r="B77" s="456">
        <v>2010</v>
      </c>
      <c r="C77" s="456"/>
      <c r="D77" s="456"/>
      <c r="E77" s="456"/>
      <c r="F77" s="456"/>
      <c r="G77" s="456"/>
      <c r="H77" s="456"/>
      <c r="I77" s="456"/>
      <c r="J77" s="457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23" t="s">
        <v>96</v>
      </c>
      <c r="G78" s="423"/>
      <c r="H78" s="423"/>
      <c r="I78" s="344" t="s">
        <v>210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482</v>
      </c>
      <c r="C79" s="200">
        <v>41499</v>
      </c>
      <c r="D79" s="207">
        <v>40324</v>
      </c>
      <c r="E79" s="209" t="s">
        <v>75</v>
      </c>
      <c r="F79" s="208" t="s">
        <v>394</v>
      </c>
      <c r="G79" s="208" t="s">
        <v>465</v>
      </c>
      <c r="H79" s="208" t="s">
        <v>480</v>
      </c>
      <c r="I79" s="208" t="s">
        <v>466</v>
      </c>
      <c r="J79" s="364" t="s">
        <v>68</v>
      </c>
    </row>
    <row r="80" spans="1:10" x14ac:dyDescent="0.2">
      <c r="A80" s="204" t="s">
        <v>481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52" t="s">
        <v>157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algorithmName="SHA-512" hashValue="JF3dltJebJnkebHqxfANCFdLOlN2322yVnX1G9XMdsfK9EtP9ZWCehWCkzhoAavslVcYR64Nwae2adso8bSaJg==" saltValue="mTv3tescpeoezKp5AvZEHw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3:J83"/>
    <mergeCell ref="B66:J66"/>
    <mergeCell ref="B67:J67"/>
    <mergeCell ref="F68:H68"/>
    <mergeCell ref="B76:J76"/>
    <mergeCell ref="B77:J77"/>
    <mergeCell ref="F78:H78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469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473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diciembre de 2013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63" t="s">
        <v>306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103" customFormat="1" ht="15" customHeight="1" thickBot="1" x14ac:dyDescent="0.25">
      <c r="A14" s="95"/>
      <c r="B14" s="96"/>
      <c r="C14" s="466" t="s">
        <v>308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103" customFormat="1" ht="15" customHeight="1" thickBot="1" x14ac:dyDescent="0.25">
      <c r="A15" s="478" t="s">
        <v>294</v>
      </c>
      <c r="B15" s="480" t="s">
        <v>295</v>
      </c>
      <c r="C15" s="475" t="s">
        <v>307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104" customFormat="1" x14ac:dyDescent="0.2">
      <c r="A16" s="479"/>
      <c r="B16" s="473"/>
      <c r="C16" s="384" t="s">
        <v>294</v>
      </c>
      <c r="D16" s="384" t="s">
        <v>295</v>
      </c>
      <c r="E16" s="384" t="s">
        <v>296</v>
      </c>
      <c r="F16" s="384" t="s">
        <v>297</v>
      </c>
      <c r="G16" s="387" t="s">
        <v>294</v>
      </c>
      <c r="H16" s="387" t="s">
        <v>295</v>
      </c>
      <c r="I16" s="387" t="s">
        <v>296</v>
      </c>
      <c r="J16" s="387" t="s">
        <v>297</v>
      </c>
      <c r="K16" s="390" t="s">
        <v>294</v>
      </c>
      <c r="L16" s="390" t="s">
        <v>295</v>
      </c>
      <c r="M16" s="390" t="s">
        <v>296</v>
      </c>
      <c r="N16" s="390" t="s">
        <v>297</v>
      </c>
      <c r="O16" s="387" t="s">
        <v>294</v>
      </c>
      <c r="P16" s="387" t="s">
        <v>295</v>
      </c>
      <c r="Q16" s="387" t="s">
        <v>296</v>
      </c>
      <c r="R16" s="391" t="s">
        <v>297</v>
      </c>
    </row>
    <row r="17" spans="1:18" s="103" customFormat="1" x14ac:dyDescent="0.2">
      <c r="A17" s="479"/>
      <c r="B17" s="474"/>
      <c r="C17" s="469" t="s">
        <v>298</v>
      </c>
      <c r="D17" s="469"/>
      <c r="E17" s="469"/>
      <c r="F17" s="469"/>
      <c r="G17" s="470" t="s">
        <v>309</v>
      </c>
      <c r="H17" s="470"/>
      <c r="I17" s="470"/>
      <c r="J17" s="470"/>
      <c r="K17" s="481" t="s">
        <v>299</v>
      </c>
      <c r="L17" s="481"/>
      <c r="M17" s="481"/>
      <c r="N17" s="481"/>
      <c r="O17" s="470" t="s">
        <v>300</v>
      </c>
      <c r="P17" s="470"/>
      <c r="Q17" s="470"/>
      <c r="R17" s="482"/>
    </row>
    <row r="18" spans="1:18" s="95" customFormat="1" x14ac:dyDescent="0.2">
      <c r="A18" s="97" t="s">
        <v>136</v>
      </c>
      <c r="B18" s="98" t="s">
        <v>301</v>
      </c>
      <c r="C18" s="385">
        <v>4.9970000000000001E-2</v>
      </c>
      <c r="D18" s="386" t="s">
        <v>369</v>
      </c>
      <c r="E18" s="386" t="s">
        <v>305</v>
      </c>
      <c r="F18" s="385" t="s">
        <v>68</v>
      </c>
      <c r="G18" s="388">
        <v>1.66E-2</v>
      </c>
      <c r="H18" s="388">
        <v>1.66E-2</v>
      </c>
      <c r="I18" s="389" t="s">
        <v>305</v>
      </c>
      <c r="J18" s="388" t="s">
        <v>68</v>
      </c>
      <c r="K18" s="385" t="s">
        <v>316</v>
      </c>
      <c r="L18" s="385" t="s">
        <v>316</v>
      </c>
      <c r="M18" s="385"/>
      <c r="N18" s="385"/>
      <c r="O18" s="388" t="s">
        <v>316</v>
      </c>
      <c r="P18" s="388" t="s">
        <v>316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285</v>
      </c>
      <c r="D19" s="385" t="s">
        <v>16</v>
      </c>
      <c r="E19" s="386" t="s">
        <v>303</v>
      </c>
      <c r="F19" s="385" t="s">
        <v>68</v>
      </c>
      <c r="G19" s="388">
        <v>4.9970000000000001E-2</v>
      </c>
      <c r="H19" s="388">
        <v>1.2800000000000001E-2</v>
      </c>
      <c r="I19" s="389" t="s">
        <v>303</v>
      </c>
      <c r="J19" s="388" t="s">
        <v>68</v>
      </c>
      <c r="K19" s="385" t="s">
        <v>316</v>
      </c>
      <c r="L19" s="385" t="s">
        <v>316</v>
      </c>
      <c r="M19" s="385"/>
      <c r="N19" s="385"/>
      <c r="O19" s="388" t="s">
        <v>316</v>
      </c>
      <c r="P19" s="388" t="s">
        <v>316</v>
      </c>
      <c r="Q19" s="389"/>
      <c r="R19" s="388"/>
    </row>
    <row r="20" spans="1:18" s="95" customFormat="1" x14ac:dyDescent="0.2">
      <c r="A20" s="97" t="s">
        <v>136</v>
      </c>
      <c r="B20" s="98" t="s">
        <v>312</v>
      </c>
      <c r="C20" s="385" t="s">
        <v>19</v>
      </c>
      <c r="D20" s="385" t="s">
        <v>13</v>
      </c>
      <c r="E20" s="386" t="s">
        <v>303</v>
      </c>
      <c r="F20" s="385" t="s">
        <v>68</v>
      </c>
      <c r="G20" s="388" t="s">
        <v>304</v>
      </c>
      <c r="H20" s="388" t="s">
        <v>304</v>
      </c>
      <c r="I20" s="389" t="s">
        <v>304</v>
      </c>
      <c r="J20" s="388"/>
      <c r="K20" s="385" t="s">
        <v>316</v>
      </c>
      <c r="L20" s="385" t="s">
        <v>316</v>
      </c>
      <c r="M20" s="385"/>
      <c r="N20" s="385"/>
      <c r="O20" s="388" t="s">
        <v>316</v>
      </c>
      <c r="P20" s="388" t="s">
        <v>316</v>
      </c>
      <c r="Q20" s="389"/>
      <c r="R20" s="388"/>
    </row>
    <row r="21" spans="1:18" s="95" customFormat="1" x14ac:dyDescent="0.2">
      <c r="A21" s="97" t="s">
        <v>136</v>
      </c>
      <c r="B21" s="98" t="s">
        <v>302</v>
      </c>
      <c r="C21" s="385" t="s">
        <v>285</v>
      </c>
      <c r="D21" s="386" t="s">
        <v>95</v>
      </c>
      <c r="E21" s="386" t="s">
        <v>303</v>
      </c>
      <c r="F21" s="385" t="s">
        <v>310</v>
      </c>
      <c r="G21" s="388" t="s">
        <v>304</v>
      </c>
      <c r="H21" s="388" t="s">
        <v>304</v>
      </c>
      <c r="I21" s="389" t="s">
        <v>304</v>
      </c>
      <c r="J21" s="388"/>
      <c r="K21" s="385" t="s">
        <v>316</v>
      </c>
      <c r="L21" s="385" t="s">
        <v>316</v>
      </c>
      <c r="M21" s="385"/>
      <c r="N21" s="385"/>
      <c r="O21" s="388" t="s">
        <v>316</v>
      </c>
      <c r="P21" s="388" t="s">
        <v>316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285</v>
      </c>
      <c r="D22" s="385" t="s">
        <v>14</v>
      </c>
      <c r="E22" s="386" t="s">
        <v>303</v>
      </c>
      <c r="F22" s="385" t="s">
        <v>68</v>
      </c>
      <c r="G22" s="388" t="s">
        <v>304</v>
      </c>
      <c r="H22" s="388" t="s">
        <v>304</v>
      </c>
      <c r="I22" s="389" t="s">
        <v>304</v>
      </c>
      <c r="J22" s="388"/>
      <c r="K22" s="385" t="s">
        <v>316</v>
      </c>
      <c r="L22" s="385" t="s">
        <v>316</v>
      </c>
      <c r="M22" s="385"/>
      <c r="N22" s="385"/>
      <c r="O22" s="388" t="s">
        <v>316</v>
      </c>
      <c r="P22" s="388" t="s">
        <v>316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303</v>
      </c>
      <c r="F23" s="385" t="s">
        <v>68</v>
      </c>
      <c r="G23" s="388" t="s">
        <v>304</v>
      </c>
      <c r="H23" s="388" t="s">
        <v>304</v>
      </c>
      <c r="I23" s="389" t="s">
        <v>304</v>
      </c>
      <c r="J23" s="388"/>
      <c r="K23" s="385" t="s">
        <v>316</v>
      </c>
      <c r="L23" s="385" t="s">
        <v>316</v>
      </c>
      <c r="M23" s="385"/>
      <c r="N23" s="385"/>
      <c r="O23" s="388" t="s">
        <v>316</v>
      </c>
      <c r="P23" s="388" t="s">
        <v>316</v>
      </c>
      <c r="Q23" s="389"/>
      <c r="R23" s="388"/>
    </row>
    <row r="24" spans="1:18" s="95" customFormat="1" x14ac:dyDescent="0.2">
      <c r="A24" s="97" t="s">
        <v>136</v>
      </c>
      <c r="B24" s="98" t="s">
        <v>385</v>
      </c>
      <c r="C24" s="385" t="s">
        <v>285</v>
      </c>
      <c r="D24" s="385" t="s">
        <v>13</v>
      </c>
      <c r="E24" s="386" t="s">
        <v>303</v>
      </c>
      <c r="F24" s="385" t="s">
        <v>68</v>
      </c>
      <c r="G24" s="388" t="s">
        <v>304</v>
      </c>
      <c r="H24" s="388" t="s">
        <v>304</v>
      </c>
      <c r="I24" s="389" t="s">
        <v>304</v>
      </c>
      <c r="J24" s="388"/>
      <c r="K24" s="385" t="s">
        <v>316</v>
      </c>
      <c r="L24" s="385" t="s">
        <v>316</v>
      </c>
      <c r="M24" s="385"/>
      <c r="N24" s="385"/>
      <c r="O24" s="388" t="s">
        <v>316</v>
      </c>
      <c r="P24" s="388" t="s">
        <v>316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303</v>
      </c>
      <c r="F25" s="385" t="s">
        <v>68</v>
      </c>
      <c r="G25" s="388" t="s">
        <v>304</v>
      </c>
      <c r="H25" s="388" t="s">
        <v>304</v>
      </c>
      <c r="I25" s="389" t="s">
        <v>304</v>
      </c>
      <c r="J25" s="388"/>
      <c r="K25" s="385" t="s">
        <v>316</v>
      </c>
      <c r="L25" s="385" t="s">
        <v>316</v>
      </c>
      <c r="M25" s="385"/>
      <c r="N25" s="385"/>
      <c r="O25" s="388" t="s">
        <v>316</v>
      </c>
      <c r="P25" s="388" t="s">
        <v>316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305</v>
      </c>
      <c r="F26" s="385" t="s">
        <v>68</v>
      </c>
      <c r="G26" s="388">
        <v>1.66E-2</v>
      </c>
      <c r="H26" s="388">
        <v>1.66E-2</v>
      </c>
      <c r="I26" s="389" t="s">
        <v>305</v>
      </c>
      <c r="J26" s="388" t="s">
        <v>68</v>
      </c>
      <c r="K26" s="385">
        <v>6.8999999999999999E-3</v>
      </c>
      <c r="L26" s="385">
        <v>3.5000000000000001E-3</v>
      </c>
      <c r="M26" s="385" t="s">
        <v>305</v>
      </c>
      <c r="N26" s="385" t="s">
        <v>68</v>
      </c>
      <c r="O26" s="392">
        <v>0.36</v>
      </c>
      <c r="P26" s="392">
        <v>0.34470000000000001</v>
      </c>
      <c r="Q26" s="389" t="s">
        <v>305</v>
      </c>
      <c r="R26" s="393" t="s">
        <v>313</v>
      </c>
    </row>
    <row r="27" spans="1:18" s="95" customFormat="1" ht="12" thickBot="1" x14ac:dyDescent="0.25">
      <c r="A27" s="106" t="s">
        <v>136</v>
      </c>
      <c r="B27" s="98" t="s">
        <v>368</v>
      </c>
      <c r="C27" s="385">
        <v>4.9970000000000001E-2</v>
      </c>
      <c r="D27" s="385" t="s">
        <v>20</v>
      </c>
      <c r="E27" s="386" t="s">
        <v>303</v>
      </c>
      <c r="F27" s="385" t="s">
        <v>402</v>
      </c>
      <c r="G27" s="388" t="s">
        <v>304</v>
      </c>
      <c r="H27" s="388" t="s">
        <v>304</v>
      </c>
      <c r="I27" s="389" t="s">
        <v>304</v>
      </c>
      <c r="J27" s="388"/>
      <c r="K27" s="385" t="s">
        <v>316</v>
      </c>
      <c r="L27" s="385" t="s">
        <v>316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63" t="s">
        <v>306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5" customFormat="1" x14ac:dyDescent="0.2">
      <c r="B31" s="101"/>
      <c r="C31" s="466" t="s">
        <v>308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5" customFormat="1" ht="12" thickBot="1" x14ac:dyDescent="0.25">
      <c r="A32" s="471" t="s">
        <v>294</v>
      </c>
      <c r="B32" s="472" t="s">
        <v>295</v>
      </c>
      <c r="C32" s="475" t="s">
        <v>307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5" customFormat="1" x14ac:dyDescent="0.2">
      <c r="A33" s="471"/>
      <c r="B33" s="473"/>
      <c r="C33" s="384" t="s">
        <v>294</v>
      </c>
      <c r="D33" s="384" t="s">
        <v>295</v>
      </c>
      <c r="E33" s="384" t="s">
        <v>296</v>
      </c>
      <c r="F33" s="384" t="str">
        <f>+F16</f>
        <v>Observación</v>
      </c>
      <c r="G33" s="387" t="s">
        <v>294</v>
      </c>
      <c r="H33" s="387" t="s">
        <v>295</v>
      </c>
      <c r="I33" s="387" t="s">
        <v>296</v>
      </c>
      <c r="J33" s="387" t="str">
        <f>+J16</f>
        <v>Observación</v>
      </c>
      <c r="K33" s="384" t="s">
        <v>294</v>
      </c>
      <c r="L33" s="384" t="s">
        <v>295</v>
      </c>
      <c r="M33" s="384" t="s">
        <v>296</v>
      </c>
      <c r="N33" s="384" t="str">
        <f>+N16</f>
        <v>Observación</v>
      </c>
      <c r="O33" s="387" t="s">
        <v>294</v>
      </c>
      <c r="P33" s="387" t="s">
        <v>295</v>
      </c>
      <c r="Q33" s="387" t="s">
        <v>296</v>
      </c>
      <c r="R33" s="387" t="str">
        <f>+R16</f>
        <v>Observación</v>
      </c>
    </row>
    <row r="34" spans="1:18" s="95" customFormat="1" x14ac:dyDescent="0.2">
      <c r="A34" s="471"/>
      <c r="B34" s="474"/>
      <c r="C34" s="469" t="s">
        <v>298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299</v>
      </c>
      <c r="L34" s="469"/>
      <c r="M34" s="469"/>
      <c r="N34" s="469"/>
      <c r="O34" s="470" t="s">
        <v>300</v>
      </c>
      <c r="P34" s="470"/>
      <c r="Q34" s="470"/>
      <c r="R34" s="470"/>
    </row>
    <row r="35" spans="1:18" s="95" customFormat="1" x14ac:dyDescent="0.2">
      <c r="A35" s="97" t="s">
        <v>135</v>
      </c>
      <c r="B35" s="98" t="s">
        <v>301</v>
      </c>
      <c r="C35" s="385">
        <v>6.3899999999999998E-2</v>
      </c>
      <c r="D35" s="385">
        <v>1.66E-2</v>
      </c>
      <c r="E35" s="386" t="s">
        <v>303</v>
      </c>
      <c r="F35" s="385" t="s">
        <v>68</v>
      </c>
      <c r="G35" s="388">
        <v>1.66E-2</v>
      </c>
      <c r="H35" s="388">
        <v>1.66E-2</v>
      </c>
      <c r="I35" s="389" t="s">
        <v>303</v>
      </c>
      <c r="J35" s="388" t="s">
        <v>68</v>
      </c>
      <c r="K35" s="385" t="s">
        <v>316</v>
      </c>
      <c r="L35" s="385" t="s">
        <v>316</v>
      </c>
      <c r="M35" s="386"/>
      <c r="N35" s="385"/>
      <c r="O35" s="388" t="s">
        <v>316</v>
      </c>
      <c r="P35" s="388" t="s">
        <v>316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274</v>
      </c>
      <c r="D36" s="385" t="s">
        <v>13</v>
      </c>
      <c r="E36" s="386" t="s">
        <v>303</v>
      </c>
      <c r="F36" s="385" t="s">
        <v>68</v>
      </c>
      <c r="G36" s="388" t="s">
        <v>304</v>
      </c>
      <c r="H36" s="388" t="s">
        <v>304</v>
      </c>
      <c r="I36" s="389" t="s">
        <v>304</v>
      </c>
      <c r="J36" s="388"/>
      <c r="K36" s="385" t="s">
        <v>316</v>
      </c>
      <c r="L36" s="385" t="s">
        <v>316</v>
      </c>
      <c r="M36" s="386"/>
      <c r="N36" s="385"/>
      <c r="O36" s="388" t="s">
        <v>316</v>
      </c>
      <c r="P36" s="388" t="s">
        <v>316</v>
      </c>
      <c r="Q36" s="389"/>
      <c r="R36" s="388"/>
    </row>
    <row r="37" spans="1:18" s="95" customFormat="1" x14ac:dyDescent="0.2">
      <c r="A37" s="97" t="s">
        <v>135</v>
      </c>
      <c r="B37" s="98" t="s">
        <v>312</v>
      </c>
      <c r="C37" s="385" t="s">
        <v>17</v>
      </c>
      <c r="D37" s="385" t="s">
        <v>13</v>
      </c>
      <c r="E37" s="386" t="s">
        <v>303</v>
      </c>
      <c r="F37" s="385" t="s">
        <v>68</v>
      </c>
      <c r="G37" s="388" t="s">
        <v>304</v>
      </c>
      <c r="H37" s="388" t="s">
        <v>304</v>
      </c>
      <c r="I37" s="389" t="s">
        <v>304</v>
      </c>
      <c r="J37" s="388"/>
      <c r="K37" s="385" t="s">
        <v>316</v>
      </c>
      <c r="L37" s="385" t="s">
        <v>316</v>
      </c>
      <c r="M37" s="386"/>
      <c r="N37" s="385"/>
      <c r="O37" s="388" t="s">
        <v>316</v>
      </c>
      <c r="P37" s="388" t="s">
        <v>316</v>
      </c>
      <c r="Q37" s="389"/>
      <c r="R37" s="388"/>
    </row>
    <row r="38" spans="1:18" s="95" customFormat="1" x14ac:dyDescent="0.2">
      <c r="A38" s="97" t="s">
        <v>135</v>
      </c>
      <c r="B38" s="98" t="s">
        <v>302</v>
      </c>
      <c r="C38" s="385" t="s">
        <v>274</v>
      </c>
      <c r="D38" s="385">
        <v>1.6199999999999999E-2</v>
      </c>
      <c r="E38" s="386" t="s">
        <v>303</v>
      </c>
      <c r="F38" s="385" t="s">
        <v>68</v>
      </c>
      <c r="G38" s="388">
        <v>1.66E-2</v>
      </c>
      <c r="H38" s="388">
        <v>1.6199999999999999E-2</v>
      </c>
      <c r="I38" s="389" t="s">
        <v>303</v>
      </c>
      <c r="J38" s="388"/>
      <c r="K38" s="385" t="s">
        <v>316</v>
      </c>
      <c r="L38" s="385" t="s">
        <v>316</v>
      </c>
      <c r="M38" s="386"/>
      <c r="N38" s="385"/>
      <c r="O38" s="388" t="s">
        <v>316</v>
      </c>
      <c r="P38" s="388" t="s">
        <v>316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303</v>
      </c>
      <c r="F39" s="385" t="s">
        <v>68</v>
      </c>
      <c r="G39" s="388">
        <v>1.66E-2</v>
      </c>
      <c r="H39" s="388">
        <v>1.41E-2</v>
      </c>
      <c r="I39" s="389" t="s">
        <v>303</v>
      </c>
      <c r="J39" s="388" t="s">
        <v>68</v>
      </c>
      <c r="K39" s="385" t="s">
        <v>316</v>
      </c>
      <c r="L39" s="385" t="s">
        <v>316</v>
      </c>
      <c r="M39" s="386"/>
      <c r="N39" s="385"/>
      <c r="O39" s="388" t="s">
        <v>316</v>
      </c>
      <c r="P39" s="388" t="s">
        <v>316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274</v>
      </c>
      <c r="D40" s="385" t="s">
        <v>15</v>
      </c>
      <c r="E40" s="386" t="s">
        <v>303</v>
      </c>
      <c r="F40" s="385" t="s">
        <v>68</v>
      </c>
      <c r="G40" s="388" t="s">
        <v>15</v>
      </c>
      <c r="H40" s="388" t="s">
        <v>209</v>
      </c>
      <c r="I40" s="389" t="s">
        <v>304</v>
      </c>
      <c r="J40" s="388"/>
      <c r="K40" s="385" t="s">
        <v>316</v>
      </c>
      <c r="L40" s="385" t="s">
        <v>316</v>
      </c>
      <c r="M40" s="386"/>
      <c r="N40" s="385"/>
      <c r="O40" s="388" t="s">
        <v>316</v>
      </c>
      <c r="P40" s="388" t="s">
        <v>316</v>
      </c>
      <c r="Q40" s="389"/>
      <c r="R40" s="388"/>
    </row>
    <row r="41" spans="1:18" s="95" customFormat="1" x14ac:dyDescent="0.2">
      <c r="A41" s="97" t="s">
        <v>135</v>
      </c>
      <c r="B41" s="98" t="s">
        <v>385</v>
      </c>
      <c r="C41" s="385" t="s">
        <v>17</v>
      </c>
      <c r="D41" s="385" t="s">
        <v>13</v>
      </c>
      <c r="E41" s="386" t="s">
        <v>303</v>
      </c>
      <c r="F41" s="385" t="s">
        <v>68</v>
      </c>
      <c r="G41" s="388" t="s">
        <v>304</v>
      </c>
      <c r="H41" s="388" t="s">
        <v>304</v>
      </c>
      <c r="I41" s="389" t="s">
        <v>304</v>
      </c>
      <c r="J41" s="388"/>
      <c r="K41" s="385" t="s">
        <v>316</v>
      </c>
      <c r="L41" s="385" t="s">
        <v>316</v>
      </c>
      <c r="M41" s="386"/>
      <c r="N41" s="385"/>
      <c r="O41" s="388" t="s">
        <v>316</v>
      </c>
      <c r="P41" s="388" t="s">
        <v>316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303</v>
      </c>
      <c r="F42" s="385" t="s">
        <v>68</v>
      </c>
      <c r="G42" s="388" t="s">
        <v>304</v>
      </c>
      <c r="H42" s="388" t="s">
        <v>304</v>
      </c>
      <c r="I42" s="389" t="s">
        <v>304</v>
      </c>
      <c r="J42" s="388"/>
      <c r="K42" s="385" t="s">
        <v>316</v>
      </c>
      <c r="L42" s="385" t="s">
        <v>316</v>
      </c>
      <c r="M42" s="386"/>
      <c r="N42" s="385"/>
      <c r="O42" s="388" t="s">
        <v>316</v>
      </c>
      <c r="P42" s="388" t="s">
        <v>316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305</v>
      </c>
      <c r="F43" s="385" t="s">
        <v>68</v>
      </c>
      <c r="G43" s="388">
        <v>1.66E-2</v>
      </c>
      <c r="H43" s="388">
        <v>1.66E-2</v>
      </c>
      <c r="I43" s="389" t="s">
        <v>305</v>
      </c>
      <c r="J43" s="388" t="s">
        <v>68</v>
      </c>
      <c r="K43" s="385">
        <v>3.5000000000000001E-3</v>
      </c>
      <c r="L43" s="385">
        <v>6.8999999999999999E-3</v>
      </c>
      <c r="M43" s="386" t="s">
        <v>305</v>
      </c>
      <c r="N43" s="385" t="s">
        <v>68</v>
      </c>
      <c r="O43" s="392">
        <v>0.34470000000000001</v>
      </c>
      <c r="P43" s="392">
        <v>0.36</v>
      </c>
      <c r="Q43" s="389" t="s">
        <v>305</v>
      </c>
      <c r="R43" s="393" t="s">
        <v>313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303</v>
      </c>
      <c r="F44" s="385" t="s">
        <v>68</v>
      </c>
      <c r="G44" s="388">
        <v>1.66E-2</v>
      </c>
      <c r="H44" s="392">
        <v>1.6E-2</v>
      </c>
      <c r="I44" s="389" t="s">
        <v>303</v>
      </c>
      <c r="J44" s="388" t="s">
        <v>68</v>
      </c>
      <c r="K44" s="385">
        <v>9.7000000000000003E-3</v>
      </c>
      <c r="L44" s="385">
        <v>6.8999999999999999E-3</v>
      </c>
      <c r="M44" s="386" t="s">
        <v>305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63" t="s">
        <v>306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5" customFormat="1" x14ac:dyDescent="0.2">
      <c r="A48" s="99"/>
      <c r="B48" s="100"/>
      <c r="C48" s="466" t="s">
        <v>308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5" customFormat="1" ht="12" thickBot="1" x14ac:dyDescent="0.25">
      <c r="A49" s="471" t="s">
        <v>294</v>
      </c>
      <c r="B49" s="472" t="s">
        <v>295</v>
      </c>
      <c r="C49" s="475" t="s">
        <v>307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5" customFormat="1" x14ac:dyDescent="0.2">
      <c r="A50" s="471"/>
      <c r="B50" s="473"/>
      <c r="C50" s="384" t="s">
        <v>294</v>
      </c>
      <c r="D50" s="384" t="s">
        <v>295</v>
      </c>
      <c r="E50" s="384" t="s">
        <v>296</v>
      </c>
      <c r="F50" s="384" t="str">
        <f>+F33</f>
        <v>Observación</v>
      </c>
      <c r="G50" s="387" t="s">
        <v>294</v>
      </c>
      <c r="H50" s="387" t="s">
        <v>295</v>
      </c>
      <c r="I50" s="387" t="s">
        <v>296</v>
      </c>
      <c r="J50" s="387" t="str">
        <f>+J33</f>
        <v>Observación</v>
      </c>
      <c r="K50" s="384" t="s">
        <v>294</v>
      </c>
      <c r="L50" s="384" t="s">
        <v>295</v>
      </c>
      <c r="M50" s="384" t="s">
        <v>296</v>
      </c>
      <c r="N50" s="384" t="str">
        <f>+N33</f>
        <v>Observación</v>
      </c>
      <c r="O50" s="387" t="s">
        <v>294</v>
      </c>
      <c r="P50" s="387" t="s">
        <v>295</v>
      </c>
      <c r="Q50" s="387" t="s">
        <v>296</v>
      </c>
      <c r="R50" s="387" t="str">
        <f>+R33</f>
        <v>Observación</v>
      </c>
    </row>
    <row r="51" spans="1:18" s="95" customFormat="1" x14ac:dyDescent="0.2">
      <c r="A51" s="471"/>
      <c r="B51" s="474"/>
      <c r="C51" s="469" t="s">
        <v>298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299</v>
      </c>
      <c r="L51" s="469"/>
      <c r="M51" s="469"/>
      <c r="N51" s="469"/>
      <c r="O51" s="470" t="s">
        <v>300</v>
      </c>
      <c r="P51" s="470"/>
      <c r="Q51" s="470"/>
      <c r="R51" s="470"/>
    </row>
    <row r="52" spans="1:18" s="95" customFormat="1" x14ac:dyDescent="0.2">
      <c r="A52" s="97" t="s">
        <v>311</v>
      </c>
      <c r="B52" s="98" t="s">
        <v>301</v>
      </c>
      <c r="C52" s="385">
        <v>9.1499999999999998E-2</v>
      </c>
      <c r="D52" s="385">
        <v>1.66E-2</v>
      </c>
      <c r="E52" s="386" t="s">
        <v>303</v>
      </c>
      <c r="F52" s="385" t="s">
        <v>68</v>
      </c>
      <c r="G52" s="392">
        <v>1.66E-2</v>
      </c>
      <c r="H52" s="388">
        <v>1.66E-2</v>
      </c>
      <c r="I52" s="389" t="s">
        <v>303</v>
      </c>
      <c r="J52" s="388" t="s">
        <v>68</v>
      </c>
      <c r="K52" s="385" t="s">
        <v>316</v>
      </c>
      <c r="L52" s="385" t="s">
        <v>316</v>
      </c>
      <c r="M52" s="386"/>
      <c r="N52" s="385"/>
      <c r="O52" s="388" t="s">
        <v>316</v>
      </c>
      <c r="P52" s="388" t="s">
        <v>316</v>
      </c>
      <c r="Q52" s="389"/>
      <c r="R52" s="388"/>
    </row>
    <row r="53" spans="1:18" s="95" customFormat="1" x14ac:dyDescent="0.2">
      <c r="A53" s="97" t="s">
        <v>311</v>
      </c>
      <c r="B53" s="98" t="s">
        <v>133</v>
      </c>
      <c r="C53" s="385">
        <v>9.1499999999999998E-2</v>
      </c>
      <c r="D53" s="385">
        <v>1.2800000000000001E-2</v>
      </c>
      <c r="E53" s="386" t="s">
        <v>305</v>
      </c>
      <c r="F53" s="385" t="s">
        <v>68</v>
      </c>
      <c r="G53" s="388">
        <v>1.66E-2</v>
      </c>
      <c r="H53" s="388">
        <v>1.2800000000000001E-2</v>
      </c>
      <c r="I53" s="389" t="s">
        <v>305</v>
      </c>
      <c r="J53" s="388" t="s">
        <v>68</v>
      </c>
      <c r="K53" s="385" t="s">
        <v>316</v>
      </c>
      <c r="L53" s="385" t="s">
        <v>316</v>
      </c>
      <c r="M53" s="386"/>
      <c r="N53" s="385"/>
      <c r="O53" s="388" t="s">
        <v>316</v>
      </c>
      <c r="P53" s="388" t="s">
        <v>316</v>
      </c>
      <c r="Q53" s="389"/>
      <c r="R53" s="388"/>
    </row>
    <row r="54" spans="1:18" s="95" customFormat="1" x14ac:dyDescent="0.2">
      <c r="A54" s="97" t="s">
        <v>311</v>
      </c>
      <c r="B54" s="98" t="s">
        <v>312</v>
      </c>
      <c r="C54" s="385">
        <v>9.1499999999999998E-2</v>
      </c>
      <c r="D54" s="385" t="s">
        <v>12</v>
      </c>
      <c r="E54" s="386" t="s">
        <v>305</v>
      </c>
      <c r="F54" s="385" t="s">
        <v>68</v>
      </c>
      <c r="G54" s="388">
        <v>1.66E-2</v>
      </c>
      <c r="H54" s="388" t="s">
        <v>13</v>
      </c>
      <c r="I54" s="389" t="s">
        <v>305</v>
      </c>
      <c r="J54" s="388" t="s">
        <v>68</v>
      </c>
      <c r="K54" s="385" t="s">
        <v>316</v>
      </c>
      <c r="L54" s="385" t="s">
        <v>316</v>
      </c>
      <c r="M54" s="386"/>
      <c r="N54" s="385"/>
      <c r="O54" s="388" t="s">
        <v>316</v>
      </c>
      <c r="P54" s="388" t="s">
        <v>316</v>
      </c>
      <c r="Q54" s="389"/>
      <c r="R54" s="388"/>
    </row>
    <row r="55" spans="1:18" s="95" customFormat="1" x14ac:dyDescent="0.2">
      <c r="A55" s="97" t="s">
        <v>311</v>
      </c>
      <c r="B55" s="98" t="s">
        <v>302</v>
      </c>
      <c r="C55" s="385">
        <v>9.1499999999999998E-2</v>
      </c>
      <c r="D55" s="385">
        <v>1.6199999999999999E-2</v>
      </c>
      <c r="E55" s="386" t="s">
        <v>303</v>
      </c>
      <c r="F55" s="385" t="s">
        <v>68</v>
      </c>
      <c r="G55" s="388" t="s">
        <v>304</v>
      </c>
      <c r="H55" s="388" t="s">
        <v>304</v>
      </c>
      <c r="I55" s="389" t="s">
        <v>304</v>
      </c>
      <c r="J55" s="388"/>
      <c r="K55" s="385" t="s">
        <v>316</v>
      </c>
      <c r="L55" s="385" t="s">
        <v>316</v>
      </c>
      <c r="M55" s="386"/>
      <c r="N55" s="385"/>
      <c r="O55" s="388" t="s">
        <v>316</v>
      </c>
      <c r="P55" s="388" t="s">
        <v>316</v>
      </c>
      <c r="Q55" s="389"/>
      <c r="R55" s="388"/>
    </row>
    <row r="56" spans="1:18" s="95" customFormat="1" x14ac:dyDescent="0.2">
      <c r="A56" s="97" t="s">
        <v>311</v>
      </c>
      <c r="B56" s="98" t="s">
        <v>131</v>
      </c>
      <c r="C56" s="385">
        <v>9.1499999999999998E-2</v>
      </c>
      <c r="D56" s="385">
        <v>1.41E-2</v>
      </c>
      <c r="E56" s="386" t="s">
        <v>303</v>
      </c>
      <c r="F56" s="385" t="s">
        <v>68</v>
      </c>
      <c r="G56" s="392">
        <v>1.6E-2</v>
      </c>
      <c r="H56" s="388">
        <v>1.41E-2</v>
      </c>
      <c r="I56" s="389" t="s">
        <v>303</v>
      </c>
      <c r="J56" s="388" t="s">
        <v>68</v>
      </c>
      <c r="K56" s="385" t="s">
        <v>316</v>
      </c>
      <c r="L56" s="385" t="s">
        <v>316</v>
      </c>
      <c r="M56" s="386"/>
      <c r="N56" s="385"/>
      <c r="O56" s="388" t="s">
        <v>316</v>
      </c>
      <c r="P56" s="388" t="s">
        <v>316</v>
      </c>
      <c r="Q56" s="389"/>
      <c r="R56" s="388"/>
    </row>
    <row r="57" spans="1:18" s="95" customFormat="1" x14ac:dyDescent="0.2">
      <c r="A57" s="97" t="s">
        <v>311</v>
      </c>
      <c r="B57" s="98" t="s">
        <v>132</v>
      </c>
      <c r="C57" s="385">
        <v>9.1499999999999998E-2</v>
      </c>
      <c r="D57" s="385" t="s">
        <v>15</v>
      </c>
      <c r="E57" s="386" t="s">
        <v>305</v>
      </c>
      <c r="F57" s="385" t="s">
        <v>68</v>
      </c>
      <c r="G57" s="388">
        <v>1.66E-2</v>
      </c>
      <c r="H57" s="388" t="s">
        <v>15</v>
      </c>
      <c r="I57" s="389" t="s">
        <v>305</v>
      </c>
      <c r="J57" s="388" t="s">
        <v>68</v>
      </c>
      <c r="K57" s="385" t="s">
        <v>316</v>
      </c>
      <c r="L57" s="385" t="s">
        <v>316</v>
      </c>
      <c r="M57" s="386"/>
      <c r="N57" s="385"/>
      <c r="O57" s="388" t="s">
        <v>316</v>
      </c>
      <c r="P57" s="388" t="s">
        <v>316</v>
      </c>
      <c r="Q57" s="389"/>
      <c r="R57" s="388"/>
    </row>
    <row r="58" spans="1:18" s="95" customFormat="1" x14ac:dyDescent="0.2">
      <c r="A58" s="97" t="s">
        <v>311</v>
      </c>
      <c r="B58" s="98" t="s">
        <v>385</v>
      </c>
      <c r="C58" s="385">
        <v>9.1499999999999998E-2</v>
      </c>
      <c r="D58" s="385" t="s">
        <v>13</v>
      </c>
      <c r="E58" s="386" t="s">
        <v>305</v>
      </c>
      <c r="F58" s="385" t="s">
        <v>68</v>
      </c>
      <c r="G58" s="388" t="s">
        <v>304</v>
      </c>
      <c r="H58" s="388" t="s">
        <v>304</v>
      </c>
      <c r="I58" s="389" t="s">
        <v>304</v>
      </c>
      <c r="J58" s="388"/>
      <c r="K58" s="385" t="s">
        <v>316</v>
      </c>
      <c r="L58" s="385" t="s">
        <v>316</v>
      </c>
      <c r="M58" s="386"/>
      <c r="N58" s="385"/>
      <c r="O58" s="388" t="s">
        <v>316</v>
      </c>
      <c r="P58" s="388" t="s">
        <v>316</v>
      </c>
      <c r="Q58" s="389"/>
      <c r="R58" s="388"/>
    </row>
    <row r="59" spans="1:18" s="95" customFormat="1" x14ac:dyDescent="0.2">
      <c r="A59" s="97" t="s">
        <v>311</v>
      </c>
      <c r="B59" s="98" t="s">
        <v>134</v>
      </c>
      <c r="C59" s="385" t="s">
        <v>304</v>
      </c>
      <c r="D59" s="385" t="s">
        <v>304</v>
      </c>
      <c r="E59" s="386" t="s">
        <v>304</v>
      </c>
      <c r="F59" s="385"/>
      <c r="G59" s="388" t="s">
        <v>304</v>
      </c>
      <c r="H59" s="388" t="s">
        <v>304</v>
      </c>
      <c r="I59" s="389" t="s">
        <v>304</v>
      </c>
      <c r="J59" s="388"/>
      <c r="K59" s="385" t="s">
        <v>316</v>
      </c>
      <c r="L59" s="385" t="s">
        <v>316</v>
      </c>
      <c r="M59" s="386"/>
      <c r="N59" s="385"/>
      <c r="O59" s="388" t="s">
        <v>316</v>
      </c>
      <c r="P59" s="388" t="s">
        <v>316</v>
      </c>
      <c r="Q59" s="389"/>
      <c r="R59" s="388"/>
    </row>
    <row r="60" spans="1:18" s="95" customFormat="1" x14ac:dyDescent="0.2">
      <c r="A60" s="97" t="s">
        <v>311</v>
      </c>
      <c r="B60" s="98" t="s">
        <v>136</v>
      </c>
      <c r="C60" s="385">
        <v>9.1499999999999998E-2</v>
      </c>
      <c r="D60" s="385">
        <v>4.9970000000000001E-2</v>
      </c>
      <c r="E60" s="386" t="s">
        <v>305</v>
      </c>
      <c r="F60" s="385" t="s">
        <v>68</v>
      </c>
      <c r="G60" s="388">
        <v>1.66E-2</v>
      </c>
      <c r="H60" s="388">
        <v>1.66E-2</v>
      </c>
      <c r="I60" s="389" t="s">
        <v>305</v>
      </c>
      <c r="J60" s="388" t="s">
        <v>68</v>
      </c>
      <c r="K60" s="385" t="s">
        <v>316</v>
      </c>
      <c r="L60" s="385" t="s">
        <v>316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311</v>
      </c>
      <c r="B61" s="98" t="s">
        <v>135</v>
      </c>
      <c r="C61" s="385">
        <v>9.1499999999999998E-2</v>
      </c>
      <c r="D61" s="385">
        <v>6.3899999999999998E-2</v>
      </c>
      <c r="E61" s="386" t="s">
        <v>303</v>
      </c>
      <c r="F61" s="385"/>
      <c r="G61" s="392">
        <v>1.66E-2</v>
      </c>
      <c r="H61" s="388">
        <v>1.66E-2</v>
      </c>
      <c r="I61" s="389" t="s">
        <v>303</v>
      </c>
      <c r="J61" s="388" t="s">
        <v>68</v>
      </c>
      <c r="K61" s="385">
        <v>6.8999999999999999E-3</v>
      </c>
      <c r="L61" s="385">
        <v>9.7000000000000003E-3</v>
      </c>
      <c r="M61" s="386" t="s">
        <v>305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sheetProtection algorithmName="SHA-512" hashValue="9T5wqc1fDCQ3DQPMClEBYqckkgH0umIbMwIOcahT2uBtr7lzxujG1hN+vGs6G0QOvAXiH9HcqVV6BuXNjNDjWg==" saltValue="2rU/IfZlEtuMXtTDm3e/cg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7"/>
  <sheetViews>
    <sheetView workbookViewId="0">
      <selection activeCell="K1" sqref="K1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diciembre de 2013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501" t="s">
        <v>317</v>
      </c>
      <c r="D12" s="502"/>
      <c r="E12" s="503" t="s">
        <v>317</v>
      </c>
      <c r="F12" s="502"/>
      <c r="G12" s="503" t="s">
        <v>318</v>
      </c>
      <c r="H12" s="504"/>
      <c r="I12" s="505" t="s">
        <v>319</v>
      </c>
      <c r="J12" s="506"/>
      <c r="K12" s="507"/>
    </row>
    <row r="13" spans="2:11" ht="15.75" thickBot="1" x14ac:dyDescent="0.25">
      <c r="C13" s="514" t="s">
        <v>318</v>
      </c>
      <c r="D13" s="515"/>
      <c r="E13" s="516" t="s">
        <v>379</v>
      </c>
      <c r="F13" s="515"/>
      <c r="G13" s="516" t="s">
        <v>301</v>
      </c>
      <c r="H13" s="517"/>
      <c r="I13" s="508"/>
      <c r="J13" s="509"/>
      <c r="K13" s="510"/>
    </row>
    <row r="14" spans="2:11" ht="15.75" thickBot="1" x14ac:dyDescent="0.25">
      <c r="B14" s="400" t="s">
        <v>320</v>
      </c>
      <c r="C14" s="397" t="s">
        <v>321</v>
      </c>
      <c r="D14" s="398" t="s">
        <v>322</v>
      </c>
      <c r="E14" s="398" t="s">
        <v>323</v>
      </c>
      <c r="F14" s="398" t="s">
        <v>324</v>
      </c>
      <c r="G14" s="398" t="s">
        <v>325</v>
      </c>
      <c r="H14" s="399" t="s">
        <v>326</v>
      </c>
      <c r="I14" s="511"/>
      <c r="J14" s="512"/>
      <c r="K14" s="513"/>
    </row>
    <row r="15" spans="2:11" ht="15" x14ac:dyDescent="0.2">
      <c r="B15" s="108" t="s">
        <v>327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328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329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330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331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332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333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334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335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336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337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338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339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340</v>
      </c>
      <c r="C54" s="142" t="s">
        <v>274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274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274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274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274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274</v>
      </c>
      <c r="I57" s="113"/>
      <c r="J57" s="114"/>
      <c r="K57" s="115"/>
    </row>
    <row r="58" spans="2:11" ht="15" x14ac:dyDescent="0.2">
      <c r="B58" s="116" t="s">
        <v>341</v>
      </c>
      <c r="C58" s="142" t="s">
        <v>274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274</v>
      </c>
      <c r="I58" s="113"/>
      <c r="J58" s="114"/>
      <c r="K58" s="115"/>
    </row>
    <row r="59" spans="2:11" ht="15" x14ac:dyDescent="0.2">
      <c r="B59" s="112">
        <v>40422</v>
      </c>
      <c r="C59" s="142" t="s">
        <v>274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274</v>
      </c>
      <c r="I59" s="124"/>
      <c r="J59" s="114"/>
      <c r="K59" s="115"/>
    </row>
    <row r="60" spans="2:11" ht="15" x14ac:dyDescent="0.2">
      <c r="B60" s="112">
        <v>40452</v>
      </c>
      <c r="C60" s="142" t="s">
        <v>274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274</v>
      </c>
      <c r="I60" s="113"/>
      <c r="J60" s="114"/>
      <c r="K60" s="115"/>
    </row>
    <row r="61" spans="2:11" ht="15" x14ac:dyDescent="0.2">
      <c r="B61" s="112">
        <v>40483</v>
      </c>
      <c r="C61" s="142" t="s">
        <v>274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274</v>
      </c>
      <c r="I61" s="113"/>
      <c r="J61" s="114"/>
      <c r="K61" s="115"/>
    </row>
    <row r="62" spans="2:11" ht="15.75" thickBot="1" x14ac:dyDescent="0.25">
      <c r="B62" s="117" t="s">
        <v>342</v>
      </c>
      <c r="C62" s="143" t="s">
        <v>274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274</v>
      </c>
      <c r="I62" s="118"/>
      <c r="J62" s="119"/>
      <c r="K62" s="120"/>
    </row>
    <row r="63" spans="2:11" ht="15" x14ac:dyDescent="0.2">
      <c r="B63" s="136" t="s">
        <v>343</v>
      </c>
      <c r="C63" s="144" t="s">
        <v>274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274</v>
      </c>
      <c r="I63" s="121"/>
      <c r="J63" s="122"/>
      <c r="K63" s="123"/>
    </row>
    <row r="64" spans="2:11" ht="15" x14ac:dyDescent="0.2">
      <c r="B64" s="137">
        <v>40575</v>
      </c>
      <c r="C64" s="142" t="s">
        <v>274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274</v>
      </c>
      <c r="I64" s="113"/>
      <c r="J64" s="114"/>
      <c r="K64" s="115"/>
    </row>
    <row r="65" spans="2:11" ht="15" x14ac:dyDescent="0.2">
      <c r="B65" s="137">
        <v>40603</v>
      </c>
      <c r="C65" s="142" t="s">
        <v>274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274</v>
      </c>
      <c r="I65" s="113"/>
      <c r="J65" s="114"/>
      <c r="K65" s="115"/>
    </row>
    <row r="66" spans="2:11" ht="15" x14ac:dyDescent="0.2">
      <c r="B66" s="138" t="s">
        <v>344</v>
      </c>
      <c r="C66" s="142" t="s">
        <v>274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274</v>
      </c>
      <c r="I66" s="113"/>
      <c r="J66" s="114"/>
      <c r="K66" s="115"/>
    </row>
    <row r="67" spans="2:11" ht="15" x14ac:dyDescent="0.2">
      <c r="B67" s="137">
        <v>40664</v>
      </c>
      <c r="C67" s="142" t="s">
        <v>274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274</v>
      </c>
      <c r="I67" s="113"/>
      <c r="J67" s="114"/>
      <c r="K67" s="115"/>
    </row>
    <row r="68" spans="2:11" ht="15" x14ac:dyDescent="0.2">
      <c r="B68" s="137">
        <v>40695</v>
      </c>
      <c r="C68" s="142" t="s">
        <v>274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274</v>
      </c>
      <c r="I68" s="113"/>
      <c r="J68" s="114"/>
      <c r="K68" s="115"/>
    </row>
    <row r="69" spans="2:11" ht="15" x14ac:dyDescent="0.2">
      <c r="B69" s="137">
        <v>40725</v>
      </c>
      <c r="C69" s="142" t="s">
        <v>274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274</v>
      </c>
      <c r="I69" s="113"/>
      <c r="J69" s="114"/>
      <c r="K69" s="115"/>
    </row>
    <row r="70" spans="2:11" ht="15" x14ac:dyDescent="0.2">
      <c r="B70" s="137">
        <v>40756</v>
      </c>
      <c r="C70" s="142" t="s">
        <v>274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274</v>
      </c>
      <c r="I70" s="113"/>
      <c r="J70" s="114"/>
      <c r="K70" s="115"/>
    </row>
    <row r="71" spans="2:11" ht="15" x14ac:dyDescent="0.2">
      <c r="B71" s="137">
        <v>40787</v>
      </c>
      <c r="C71" s="142" t="s">
        <v>274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274</v>
      </c>
      <c r="I71" s="113"/>
      <c r="J71" s="114"/>
      <c r="K71" s="115"/>
    </row>
    <row r="72" spans="2:11" ht="15" x14ac:dyDescent="0.2">
      <c r="B72" s="139">
        <v>40817</v>
      </c>
      <c r="C72" s="144" t="s">
        <v>274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274</v>
      </c>
      <c r="I72" s="133"/>
      <c r="J72" s="134"/>
      <c r="K72" s="135"/>
    </row>
    <row r="73" spans="2:11" ht="15" x14ac:dyDescent="0.2">
      <c r="B73" s="137">
        <v>40848</v>
      </c>
      <c r="C73" s="142" t="s">
        <v>274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274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274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274</v>
      </c>
      <c r="I74" s="118"/>
      <c r="J74" s="119"/>
      <c r="K74" s="120"/>
    </row>
    <row r="75" spans="2:11" ht="15" x14ac:dyDescent="0.2">
      <c r="B75" s="141">
        <v>40909</v>
      </c>
      <c r="C75" s="144" t="s">
        <v>274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274</v>
      </c>
      <c r="I75" s="121"/>
      <c r="J75" s="122"/>
      <c r="K75" s="123"/>
    </row>
    <row r="76" spans="2:11" ht="15" x14ac:dyDescent="0.2">
      <c r="B76" s="137">
        <v>40940</v>
      </c>
      <c r="C76" s="142" t="s">
        <v>274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274</v>
      </c>
      <c r="I76" s="113"/>
      <c r="J76" s="114"/>
      <c r="K76" s="115"/>
    </row>
    <row r="77" spans="2:11" ht="15" x14ac:dyDescent="0.2">
      <c r="B77" s="137">
        <v>40969</v>
      </c>
      <c r="C77" s="142" t="s">
        <v>274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274</v>
      </c>
      <c r="I77" s="113"/>
      <c r="J77" s="114"/>
      <c r="K77" s="115"/>
    </row>
    <row r="78" spans="2:11" ht="15" x14ac:dyDescent="0.2">
      <c r="B78" s="137">
        <v>41000</v>
      </c>
      <c r="C78" s="142" t="s">
        <v>274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274</v>
      </c>
      <c r="I78" s="113"/>
      <c r="J78" s="114"/>
      <c r="K78" s="115"/>
    </row>
    <row r="79" spans="2:11" ht="15" x14ac:dyDescent="0.2">
      <c r="B79" s="137">
        <v>41030</v>
      </c>
      <c r="C79" s="142" t="s">
        <v>274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274</v>
      </c>
      <c r="I79" s="113"/>
      <c r="J79" s="114"/>
      <c r="K79" s="115"/>
    </row>
    <row r="80" spans="2:11" ht="15" x14ac:dyDescent="0.2">
      <c r="B80" s="137">
        <v>41061</v>
      </c>
      <c r="C80" s="142" t="s">
        <v>274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274</v>
      </c>
      <c r="I80" s="113"/>
      <c r="J80" s="114"/>
      <c r="K80" s="115"/>
    </row>
    <row r="81" spans="2:11" ht="15" x14ac:dyDescent="0.2">
      <c r="B81" s="137">
        <v>41091</v>
      </c>
      <c r="C81" s="142" t="s">
        <v>274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274</v>
      </c>
      <c r="I81" s="113"/>
      <c r="J81" s="114"/>
      <c r="K81" s="115"/>
    </row>
    <row r="82" spans="2:11" ht="15" x14ac:dyDescent="0.2">
      <c r="B82" s="137">
        <v>41122</v>
      </c>
      <c r="C82" s="142" t="s">
        <v>274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274</v>
      </c>
      <c r="I82" s="113"/>
      <c r="J82" s="114"/>
      <c r="K82" s="115"/>
    </row>
    <row r="83" spans="2:11" ht="15" x14ac:dyDescent="0.2">
      <c r="B83" s="137">
        <v>41153</v>
      </c>
      <c r="C83" s="142" t="s">
        <v>274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274</v>
      </c>
      <c r="I83" s="113"/>
      <c r="J83" s="114"/>
      <c r="K83" s="115"/>
    </row>
    <row r="84" spans="2:11" ht="15" x14ac:dyDescent="0.2">
      <c r="B84" s="137">
        <v>41183</v>
      </c>
      <c r="C84" s="142" t="s">
        <v>274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274</v>
      </c>
      <c r="I84" s="133"/>
      <c r="J84" s="134"/>
      <c r="K84" s="135"/>
    </row>
    <row r="85" spans="2:11" ht="15" x14ac:dyDescent="0.2">
      <c r="B85" s="137">
        <v>41214</v>
      </c>
      <c r="C85" s="142" t="s">
        <v>274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274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274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274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274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274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274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274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274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274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274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274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274</v>
      </c>
      <c r="D91" s="172">
        <v>4.9970000000000001E-2</v>
      </c>
      <c r="E91" s="158" t="s">
        <v>20</v>
      </c>
      <c r="F91" s="162" t="s">
        <v>285</v>
      </c>
      <c r="G91" s="158" t="s">
        <v>20</v>
      </c>
      <c r="H91" s="169" t="s">
        <v>274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274</v>
      </c>
      <c r="D92" s="172">
        <v>4.9970000000000001E-2</v>
      </c>
      <c r="E92" s="158" t="s">
        <v>20</v>
      </c>
      <c r="F92" s="162" t="s">
        <v>285</v>
      </c>
      <c r="G92" s="158" t="s">
        <v>20</v>
      </c>
      <c r="H92" s="169" t="s">
        <v>274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274</v>
      </c>
      <c r="D93" s="172">
        <v>4.9970000000000001E-2</v>
      </c>
      <c r="E93" s="158" t="s">
        <v>20</v>
      </c>
      <c r="F93" s="162" t="s">
        <v>285</v>
      </c>
      <c r="G93" s="158" t="s">
        <v>20</v>
      </c>
      <c r="H93" s="169" t="s">
        <v>274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274</v>
      </c>
      <c r="D94" s="172">
        <v>4.9970000000000001E-2</v>
      </c>
      <c r="E94" s="158" t="s">
        <v>20</v>
      </c>
      <c r="F94" s="162" t="s">
        <v>285</v>
      </c>
      <c r="G94" s="158" t="s">
        <v>20</v>
      </c>
      <c r="H94" s="169" t="s">
        <v>274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274</v>
      </c>
      <c r="D95" s="172">
        <v>4.9970000000000001E-2</v>
      </c>
      <c r="E95" s="158" t="s">
        <v>20</v>
      </c>
      <c r="F95" s="162" t="s">
        <v>285</v>
      </c>
      <c r="G95" s="158" t="s">
        <v>20</v>
      </c>
      <c r="H95" s="169" t="s">
        <v>274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274</v>
      </c>
      <c r="D96" s="172">
        <v>4.9970000000000001E-2</v>
      </c>
      <c r="E96" s="158" t="s">
        <v>20</v>
      </c>
      <c r="F96" s="162" t="s">
        <v>285</v>
      </c>
      <c r="G96" s="158" t="s">
        <v>20</v>
      </c>
      <c r="H96" s="169" t="s">
        <v>274</v>
      </c>
      <c r="I96" s="118"/>
      <c r="J96" s="119"/>
      <c r="K96" s="120"/>
    </row>
    <row r="97" spans="2:11" ht="15.75" thickBot="1" x14ac:dyDescent="0.25">
      <c r="B97" s="140">
        <v>41579</v>
      </c>
      <c r="C97" s="143" t="s">
        <v>274</v>
      </c>
      <c r="D97" s="172">
        <v>4.9970000000000001E-2</v>
      </c>
      <c r="E97" s="158" t="s">
        <v>20</v>
      </c>
      <c r="F97" s="162" t="s">
        <v>285</v>
      </c>
      <c r="G97" s="158" t="s">
        <v>20</v>
      </c>
      <c r="H97" s="169" t="s">
        <v>274</v>
      </c>
      <c r="I97" s="118"/>
      <c r="J97" s="119"/>
      <c r="K97" s="120"/>
    </row>
    <row r="98" spans="2:11" ht="15.75" thickBot="1" x14ac:dyDescent="0.25">
      <c r="B98" s="140">
        <v>41609</v>
      </c>
      <c r="C98" s="143" t="s">
        <v>274</v>
      </c>
      <c r="D98" s="172">
        <v>4.9970000000000001E-2</v>
      </c>
      <c r="E98" s="158" t="s">
        <v>20</v>
      </c>
      <c r="F98" s="162" t="s">
        <v>285</v>
      </c>
      <c r="G98" s="158" t="s">
        <v>20</v>
      </c>
      <c r="H98" s="169" t="s">
        <v>274</v>
      </c>
      <c r="I98" s="118"/>
      <c r="J98" s="119"/>
      <c r="K98" s="120"/>
    </row>
    <row r="99" spans="2:11" x14ac:dyDescent="0.2">
      <c r="J99" s="126"/>
      <c r="K99" s="126"/>
    </row>
    <row r="100" spans="2:11" ht="15" x14ac:dyDescent="0.2">
      <c r="B100" s="495" t="s">
        <v>345</v>
      </c>
      <c r="C100" s="495"/>
      <c r="D100" s="496" t="s">
        <v>346</v>
      </c>
      <c r="E100" s="496"/>
      <c r="J100" s="126"/>
      <c r="K100" s="126"/>
    </row>
    <row r="101" spans="2:11" ht="15" x14ac:dyDescent="0.25">
      <c r="B101" s="495"/>
      <c r="C101" s="495"/>
      <c r="D101" s="497" t="s">
        <v>377</v>
      </c>
      <c r="E101" s="497"/>
      <c r="H101" s="498" t="s">
        <v>347</v>
      </c>
      <c r="I101" s="498"/>
      <c r="J101" s="126"/>
      <c r="K101" s="126"/>
    </row>
    <row r="102" spans="2:11" x14ac:dyDescent="0.2">
      <c r="B102" s="495"/>
      <c r="C102" s="495"/>
      <c r="D102" s="499" t="s">
        <v>378</v>
      </c>
      <c r="E102" s="500"/>
      <c r="J102" s="126"/>
      <c r="K102" s="126"/>
    </row>
    <row r="103" spans="2:11" x14ac:dyDescent="0.2">
      <c r="J103" s="126"/>
      <c r="K103" s="126"/>
    </row>
    <row r="104" spans="2:11" x14ac:dyDescent="0.2">
      <c r="J104" s="126"/>
      <c r="K104" s="126"/>
    </row>
    <row r="105" spans="2:11" ht="15.75" thickBot="1" x14ac:dyDescent="0.25">
      <c r="B105" s="485" t="s">
        <v>319</v>
      </c>
      <c r="C105" s="485"/>
      <c r="D105" s="485"/>
      <c r="E105" s="485"/>
      <c r="F105" s="485"/>
      <c r="G105" s="485"/>
      <c r="H105" s="485"/>
      <c r="I105" s="485"/>
      <c r="J105" s="126"/>
      <c r="K105" s="126"/>
    </row>
    <row r="106" spans="2:11" x14ac:dyDescent="0.2">
      <c r="B106" s="127">
        <v>1</v>
      </c>
      <c r="C106" s="488" t="s">
        <v>348</v>
      </c>
      <c r="D106" s="488"/>
      <c r="E106" s="488"/>
      <c r="F106" s="488"/>
      <c r="G106" s="488"/>
      <c r="H106" s="488"/>
      <c r="I106" s="489"/>
      <c r="K106" s="126"/>
    </row>
    <row r="107" spans="2:11" x14ac:dyDescent="0.2">
      <c r="B107" s="128">
        <v>2</v>
      </c>
      <c r="C107" s="490" t="s">
        <v>349</v>
      </c>
      <c r="D107" s="490"/>
      <c r="E107" s="490"/>
      <c r="F107" s="490"/>
      <c r="G107" s="490"/>
      <c r="H107" s="490"/>
      <c r="I107" s="491"/>
      <c r="K107" s="126"/>
    </row>
    <row r="108" spans="2:11" x14ac:dyDescent="0.2">
      <c r="B108" s="129">
        <v>3</v>
      </c>
      <c r="C108" s="492" t="s">
        <v>350</v>
      </c>
      <c r="D108" s="493"/>
      <c r="E108" s="493"/>
      <c r="F108" s="493"/>
      <c r="G108" s="493"/>
      <c r="H108" s="493"/>
      <c r="I108" s="494"/>
      <c r="K108" s="126"/>
    </row>
    <row r="109" spans="2:11" x14ac:dyDescent="0.2">
      <c r="B109" s="130">
        <v>4</v>
      </c>
      <c r="C109" s="490" t="s">
        <v>351</v>
      </c>
      <c r="D109" s="490"/>
      <c r="E109" s="490"/>
      <c r="F109" s="490"/>
      <c r="G109" s="490"/>
      <c r="H109" s="490"/>
      <c r="I109" s="491"/>
      <c r="K109" s="126"/>
    </row>
    <row r="110" spans="2:11" x14ac:dyDescent="0.2">
      <c r="B110" s="129">
        <v>5</v>
      </c>
      <c r="C110" s="483" t="s">
        <v>352</v>
      </c>
      <c r="D110" s="483"/>
      <c r="E110" s="483"/>
      <c r="F110" s="483"/>
      <c r="G110" s="483"/>
      <c r="H110" s="483"/>
      <c r="I110" s="484"/>
      <c r="K110" s="126"/>
    </row>
    <row r="111" spans="2:11" x14ac:dyDescent="0.2">
      <c r="B111" s="130">
        <v>6</v>
      </c>
      <c r="C111" s="490" t="s">
        <v>353</v>
      </c>
      <c r="D111" s="490"/>
      <c r="E111" s="490"/>
      <c r="F111" s="490"/>
      <c r="G111" s="490"/>
      <c r="H111" s="490"/>
      <c r="I111" s="491"/>
      <c r="K111" s="126"/>
    </row>
    <row r="112" spans="2:11" x14ac:dyDescent="0.2">
      <c r="B112" s="129">
        <v>7</v>
      </c>
      <c r="C112" s="483" t="s">
        <v>354</v>
      </c>
      <c r="D112" s="483"/>
      <c r="E112" s="483"/>
      <c r="F112" s="483"/>
      <c r="G112" s="483"/>
      <c r="H112" s="483"/>
      <c r="I112" s="484"/>
      <c r="K112" s="126"/>
    </row>
    <row r="113" spans="1:11" ht="13.5" thickBot="1" x14ac:dyDescent="0.25">
      <c r="B113" s="131">
        <v>8</v>
      </c>
      <c r="C113" s="486" t="s">
        <v>355</v>
      </c>
      <c r="D113" s="486"/>
      <c r="E113" s="486"/>
      <c r="F113" s="486"/>
      <c r="G113" s="486"/>
      <c r="H113" s="486"/>
      <c r="I113" s="487"/>
      <c r="K113" s="126"/>
    </row>
    <row r="114" spans="1:11" x14ac:dyDescent="0.2">
      <c r="B114" s="129">
        <v>9</v>
      </c>
      <c r="C114" s="483" t="s">
        <v>467</v>
      </c>
      <c r="D114" s="483"/>
      <c r="E114" s="483"/>
      <c r="F114" s="483"/>
      <c r="G114" s="483"/>
      <c r="H114" s="483"/>
      <c r="I114" s="484"/>
      <c r="K114" s="126"/>
    </row>
    <row r="115" spans="1:11" x14ac:dyDescent="0.2">
      <c r="J115" s="126"/>
      <c r="K115" s="126"/>
    </row>
    <row r="116" spans="1:11" x14ac:dyDescent="0.2">
      <c r="A116" s="401" t="str">
        <f>+PorOperador!A64</f>
        <v>.</v>
      </c>
      <c r="J116" s="126"/>
      <c r="K116" s="126"/>
    </row>
    <row r="117" spans="1:11" x14ac:dyDescent="0.2">
      <c r="J117" s="126"/>
      <c r="K117" s="126"/>
    </row>
  </sheetData>
  <sheetProtection algorithmName="SHA-512" hashValue="q5DZlAEC+dBRovZzcSBK91cK/LHguD7ZCu3YXIqZWZU4Tkrp9ErdlT47223hwlfv1APYtAO0N1tVyL8S78PhQw==" saltValue="Gi0auMZCbh4KO9roRZWV7A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0:C102"/>
    <mergeCell ref="D100:E100"/>
    <mergeCell ref="D101:E101"/>
    <mergeCell ref="H101:I101"/>
    <mergeCell ref="D102:E102"/>
    <mergeCell ref="C114:I114"/>
    <mergeCell ref="B105:I105"/>
    <mergeCell ref="C112:I112"/>
    <mergeCell ref="C113:I113"/>
    <mergeCell ref="C106:I106"/>
    <mergeCell ref="C107:I107"/>
    <mergeCell ref="C108:I108"/>
    <mergeCell ref="C109:I109"/>
    <mergeCell ref="C110:I110"/>
    <mergeCell ref="C111:I111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1:I101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90" zoomScaleNormal="90" workbookViewId="0">
      <selection activeCell="O1" sqref="O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diciembre de 2013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18" t="s">
        <v>158</v>
      </c>
      <c r="B13" s="519"/>
      <c r="C13" s="519"/>
      <c r="D13" s="519"/>
      <c r="E13" s="519"/>
      <c r="F13" s="519"/>
      <c r="G13" s="520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21" t="s">
        <v>161</v>
      </c>
      <c r="B14" s="522"/>
      <c r="C14" s="522"/>
      <c r="D14" s="522"/>
      <c r="E14" s="522"/>
      <c r="F14" s="522"/>
      <c r="G14" s="523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9" t="s">
        <v>159</v>
      </c>
      <c r="C15" s="530"/>
      <c r="D15" s="530"/>
      <c r="E15" s="530"/>
      <c r="F15" s="530"/>
      <c r="G15" s="531"/>
      <c r="H15" s="4"/>
      <c r="I15" s="4"/>
      <c r="J15" s="90" t="s">
        <v>217</v>
      </c>
      <c r="K15" s="90" t="s">
        <v>276</v>
      </c>
      <c r="L15" s="91" t="s">
        <v>277</v>
      </c>
      <c r="M15" s="90" t="s">
        <v>137</v>
      </c>
      <c r="N15" s="91" t="s">
        <v>213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32" t="s">
        <v>136</v>
      </c>
      <c r="C16" s="533"/>
      <c r="D16" s="532" t="s">
        <v>135</v>
      </c>
      <c r="E16" s="533"/>
      <c r="F16" s="537" t="s">
        <v>281</v>
      </c>
      <c r="G16" s="538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282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35"/>
      <c r="C20" s="535"/>
      <c r="D20" s="535"/>
      <c r="E20" s="535"/>
      <c r="F20" s="535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18" t="s">
        <v>158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21" t="s">
        <v>162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9" t="s">
        <v>159</v>
      </c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4" t="s">
        <v>217</v>
      </c>
      <c r="C25" s="525"/>
      <c r="D25" s="524" t="s">
        <v>236</v>
      </c>
      <c r="E25" s="525"/>
      <c r="F25" s="528" t="s">
        <v>273</v>
      </c>
      <c r="G25" s="527"/>
      <c r="H25" s="524" t="s">
        <v>137</v>
      </c>
      <c r="I25" s="525"/>
      <c r="J25" s="526" t="s">
        <v>213</v>
      </c>
      <c r="K25" s="527"/>
      <c r="L25" s="524" t="s">
        <v>138</v>
      </c>
      <c r="M25" s="525"/>
      <c r="N25" s="524" t="s">
        <v>139</v>
      </c>
      <c r="O25" s="525"/>
      <c r="P25" s="528" t="s">
        <v>375</v>
      </c>
      <c r="Q25" s="53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282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34"/>
      <c r="M29" s="534"/>
      <c r="N29" s="534"/>
      <c r="O29" s="534"/>
      <c r="P29" s="534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 t="s">
        <v>156</v>
      </c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 t="s">
        <v>163</v>
      </c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+Histórico!A116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algorithmName="SHA-512" hashValue="apz3Sjjh2sGe2Gf3TLTrML6dLuCAOktGPwWfxvg1Vb0frTVi1vpvzWzHtWrrejLyU2lSE9XJjw/oyAcdCqAjeQ==" saltValue="5ZTaYEnhdcXqNjA4A//RQQ==" spinCount="100000" sheet="1" objects="1" scenarios="1"/>
  <mergeCells count="19"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diciembre de 2013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4" t="s">
        <v>4</v>
      </c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233"/>
    </row>
    <row r="13" spans="1:31" x14ac:dyDescent="0.2">
      <c r="A13" s="234"/>
      <c r="B13" s="545" t="s">
        <v>164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6" t="s">
        <v>0</v>
      </c>
      <c r="C15" s="547"/>
      <c r="D15" s="550" t="s">
        <v>215</v>
      </c>
      <c r="E15" s="552" t="s">
        <v>216</v>
      </c>
      <c r="F15" s="554" t="s">
        <v>273</v>
      </c>
      <c r="G15" s="554" t="s">
        <v>137</v>
      </c>
      <c r="H15" s="554" t="s">
        <v>165</v>
      </c>
      <c r="I15" s="554" t="s">
        <v>138</v>
      </c>
      <c r="J15" s="554" t="s">
        <v>166</v>
      </c>
      <c r="K15" s="554" t="s">
        <v>375</v>
      </c>
      <c r="L15" s="554" t="s">
        <v>167</v>
      </c>
      <c r="M15" s="554" t="s">
        <v>168</v>
      </c>
      <c r="N15" s="554" t="s">
        <v>283</v>
      </c>
      <c r="O15" s="235"/>
    </row>
    <row r="16" spans="1:31" ht="13.5" thickBot="1" x14ac:dyDescent="0.25">
      <c r="A16" s="234"/>
      <c r="B16" s="548"/>
      <c r="C16" s="549"/>
      <c r="D16" s="551"/>
      <c r="E16" s="553"/>
      <c r="F16" s="555"/>
      <c r="G16" s="555"/>
      <c r="H16" s="555"/>
      <c r="I16" s="555"/>
      <c r="J16" s="555"/>
      <c r="K16" s="555"/>
      <c r="L16" s="555"/>
      <c r="M16" s="555"/>
      <c r="N16" s="555"/>
      <c r="O16" s="235"/>
      <c r="P16" s="283"/>
    </row>
    <row r="17" spans="1:18" x14ac:dyDescent="0.2">
      <c r="A17" s="234"/>
      <c r="B17" s="556" t="s">
        <v>367</v>
      </c>
      <c r="C17" s="557"/>
      <c r="D17" s="237"/>
      <c r="E17" s="238" t="s">
        <v>209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41" t="s">
        <v>216</v>
      </c>
      <c r="C18" s="542"/>
      <c r="D18" s="244" t="s">
        <v>209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274</v>
      </c>
      <c r="M18" s="240" t="s">
        <v>285</v>
      </c>
      <c r="N18" s="240">
        <v>9.1499999999999998E-2</v>
      </c>
      <c r="O18" s="235"/>
    </row>
    <row r="19" spans="1:18" x14ac:dyDescent="0.2">
      <c r="A19" s="234"/>
      <c r="B19" s="541" t="s">
        <v>273</v>
      </c>
      <c r="C19" s="542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285</v>
      </c>
      <c r="N20" s="250">
        <v>9.1499999999999998E-2</v>
      </c>
      <c r="O20" s="235"/>
    </row>
    <row r="21" spans="1:18" x14ac:dyDescent="0.2">
      <c r="A21" s="234"/>
      <c r="B21" s="541" t="s">
        <v>132</v>
      </c>
      <c r="C21" s="542"/>
      <c r="D21" s="251" t="s">
        <v>209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274</v>
      </c>
      <c r="M21" s="240" t="s">
        <v>19</v>
      </c>
      <c r="N21" s="252" t="s">
        <v>20</v>
      </c>
      <c r="O21" s="235"/>
    </row>
    <row r="22" spans="1:18" x14ac:dyDescent="0.2">
      <c r="A22" s="234"/>
      <c r="B22" s="541" t="s">
        <v>133</v>
      </c>
      <c r="C22" s="542"/>
      <c r="D22" s="251" t="s">
        <v>209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274</v>
      </c>
      <c r="M22" s="240" t="s">
        <v>285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209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376</v>
      </c>
      <c r="C24" s="249"/>
      <c r="D24" s="255" t="s">
        <v>209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285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369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368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39" t="s">
        <v>5</v>
      </c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39" t="s">
        <v>11</v>
      </c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273"/>
      <c r="P38" s="236"/>
    </row>
    <row r="39" spans="1:16" ht="23.25" customHeight="1" x14ac:dyDescent="0.2">
      <c r="A39" s="234"/>
      <c r="B39" s="270">
        <v>3.0000000000000001E-3</v>
      </c>
      <c r="C39" s="539" t="s">
        <v>21</v>
      </c>
      <c r="D39" s="539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39" t="s">
        <v>8</v>
      </c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273"/>
      <c r="P41" s="236"/>
    </row>
    <row r="42" spans="1:16" ht="24.75" customHeight="1" thickBot="1" x14ac:dyDescent="0.25">
      <c r="A42" s="234"/>
      <c r="B42" s="275"/>
      <c r="C42" s="540"/>
      <c r="D42" s="540"/>
      <c r="E42" s="540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algorithmName="SHA-512" hashValue="X8Xmq/SQ5EH7U4bzc6FY0HB8pJrXVEmQu4AK+/FvLrMK3+rYe+snbOpE0fRT7rHyPW3mHljRk7KuC37oykxhRQ==" saltValue="W6gH6zhmZInpO4MiQF9zRg==" spinCount="100000" sheet="1" objects="1" scenarios="1"/>
  <mergeCells count="24"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  <mergeCell ref="C41:N41"/>
    <mergeCell ref="C42:E42"/>
    <mergeCell ref="B19:C19"/>
    <mergeCell ref="B21:C21"/>
    <mergeCell ref="B22:C22"/>
    <mergeCell ref="C36:N36"/>
    <mergeCell ref="C38:N38"/>
    <mergeCell ref="C39:D39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diciembre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diciembre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2014-01-29T21:44:27Z</dcterms:modified>
</cp:coreProperties>
</file>