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4. ABRIL_2014\A) Radiodifusión y Sonora\"/>
    </mc:Choice>
  </mc:AlternateContent>
  <bookViews>
    <workbookView xWindow="600" yWindow="120" windowWidth="17715" windowHeight="11505"/>
  </bookViews>
  <sheets>
    <sheet name="04-ABR-14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6" i="1" l="1"/>
  <c r="H16" i="1"/>
  <c r="I13" i="1"/>
  <c r="H13" i="1"/>
  <c r="G13" i="1"/>
  <c r="I21" i="1"/>
  <c r="H21" i="1"/>
  <c r="I25" i="1"/>
  <c r="H25" i="1"/>
  <c r="H33" i="1"/>
  <c r="I33" i="1"/>
  <c r="I18" i="1"/>
  <c r="H18" i="1"/>
  <c r="I22" i="1"/>
  <c r="H22" i="1"/>
  <c r="I26" i="1"/>
  <c r="H26" i="1"/>
  <c r="I30" i="1"/>
  <c r="H30" i="1"/>
  <c r="I34" i="1"/>
  <c r="H34" i="1"/>
  <c r="I24" i="1"/>
  <c r="H24" i="1"/>
  <c r="I17" i="1"/>
  <c r="H17" i="1"/>
  <c r="I29" i="1"/>
  <c r="H29" i="1"/>
  <c r="I14" i="1"/>
  <c r="H14" i="1"/>
  <c r="I15" i="1"/>
  <c r="H15" i="1"/>
  <c r="I19" i="1"/>
  <c r="H19" i="1"/>
  <c r="I23" i="1"/>
  <c r="H23" i="1"/>
  <c r="I27" i="1"/>
  <c r="H27" i="1"/>
  <c r="I31" i="1"/>
  <c r="H31" i="1"/>
  <c r="I35" i="1"/>
  <c r="H35" i="1"/>
  <c r="I20" i="1"/>
  <c r="H20" i="1"/>
  <c r="I28" i="1"/>
  <c r="H28" i="1"/>
  <c r="I32" i="1"/>
  <c r="H32" i="1"/>
  <c r="I36" i="1"/>
  <c r="H36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7" i="1"/>
  <c r="F38" i="1" s="1"/>
  <c r="E37" i="1"/>
  <c r="D37" i="1"/>
  <c r="C37" i="1"/>
  <c r="C38" i="1" l="1"/>
  <c r="D38" i="1"/>
  <c r="E38" i="1"/>
</calcChain>
</file>

<file path=xl/sharedStrings.xml><?xml version="1.0" encoding="utf-8"?>
<sst xmlns="http://schemas.openxmlformats.org/spreadsheetml/2006/main" count="44" uniqueCount="40">
  <si>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</si>
  <si>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</si>
  <si>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</si>
  <si>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</si>
  <si>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</si>
  <si>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</si>
  <si>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</si>
  <si>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</si>
  <si>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</si>
  <si>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</si>
  <si>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</si>
  <si>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</si>
  <si>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</si>
  <si>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</si>
  <si>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</si>
  <si>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</si>
  <si>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</si>
  <si>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</si>
  <si>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</si>
  <si>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</si>
  <si>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</si>
  <si>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</si>
  <si>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</si>
  <si>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</si>
  <si>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</si>
  <si>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Total general</t>
  </si>
  <si>
    <t xml:space="preserve">          Reportes de Radio y TV</t>
  </si>
  <si>
    <t xml:space="preserve">              Por Clase: Comercial Privada, Servicio Público, Servicio Comunitario</t>
  </si>
  <si>
    <t>COMERCIAL PRIVADA</t>
  </si>
  <si>
    <t>SERVICIO PUBLICO</t>
  </si>
  <si>
    <t>SERVICIO PUBLICO COMUNITARIO</t>
  </si>
  <si>
    <t xml:space="preserve">              Número de Estaciones de Radiodifusión Sonora OC, AM y FM</t>
  </si>
  <si>
    <t>Total Radiodifusión sonora</t>
  </si>
  <si>
    <t>Clases de Estaciones de Radiodifusión Sonora
OC, AM y FM</t>
  </si>
  <si>
    <t>Total General Porcentual</t>
  </si>
  <si>
    <t>Porcentaje de Estaciones por provincia</t>
  </si>
  <si>
    <t>Comercial Privada</t>
  </si>
  <si>
    <t>Servicio Público</t>
  </si>
  <si>
    <t>Servicio Público Comunitario</t>
  </si>
  <si>
    <t xml:space="preserve">              Fecha de Publicación: 04 de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</si>
</sst>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14" xfId="0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4" xfId="0" applyFont="1" applyBorder="1"/>
    <xf numFmtId="0" fontId="8" fillId="0" borderId="16" xfId="0" applyFont="1" applyBorder="1"/>
    <xf numFmtId="0" fontId="8" fillId="0" borderId="20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8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7" xfId="3" applyFont="1" applyFill="1" applyBorder="1" applyAlignment="1" applyProtection="1">
      <alignment wrapText="1"/>
      <protection locked="0"/>
    </xf>
    <xf numFmtId="0" fontId="4" fillId="4" borderId="5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6" xfId="3" applyFont="1" applyFill="1" applyBorder="1" applyAlignment="1">
      <alignment wrapText="1"/>
    </xf>
    <xf numFmtId="0" fontId="3" fillId="5" borderId="18" xfId="3" applyFont="1" applyFill="1" applyBorder="1" applyAlignment="1">
      <alignment wrapText="1"/>
    </xf>
    <xf numFmtId="0" fontId="3" fillId="5" borderId="22" xfId="3" applyFont="1" applyFill="1" applyBorder="1" applyAlignment="1">
      <alignment wrapText="1"/>
    </xf>
    <xf numFmtId="0" fontId="3" fillId="5" borderId="21" xfId="3" applyFont="1" applyFill="1" applyBorder="1" applyAlignment="1">
      <alignment wrapText="1"/>
    </xf>
    <xf numFmtId="0" fontId="5" fillId="4" borderId="9" xfId="3" applyFont="1" applyFill="1" applyBorder="1" applyAlignment="1">
      <alignment vertical="center"/>
    </xf>
    <xf numFmtId="0" fontId="4" fillId="4" borderId="9" xfId="3" applyFont="1" applyFill="1" applyBorder="1" applyAlignment="1">
      <alignment horizontal="left" vertical="center"/>
    </xf>
    <xf numFmtId="0" fontId="6" fillId="4" borderId="9" xfId="3" applyFont="1" applyFill="1" applyBorder="1" applyAlignment="1">
      <alignment horizontal="left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26" xfId="3" applyFont="1" applyFill="1" applyBorder="1" applyAlignment="1">
      <alignment horizontal="center" vertical="center" wrapText="1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13" xfId="0" applyFont="1" applyBorder="1"/>
    <xf numFmtId="0" fontId="11" fillId="3" borderId="7" xfId="0" applyFont="1" applyFill="1" applyBorder="1"/>
    <xf numFmtId="0" fontId="0" fillId="3" borderId="0" xfId="0" applyFill="1" applyBorder="1"/>
    <xf numFmtId="0" fontId="4" fillId="4" borderId="8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4" fillId="4" borderId="7" xfId="12" applyFont="1" applyFill="1" applyBorder="1" applyAlignment="1" applyProtection="1">
      <alignment wrapText="1"/>
      <protection locked="0"/>
    </xf>
    <xf numFmtId="0" fontId="4" fillId="4" borderId="5" xfId="12" applyFont="1" applyFill="1" applyBorder="1" applyAlignment="1">
      <alignment wrapText="1"/>
    </xf>
    <xf numFmtId="0" fontId="5" fillId="4" borderId="9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6" xfId="12" applyFont="1" applyFill="1" applyBorder="1" applyAlignment="1">
      <alignment wrapText="1"/>
    </xf>
    <xf numFmtId="0" fontId="4" fillId="4" borderId="9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6" fillId="4" borderId="9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22" xfId="0" applyFill="1" applyBorder="1"/>
    <xf numFmtId="0" fontId="0" fillId="2" borderId="21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" xfId="0" applyFont="1" applyFill="1" applyBorder="1"/>
    <xf numFmtId="0" fontId="11" fillId="6" borderId="23" xfId="0" applyFont="1" applyFill="1" applyBorder="1"/>
    <xf numFmtId="0" fontId="11" fillId="6" borderId="24" xfId="0" applyFont="1" applyFill="1" applyBorder="1"/>
    <xf numFmtId="0" fontId="11" fillId="6" borderId="26" xfId="0" applyFont="1" applyFill="1" applyBorder="1"/>
    <xf numFmtId="10" fontId="11" fillId="6" borderId="1" xfId="11" applyNumberFormat="1" applyFont="1" applyFill="1" applyBorder="1"/>
    <xf numFmtId="10" fontId="11" fillId="6" borderId="24" xfId="11" applyNumberFormat="1" applyFont="1" applyFill="1" applyBorder="1"/>
    <xf numFmtId="10" fontId="11" fillId="6" borderId="25" xfId="11" applyNumberFormat="1" applyFont="1" applyFill="1" applyBorder="1"/>
    <xf numFmtId="10" fontId="11" fillId="6" borderId="2" xfId="11" applyNumberFormat="1" applyFont="1" applyFill="1" applyBorder="1"/>
    <xf numFmtId="0" fontId="11" fillId="3" borderId="0" xfId="0" applyFont="1" applyFill="1" applyBorder="1"/>
    <xf numFmtId="0" fontId="7" fillId="2" borderId="2" xfId="3" applyFont="1" applyFill="1" applyBorder="1" applyAlignment="1">
      <alignment horizontal="center" vertical="center" wrapText="1"/>
    </xf>
    <xf numFmtId="10" fontId="8" fillId="0" borderId="30" xfId="11" applyNumberFormat="1" applyFont="1" applyBorder="1" applyAlignment="1">
      <alignment horizontal="right" vertical="center" wrapText="1"/>
    </xf>
    <xf numFmtId="10" fontId="8" fillId="0" borderId="15" xfId="11" applyNumberFormat="1" applyFont="1" applyBorder="1" applyAlignment="1">
      <alignment horizontal="right" vertical="center" wrapText="1"/>
    </xf>
    <xf numFmtId="10" fontId="8" fillId="0" borderId="17" xfId="11" applyNumberFormat="1" applyFont="1" applyBorder="1" applyAlignment="1">
      <alignment horizontal="right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Estación de Radiodifusión</a:t>
            </a:r>
            <a:r>
              <a:rPr lang="es-EC" baseline="0"/>
              <a:t> Sonora</a:t>
            </a:r>
          </a:p>
          <a:p>
            <a:pPr>
              <a:defRPr/>
            </a:pPr>
            <a:r>
              <a:rPr lang="es-EC" baseline="0"/>
              <a:t>por Clase</a:t>
            </a:r>
            <a:endParaRPr lang="es-EC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6999295503954E-2"/>
          <c:y val="0.32491328258632551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'04-ABR-14'!$C$12:$E$12</c:f>
              <c:strCache>
                <c:ptCount val="3"/>
                <c:pt idx="0">
                  <c:v>COMERCIAL PRIVADA</c:v>
                </c:pt>
                <c:pt idx="1">
                  <c:v>SERVICIO PUBLICO</c:v>
                </c:pt>
                <c:pt idx="2">
                  <c:v>SERVICIO PUBLICO COMUNITARIO</c:v>
                </c:pt>
              </c:strCache>
            </c:strRef>
          </c:cat>
          <c:val>
            <c:numRef>
              <c:f>'04-ABR-14'!$C$38:$E$38</c:f>
              <c:numCache>
                <c:formatCode>0.00%</c:formatCode>
                <c:ptCount val="3"/>
                <c:pt idx="0">
                  <c:v>0.83348416289592764</c:v>
                </c:pt>
                <c:pt idx="1">
                  <c:v>0.151131221719457</c:v>
                </c:pt>
                <c:pt idx="2">
                  <c:v>1.5384615384615385E-2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Estaciones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22935248725606E-2"/>
          <c:y val="0.11167552673895875"/>
          <c:w val="0.74585093886818765"/>
          <c:h val="0.56674076138712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'04-ABR-14'!$G$12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'04-ABR-14'!$B$13:$B$36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'04-ABR-14'!$G$13:$G$36</c:f>
              <c:numCache>
                <c:formatCode>0.00%</c:formatCode>
                <c:ptCount val="24"/>
                <c:pt idx="0">
                  <c:v>0.89010989010989006</c:v>
                </c:pt>
                <c:pt idx="1">
                  <c:v>0.72</c:v>
                </c:pt>
                <c:pt idx="2">
                  <c:v>0.94444444444444442</c:v>
                </c:pt>
                <c:pt idx="3">
                  <c:v>0.79411764705882348</c:v>
                </c:pt>
                <c:pt idx="4">
                  <c:v>0.84126984126984128</c:v>
                </c:pt>
                <c:pt idx="5">
                  <c:v>0.90476190476190477</c:v>
                </c:pt>
                <c:pt idx="6">
                  <c:v>0.88709677419354838</c:v>
                </c:pt>
                <c:pt idx="7">
                  <c:v>0.77777777777777779</c:v>
                </c:pt>
                <c:pt idx="8">
                  <c:v>0.6</c:v>
                </c:pt>
                <c:pt idx="9">
                  <c:v>0.94736842105263153</c:v>
                </c:pt>
                <c:pt idx="10">
                  <c:v>0.76</c:v>
                </c:pt>
                <c:pt idx="11">
                  <c:v>0.85135135135135132</c:v>
                </c:pt>
                <c:pt idx="12">
                  <c:v>0.91891891891891897</c:v>
                </c:pt>
                <c:pt idx="13">
                  <c:v>0.81481481481481477</c:v>
                </c:pt>
                <c:pt idx="14">
                  <c:v>0.67567567567567566</c:v>
                </c:pt>
                <c:pt idx="15">
                  <c:v>0.77272727272727271</c:v>
                </c:pt>
                <c:pt idx="16">
                  <c:v>0.66666666666666663</c:v>
                </c:pt>
                <c:pt idx="17">
                  <c:v>0.5714285714285714</c:v>
                </c:pt>
                <c:pt idx="18">
                  <c:v>0.82105263157894737</c:v>
                </c:pt>
                <c:pt idx="19">
                  <c:v>0.93333333333333335</c:v>
                </c:pt>
                <c:pt idx="20">
                  <c:v>0.85</c:v>
                </c:pt>
                <c:pt idx="21">
                  <c:v>0.62962962962962965</c:v>
                </c:pt>
                <c:pt idx="22">
                  <c:v>0.92727272727272725</c:v>
                </c:pt>
                <c:pt idx="23">
                  <c:v>0.68421052631578949</c:v>
                </c:pt>
              </c:numCache>
            </c:numRef>
          </c:val>
        </c:ser>
        <c:ser>
          <c:idx val="1"/>
          <c:order val="1"/>
          <c:tx>
            <c:strRef>
              <c:f>'04-ABR-14'!$H$12</c:f>
              <c:strCache>
                <c:ptCount val="1"/>
                <c:pt idx="0">
                  <c:v>Servicio Público</c:v>
                </c:pt>
              </c:strCache>
            </c:strRef>
          </c:tx>
          <c:invertIfNegative val="0"/>
          <c:cat>
            <c:strRef>
              <c:f>'04-ABR-14'!$B$13:$B$36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'04-ABR-14'!$H$13:$H$36</c:f>
              <c:numCache>
                <c:formatCode>0.00%</c:formatCode>
                <c:ptCount val="24"/>
                <c:pt idx="0">
                  <c:v>0.10989010989010989</c:v>
                </c:pt>
                <c:pt idx="1">
                  <c:v>0.16</c:v>
                </c:pt>
                <c:pt idx="2">
                  <c:v>5.5555555555555552E-2</c:v>
                </c:pt>
                <c:pt idx="3">
                  <c:v>0.20588235294117646</c:v>
                </c:pt>
                <c:pt idx="4">
                  <c:v>0.15873015873015872</c:v>
                </c:pt>
                <c:pt idx="5">
                  <c:v>9.5238095238095233E-2</c:v>
                </c:pt>
                <c:pt idx="6">
                  <c:v>0.11290322580645161</c:v>
                </c:pt>
                <c:pt idx="7">
                  <c:v>0.17777777777777778</c:v>
                </c:pt>
                <c:pt idx="8">
                  <c:v>0.4</c:v>
                </c:pt>
                <c:pt idx="9">
                  <c:v>5.2631578947368418E-2</c:v>
                </c:pt>
                <c:pt idx="10">
                  <c:v>0.2</c:v>
                </c:pt>
                <c:pt idx="11">
                  <c:v>0.14864864864864866</c:v>
                </c:pt>
                <c:pt idx="12">
                  <c:v>8.1081081081081086E-2</c:v>
                </c:pt>
                <c:pt idx="13">
                  <c:v>0.18518518518518517</c:v>
                </c:pt>
                <c:pt idx="14">
                  <c:v>0.27027027027027029</c:v>
                </c:pt>
                <c:pt idx="15">
                  <c:v>0.22727272727272727</c:v>
                </c:pt>
                <c:pt idx="16">
                  <c:v>0.26666666666666666</c:v>
                </c:pt>
                <c:pt idx="17">
                  <c:v>0.23809523809523808</c:v>
                </c:pt>
                <c:pt idx="18">
                  <c:v>0.17894736842105263</c:v>
                </c:pt>
                <c:pt idx="19">
                  <c:v>6.6666666666666666E-2</c:v>
                </c:pt>
                <c:pt idx="20">
                  <c:v>0.125</c:v>
                </c:pt>
                <c:pt idx="21">
                  <c:v>0.29629629629629628</c:v>
                </c:pt>
                <c:pt idx="22">
                  <c:v>7.2727272727272724E-2</c:v>
                </c:pt>
                <c:pt idx="23">
                  <c:v>0.31578947368421051</c:v>
                </c:pt>
              </c:numCache>
            </c:numRef>
          </c:val>
        </c:ser>
        <c:ser>
          <c:idx val="2"/>
          <c:order val="2"/>
          <c:tx>
            <c:strRef>
              <c:f>'04-ABR-14'!$I$12</c:f>
              <c:strCache>
                <c:ptCount val="1"/>
                <c:pt idx="0">
                  <c:v>Servicio Público Comunitario</c:v>
                </c:pt>
              </c:strCache>
            </c:strRef>
          </c:tx>
          <c:invertIfNegative val="0"/>
          <c:cat>
            <c:strRef>
              <c:f>'04-ABR-14'!$B$13:$B$36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'04-ABR-14'!$I$13:$I$36</c:f>
              <c:numCache>
                <c:formatCode>0.00%</c:formatCode>
                <c:ptCount val="24"/>
                <c:pt idx="0">
                  <c:v>0</c:v>
                </c:pt>
                <c:pt idx="1">
                  <c:v>0.12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4.4444444444444446E-2</c:v>
                </c:pt>
                <c:pt idx="8">
                  <c:v>0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5.4054054054054057E-2</c:v>
                </c:pt>
                <c:pt idx="15">
                  <c:v>0</c:v>
                </c:pt>
                <c:pt idx="16">
                  <c:v>6.6666666666666666E-2</c:v>
                </c:pt>
                <c:pt idx="17">
                  <c:v>0.19047619047619047</c:v>
                </c:pt>
                <c:pt idx="18">
                  <c:v>0</c:v>
                </c:pt>
                <c:pt idx="19">
                  <c:v>0</c:v>
                </c:pt>
                <c:pt idx="20">
                  <c:v>2.5000000000000001E-2</c:v>
                </c:pt>
                <c:pt idx="21">
                  <c:v>7.407407407407407E-2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37504"/>
        <c:axId val="156438064"/>
      </c:barChart>
      <c:catAx>
        <c:axId val="156437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6438064"/>
        <c:crosses val="autoZero"/>
        <c:auto val="1"/>
        <c:lblAlgn val="ctr"/>
        <c:lblOffset val="100"/>
        <c:noMultiLvlLbl val="0"/>
      </c:catAx>
      <c:valAx>
        <c:axId val="1564380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643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75652936316568"/>
          <c:y val="0.43033098738763853"/>
          <c:w val="0.17310571189307974"/>
          <c:h val="0.24516410006271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784412</xdr:colOff>
      <xdr:row>2</xdr:row>
      <xdr:rowOff>179295</xdr:rowOff>
    </xdr:from>
    <xdr:to>
      <xdr:col>8</xdr:col>
      <xdr:colOff>906353</xdr:colOff>
      <xdr:row>5</xdr:row>
      <xdr:rowOff>148932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6588" y="593913"/>
          <a:ext cx="2520000" cy="5411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76200</xdr:rowOff>
    </xdr:from>
    <xdr:to>
      <xdr:col>7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1053353</xdr:colOff>
      <xdr:row>2</xdr:row>
      <xdr:rowOff>123265</xdr:rowOff>
    </xdr:from>
    <xdr:to>
      <xdr:col>6</xdr:col>
      <xdr:colOff>951176</xdr:colOff>
      <xdr:row>5</xdr:row>
      <xdr:rowOff>110440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647" y="537883"/>
          <a:ext cx="2520000" cy="55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Normal="100" workbookViewId="0">
      <selection activeCell="I1" sqref="I1"/>
    </sheetView>
  </sheetViews>
  <sheetFormatPr baseColWidth="10" defaultColWidth="0" defaultRowHeight="15" zeroHeight="1" x14ac:dyDescent="0.25"/>
  <cols>
    <col min="1" max="1" width="2.85546875" style="13" customWidth="1"/>
    <col min="2" max="2" width="24" style="13" customWidth="1"/>
    <col min="3" max="3" width="18.5703125" style="13" customWidth="1"/>
    <col min="4" max="4" width="17.140625" style="13" customWidth="1"/>
    <col min="5" max="5" width="18.7109375" style="13" customWidth="1"/>
    <col min="6" max="6" width="15.140625" style="13" customWidth="1"/>
    <col min="7" max="7" width="18" style="13" bestFit="1" customWidth="1"/>
    <col min="8" max="9" width="18" style="13" customWidth="1"/>
    <col min="10" max="10" width="2.85546875" style="13" customWidth="1"/>
    <col min="11" max="16384" width="11.42578125" hidden="1"/>
  </cols>
  <sheetData>
    <row r="1" spans="2:9" x14ac:dyDescent="0.25">
      <c r="B1" s="15"/>
      <c r="C1" s="16"/>
      <c r="D1" s="16"/>
      <c r="E1" s="16"/>
      <c r="F1" s="17"/>
      <c r="G1" s="16"/>
      <c r="H1" s="16"/>
      <c r="I1" s="18"/>
    </row>
    <row r="2" spans="2:9" ht="18" x14ac:dyDescent="0.25">
      <c r="B2" s="24" t="s">
        <v>26</v>
      </c>
      <c r="C2" s="2"/>
      <c r="D2" s="2"/>
      <c r="E2" s="2"/>
      <c r="F2" s="2"/>
      <c r="G2" s="1"/>
      <c r="H2" s="1"/>
      <c r="I2" s="20"/>
    </row>
    <row r="3" spans="2:9" x14ac:dyDescent="0.25">
      <c r="B3" s="25" t="s">
        <v>31</v>
      </c>
      <c r="C3" s="4"/>
      <c r="D3" s="4"/>
      <c r="E3" s="4"/>
      <c r="F3" s="4"/>
      <c r="G3" s="1"/>
      <c r="H3" s="1"/>
      <c r="I3" s="20"/>
    </row>
    <row r="4" spans="2:9" x14ac:dyDescent="0.25">
      <c r="B4" s="25" t="s">
        <v>27</v>
      </c>
      <c r="C4" s="4"/>
      <c r="D4" s="1"/>
      <c r="E4" s="1"/>
      <c r="F4" s="1"/>
      <c r="G4" s="1"/>
      <c r="H4" s="1"/>
      <c r="I4" s="20"/>
    </row>
    <row r="5" spans="2:9" x14ac:dyDescent="0.25">
      <c r="B5" s="19"/>
      <c r="C5" s="1"/>
      <c r="D5" s="1"/>
      <c r="E5" s="1"/>
      <c r="F5" s="1"/>
      <c r="G5" s="1"/>
      <c r="H5" s="1"/>
      <c r="I5" s="20"/>
    </row>
    <row r="6" spans="2:9" x14ac:dyDescent="0.25">
      <c r="B6" s="19"/>
      <c r="C6" s="1"/>
      <c r="D6" s="1"/>
      <c r="E6" s="1"/>
      <c r="F6" s="1"/>
      <c r="G6" s="1"/>
      <c r="H6" s="1"/>
      <c r="I6" s="20"/>
    </row>
    <row r="7" spans="2:9" x14ac:dyDescent="0.25">
      <c r="B7" s="19"/>
      <c r="C7" s="1"/>
      <c r="D7" s="1"/>
      <c r="E7" s="1"/>
      <c r="F7" s="1"/>
      <c r="G7" s="1"/>
      <c r="H7" s="1"/>
      <c r="I7" s="20"/>
    </row>
    <row r="8" spans="2:9" x14ac:dyDescent="0.25">
      <c r="B8" s="26" t="s">
        <v>39</v>
      </c>
      <c r="C8" s="3"/>
      <c r="D8" s="3"/>
      <c r="E8" s="3"/>
      <c r="F8" s="3"/>
      <c r="G8" s="1"/>
      <c r="H8" s="1"/>
      <c r="I8" s="20"/>
    </row>
    <row r="9" spans="2:9" x14ac:dyDescent="0.25">
      <c r="B9" s="19"/>
      <c r="C9" s="1"/>
      <c r="D9" s="1"/>
      <c r="E9" s="1"/>
      <c r="F9" s="1"/>
      <c r="G9" s="1"/>
      <c r="H9" s="1"/>
      <c r="I9" s="20"/>
    </row>
    <row r="10" spans="2:9" ht="15.75" thickBot="1" x14ac:dyDescent="0.3">
      <c r="B10" s="21"/>
      <c r="C10" s="22"/>
      <c r="D10" s="22"/>
      <c r="E10" s="22"/>
      <c r="F10" s="22"/>
      <c r="G10" s="22"/>
      <c r="H10" s="22"/>
      <c r="I10" s="23"/>
    </row>
    <row r="11" spans="2:9" ht="27" customHeight="1" thickBot="1" x14ac:dyDescent="0.3">
      <c r="B11" s="68" t="s">
        <v>0</v>
      </c>
      <c r="C11" s="69" t="s">
        <v>33</v>
      </c>
      <c r="D11" s="70"/>
      <c r="E11" s="70"/>
      <c r="F11" s="68" t="s">
        <v>32</v>
      </c>
      <c r="G11" s="72" t="s">
        <v>35</v>
      </c>
      <c r="H11" s="73"/>
      <c r="I11" s="74"/>
    </row>
    <row r="12" spans="2:9" ht="33" customHeight="1" thickBot="1" x14ac:dyDescent="0.3">
      <c r="B12" s="69"/>
      <c r="C12" s="27" t="s">
        <v>28</v>
      </c>
      <c r="D12" s="28" t="s">
        <v>29</v>
      </c>
      <c r="E12" s="29" t="s">
        <v>30</v>
      </c>
      <c r="F12" s="71"/>
      <c r="G12" s="64" t="s">
        <v>36</v>
      </c>
      <c r="H12" s="64" t="s">
        <v>37</v>
      </c>
      <c r="I12" s="64" t="s">
        <v>38</v>
      </c>
    </row>
    <row r="13" spans="2:9" x14ac:dyDescent="0.25">
      <c r="B13" s="6" t="s">
        <v>1</v>
      </c>
      <c r="C13" s="7">
        <v>81</v>
      </c>
      <c r="D13" s="12">
        <v>10</v>
      </c>
      <c r="E13" s="30"/>
      <c r="F13" s="33">
        <f>C13+D13+E13</f>
        <v>91</v>
      </c>
      <c r="G13" s="65">
        <f>C13/F13</f>
        <v>0.89010989010989006</v>
      </c>
      <c r="H13" s="65">
        <f>D13/F13</f>
        <v>0.10989010989010989</v>
      </c>
      <c r="I13" s="65">
        <f>E13/F13</f>
        <v>0</v>
      </c>
    </row>
    <row r="14" spans="2:9" x14ac:dyDescent="0.25">
      <c r="B14" s="8" t="s">
        <v>2</v>
      </c>
      <c r="C14" s="9">
        <v>18</v>
      </c>
      <c r="D14" s="5">
        <v>4</v>
      </c>
      <c r="E14" s="31">
        <v>3</v>
      </c>
      <c r="F14" s="8">
        <f t="shared" ref="F14:F36" si="0">C14+D14+E14</f>
        <v>25</v>
      </c>
      <c r="G14" s="66">
        <f t="shared" ref="G14:G36" si="1">C14/F14</f>
        <v>0.72</v>
      </c>
      <c r="H14" s="66">
        <f t="shared" ref="H14:H36" si="2">D14/F14</f>
        <v>0.16</v>
      </c>
      <c r="I14" s="66">
        <f t="shared" ref="I14:I36" si="3">E14/F14</f>
        <v>0.12</v>
      </c>
    </row>
    <row r="15" spans="2:9" x14ac:dyDescent="0.25">
      <c r="B15" s="8" t="s">
        <v>3</v>
      </c>
      <c r="C15" s="9">
        <v>34</v>
      </c>
      <c r="D15" s="5">
        <v>2</v>
      </c>
      <c r="E15" s="31"/>
      <c r="F15" s="8">
        <f t="shared" si="0"/>
        <v>36</v>
      </c>
      <c r="G15" s="66">
        <f t="shared" si="1"/>
        <v>0.94444444444444442</v>
      </c>
      <c r="H15" s="66">
        <f t="shared" si="2"/>
        <v>5.5555555555555552E-2</v>
      </c>
      <c r="I15" s="66">
        <f t="shared" si="3"/>
        <v>0</v>
      </c>
    </row>
    <row r="16" spans="2:9" x14ac:dyDescent="0.25">
      <c r="B16" s="8" t="s">
        <v>4</v>
      </c>
      <c r="C16" s="9">
        <v>27</v>
      </c>
      <c r="D16" s="5">
        <v>7</v>
      </c>
      <c r="E16" s="31"/>
      <c r="F16" s="8">
        <f t="shared" si="0"/>
        <v>34</v>
      </c>
      <c r="G16" s="66">
        <f t="shared" si="1"/>
        <v>0.79411764705882348</v>
      </c>
      <c r="H16" s="66">
        <f t="shared" si="2"/>
        <v>0.20588235294117646</v>
      </c>
      <c r="I16" s="66">
        <f t="shared" si="3"/>
        <v>0</v>
      </c>
    </row>
    <row r="17" spans="2:9" x14ac:dyDescent="0.25">
      <c r="B17" s="8" t="s">
        <v>5</v>
      </c>
      <c r="C17" s="9">
        <v>53</v>
      </c>
      <c r="D17" s="5">
        <v>10</v>
      </c>
      <c r="E17" s="31"/>
      <c r="F17" s="8">
        <f t="shared" si="0"/>
        <v>63</v>
      </c>
      <c r="G17" s="66">
        <f t="shared" si="1"/>
        <v>0.84126984126984128</v>
      </c>
      <c r="H17" s="66">
        <f t="shared" si="2"/>
        <v>0.15873015873015872</v>
      </c>
      <c r="I17" s="66">
        <f t="shared" si="3"/>
        <v>0</v>
      </c>
    </row>
    <row r="18" spans="2:9" x14ac:dyDescent="0.25">
      <c r="B18" s="8" t="s">
        <v>6</v>
      </c>
      <c r="C18" s="9">
        <v>19</v>
      </c>
      <c r="D18" s="5">
        <v>2</v>
      </c>
      <c r="E18" s="31"/>
      <c r="F18" s="8">
        <f t="shared" si="0"/>
        <v>21</v>
      </c>
      <c r="G18" s="66">
        <f t="shared" si="1"/>
        <v>0.90476190476190477</v>
      </c>
      <c r="H18" s="66">
        <f t="shared" si="2"/>
        <v>9.5238095238095233E-2</v>
      </c>
      <c r="I18" s="66">
        <f t="shared" si="3"/>
        <v>0</v>
      </c>
    </row>
    <row r="19" spans="2:9" x14ac:dyDescent="0.25">
      <c r="B19" s="8" t="s">
        <v>7</v>
      </c>
      <c r="C19" s="9">
        <v>55</v>
      </c>
      <c r="D19" s="5">
        <v>7</v>
      </c>
      <c r="E19" s="31"/>
      <c r="F19" s="8">
        <f t="shared" si="0"/>
        <v>62</v>
      </c>
      <c r="G19" s="66">
        <f t="shared" si="1"/>
        <v>0.88709677419354838</v>
      </c>
      <c r="H19" s="66">
        <f t="shared" si="2"/>
        <v>0.11290322580645161</v>
      </c>
      <c r="I19" s="66">
        <f t="shared" si="3"/>
        <v>0</v>
      </c>
    </row>
    <row r="20" spans="2:9" x14ac:dyDescent="0.25">
      <c r="B20" s="8" t="s">
        <v>8</v>
      </c>
      <c r="C20" s="9">
        <v>35</v>
      </c>
      <c r="D20" s="5">
        <v>8</v>
      </c>
      <c r="E20" s="31">
        <v>2</v>
      </c>
      <c r="F20" s="8">
        <f t="shared" si="0"/>
        <v>45</v>
      </c>
      <c r="G20" s="66">
        <f t="shared" si="1"/>
        <v>0.77777777777777779</v>
      </c>
      <c r="H20" s="66">
        <f t="shared" si="2"/>
        <v>0.17777777777777778</v>
      </c>
      <c r="I20" s="66">
        <f t="shared" si="3"/>
        <v>4.4444444444444446E-2</v>
      </c>
    </row>
    <row r="21" spans="2:9" x14ac:dyDescent="0.25">
      <c r="B21" s="8" t="s">
        <v>9</v>
      </c>
      <c r="C21" s="9">
        <v>9</v>
      </c>
      <c r="D21" s="5">
        <v>6</v>
      </c>
      <c r="E21" s="31"/>
      <c r="F21" s="8">
        <f t="shared" si="0"/>
        <v>15</v>
      </c>
      <c r="G21" s="66">
        <f t="shared" si="1"/>
        <v>0.6</v>
      </c>
      <c r="H21" s="66">
        <f t="shared" si="2"/>
        <v>0.4</v>
      </c>
      <c r="I21" s="66">
        <f t="shared" si="3"/>
        <v>0</v>
      </c>
    </row>
    <row r="22" spans="2:9" x14ac:dyDescent="0.25">
      <c r="B22" s="8" t="s">
        <v>10</v>
      </c>
      <c r="C22" s="9">
        <v>90</v>
      </c>
      <c r="D22" s="5">
        <v>5</v>
      </c>
      <c r="E22" s="31"/>
      <c r="F22" s="8">
        <f t="shared" si="0"/>
        <v>95</v>
      </c>
      <c r="G22" s="66">
        <f t="shared" si="1"/>
        <v>0.94736842105263153</v>
      </c>
      <c r="H22" s="66">
        <f t="shared" si="2"/>
        <v>5.2631578947368418E-2</v>
      </c>
      <c r="I22" s="66">
        <f t="shared" si="3"/>
        <v>0</v>
      </c>
    </row>
    <row r="23" spans="2:9" x14ac:dyDescent="0.25">
      <c r="B23" s="8" t="s">
        <v>11</v>
      </c>
      <c r="C23" s="9">
        <v>38</v>
      </c>
      <c r="D23" s="5">
        <v>10</v>
      </c>
      <c r="E23" s="31">
        <v>2</v>
      </c>
      <c r="F23" s="8">
        <f t="shared" si="0"/>
        <v>50</v>
      </c>
      <c r="G23" s="66">
        <f t="shared" si="1"/>
        <v>0.76</v>
      </c>
      <c r="H23" s="66">
        <f t="shared" si="2"/>
        <v>0.2</v>
      </c>
      <c r="I23" s="66">
        <f t="shared" si="3"/>
        <v>0.04</v>
      </c>
    </row>
    <row r="24" spans="2:9" x14ac:dyDescent="0.25">
      <c r="B24" s="8" t="s">
        <v>12</v>
      </c>
      <c r="C24" s="9">
        <v>63</v>
      </c>
      <c r="D24" s="5">
        <v>11</v>
      </c>
      <c r="E24" s="31"/>
      <c r="F24" s="8">
        <f t="shared" si="0"/>
        <v>74</v>
      </c>
      <c r="G24" s="66">
        <f t="shared" si="1"/>
        <v>0.85135135135135132</v>
      </c>
      <c r="H24" s="66">
        <f t="shared" si="2"/>
        <v>0.14864864864864866</v>
      </c>
      <c r="I24" s="66">
        <f t="shared" si="3"/>
        <v>0</v>
      </c>
    </row>
    <row r="25" spans="2:9" x14ac:dyDescent="0.25">
      <c r="B25" s="8" t="s">
        <v>13</v>
      </c>
      <c r="C25" s="9">
        <v>34</v>
      </c>
      <c r="D25" s="5">
        <v>3</v>
      </c>
      <c r="E25" s="31"/>
      <c r="F25" s="8">
        <f t="shared" si="0"/>
        <v>37</v>
      </c>
      <c r="G25" s="66">
        <f t="shared" si="1"/>
        <v>0.91891891891891897</v>
      </c>
      <c r="H25" s="66">
        <f t="shared" si="2"/>
        <v>8.1081081081081086E-2</v>
      </c>
      <c r="I25" s="66">
        <f t="shared" si="3"/>
        <v>0</v>
      </c>
    </row>
    <row r="26" spans="2:9" x14ac:dyDescent="0.25">
      <c r="B26" s="8" t="s">
        <v>14</v>
      </c>
      <c r="C26" s="9">
        <v>66</v>
      </c>
      <c r="D26" s="5">
        <v>15</v>
      </c>
      <c r="E26" s="31"/>
      <c r="F26" s="8">
        <f t="shared" si="0"/>
        <v>81</v>
      </c>
      <c r="G26" s="66">
        <f t="shared" si="1"/>
        <v>0.81481481481481477</v>
      </c>
      <c r="H26" s="66">
        <f t="shared" si="2"/>
        <v>0.18518518518518517</v>
      </c>
      <c r="I26" s="66">
        <f t="shared" si="3"/>
        <v>0</v>
      </c>
    </row>
    <row r="27" spans="2:9" x14ac:dyDescent="0.25">
      <c r="B27" s="8" t="s">
        <v>16</v>
      </c>
      <c r="C27" s="9">
        <v>25</v>
      </c>
      <c r="D27" s="5">
        <v>10</v>
      </c>
      <c r="E27" s="31">
        <v>2</v>
      </c>
      <c r="F27" s="8">
        <f t="shared" si="0"/>
        <v>37</v>
      </c>
      <c r="G27" s="66">
        <f t="shared" si="1"/>
        <v>0.67567567567567566</v>
      </c>
      <c r="H27" s="66">
        <f t="shared" si="2"/>
        <v>0.27027027027027029</v>
      </c>
      <c r="I27" s="66">
        <f t="shared" si="3"/>
        <v>5.4054054054054057E-2</v>
      </c>
    </row>
    <row r="28" spans="2:9" x14ac:dyDescent="0.25">
      <c r="B28" s="8" t="s">
        <v>17</v>
      </c>
      <c r="C28" s="9">
        <v>17</v>
      </c>
      <c r="D28" s="5">
        <v>5</v>
      </c>
      <c r="E28" s="31"/>
      <c r="F28" s="8">
        <f t="shared" si="0"/>
        <v>22</v>
      </c>
      <c r="G28" s="66">
        <f t="shared" si="1"/>
        <v>0.77272727272727271</v>
      </c>
      <c r="H28" s="66">
        <f t="shared" si="2"/>
        <v>0.22727272727272727</v>
      </c>
      <c r="I28" s="66">
        <f t="shared" si="3"/>
        <v>0</v>
      </c>
    </row>
    <row r="29" spans="2:9" x14ac:dyDescent="0.25">
      <c r="B29" s="8" t="s">
        <v>18</v>
      </c>
      <c r="C29" s="9">
        <v>10</v>
      </c>
      <c r="D29" s="5">
        <v>4</v>
      </c>
      <c r="E29" s="31">
        <v>1</v>
      </c>
      <c r="F29" s="8">
        <f t="shared" si="0"/>
        <v>15</v>
      </c>
      <c r="G29" s="66">
        <f t="shared" si="1"/>
        <v>0.66666666666666663</v>
      </c>
      <c r="H29" s="66">
        <f t="shared" si="2"/>
        <v>0.26666666666666666</v>
      </c>
      <c r="I29" s="66">
        <f t="shared" si="3"/>
        <v>6.6666666666666666E-2</v>
      </c>
    </row>
    <row r="30" spans="2:9" x14ac:dyDescent="0.25">
      <c r="B30" s="8" t="s">
        <v>19</v>
      </c>
      <c r="C30" s="9">
        <v>12</v>
      </c>
      <c r="D30" s="5">
        <v>5</v>
      </c>
      <c r="E30" s="31">
        <v>4</v>
      </c>
      <c r="F30" s="8">
        <f t="shared" si="0"/>
        <v>21</v>
      </c>
      <c r="G30" s="66">
        <f t="shared" si="1"/>
        <v>0.5714285714285714</v>
      </c>
      <c r="H30" s="66">
        <f t="shared" si="2"/>
        <v>0.23809523809523808</v>
      </c>
      <c r="I30" s="66">
        <f t="shared" si="3"/>
        <v>0.19047619047619047</v>
      </c>
    </row>
    <row r="31" spans="2:9" x14ac:dyDescent="0.25">
      <c r="B31" s="8" t="s">
        <v>15</v>
      </c>
      <c r="C31" s="9">
        <v>78</v>
      </c>
      <c r="D31" s="5">
        <v>17</v>
      </c>
      <c r="E31" s="31"/>
      <c r="F31" s="8">
        <f t="shared" si="0"/>
        <v>95</v>
      </c>
      <c r="G31" s="66">
        <f t="shared" si="1"/>
        <v>0.82105263157894737</v>
      </c>
      <c r="H31" s="66">
        <f t="shared" si="2"/>
        <v>0.17894736842105263</v>
      </c>
      <c r="I31" s="66">
        <f t="shared" si="3"/>
        <v>0</v>
      </c>
    </row>
    <row r="32" spans="2:9" x14ac:dyDescent="0.25">
      <c r="B32" s="8" t="s">
        <v>20</v>
      </c>
      <c r="C32" s="9">
        <v>42</v>
      </c>
      <c r="D32" s="5">
        <v>3</v>
      </c>
      <c r="E32" s="31"/>
      <c r="F32" s="8">
        <f t="shared" si="0"/>
        <v>45</v>
      </c>
      <c r="G32" s="66">
        <f t="shared" si="1"/>
        <v>0.93333333333333335</v>
      </c>
      <c r="H32" s="66">
        <f t="shared" si="2"/>
        <v>6.6666666666666666E-2</v>
      </c>
      <c r="I32" s="66">
        <f t="shared" si="3"/>
        <v>0</v>
      </c>
    </row>
    <row r="33" spans="2:10" x14ac:dyDescent="0.25">
      <c r="B33" s="8" t="s">
        <v>21</v>
      </c>
      <c r="C33" s="9">
        <v>34</v>
      </c>
      <c r="D33" s="5">
        <v>5</v>
      </c>
      <c r="E33" s="31">
        <v>1</v>
      </c>
      <c r="F33" s="8">
        <f t="shared" si="0"/>
        <v>40</v>
      </c>
      <c r="G33" s="66">
        <f t="shared" si="1"/>
        <v>0.85</v>
      </c>
      <c r="H33" s="66">
        <f t="shared" si="2"/>
        <v>0.125</v>
      </c>
      <c r="I33" s="66">
        <f t="shared" si="3"/>
        <v>2.5000000000000001E-2</v>
      </c>
    </row>
    <row r="34" spans="2:10" x14ac:dyDescent="0.25">
      <c r="B34" s="8" t="s">
        <v>22</v>
      </c>
      <c r="C34" s="9">
        <v>17</v>
      </c>
      <c r="D34" s="5">
        <v>8</v>
      </c>
      <c r="E34" s="31">
        <v>2</v>
      </c>
      <c r="F34" s="8">
        <f t="shared" si="0"/>
        <v>27</v>
      </c>
      <c r="G34" s="66">
        <f t="shared" si="1"/>
        <v>0.62962962962962965</v>
      </c>
      <c r="H34" s="66">
        <f t="shared" si="2"/>
        <v>0.29629629629629628</v>
      </c>
      <c r="I34" s="66">
        <f t="shared" si="3"/>
        <v>7.407407407407407E-2</v>
      </c>
    </row>
    <row r="35" spans="2:10" x14ac:dyDescent="0.25">
      <c r="B35" s="8" t="s">
        <v>23</v>
      </c>
      <c r="C35" s="9">
        <v>51</v>
      </c>
      <c r="D35" s="5">
        <v>4</v>
      </c>
      <c r="E35" s="31"/>
      <c r="F35" s="8">
        <f t="shared" si="0"/>
        <v>55</v>
      </c>
      <c r="G35" s="66">
        <f t="shared" si="1"/>
        <v>0.92727272727272725</v>
      </c>
      <c r="H35" s="66">
        <f t="shared" si="2"/>
        <v>7.2727272727272724E-2</v>
      </c>
      <c r="I35" s="66">
        <f t="shared" si="3"/>
        <v>0</v>
      </c>
    </row>
    <row r="36" spans="2:10" ht="15.75" thickBot="1" x14ac:dyDescent="0.3">
      <c r="B36" s="10" t="s">
        <v>24</v>
      </c>
      <c r="C36" s="11">
        <v>13</v>
      </c>
      <c r="D36" s="34">
        <v>6</v>
      </c>
      <c r="E36" s="32"/>
      <c r="F36" s="10">
        <f t="shared" si="0"/>
        <v>19</v>
      </c>
      <c r="G36" s="67">
        <f t="shared" si="1"/>
        <v>0.68421052631578949</v>
      </c>
      <c r="H36" s="67">
        <f t="shared" si="2"/>
        <v>0.31578947368421051</v>
      </c>
      <c r="I36" s="67">
        <f t="shared" si="3"/>
        <v>0</v>
      </c>
    </row>
    <row r="37" spans="2:10" ht="15.75" thickBot="1" x14ac:dyDescent="0.3">
      <c r="B37" s="55" t="s">
        <v>25</v>
      </c>
      <c r="C37" s="56">
        <f>SUM(C13:C36)</f>
        <v>921</v>
      </c>
      <c r="D37" s="57">
        <f>SUM(D13:D36)</f>
        <v>167</v>
      </c>
      <c r="E37" s="58">
        <f>SUM(E13:E36)</f>
        <v>17</v>
      </c>
      <c r="F37" s="55">
        <f>SUM(F13:F36)</f>
        <v>1105</v>
      </c>
      <c r="G37" s="35"/>
      <c r="H37" s="63"/>
      <c r="I37" s="63"/>
      <c r="J37" s="36"/>
    </row>
    <row r="38" spans="2:10" ht="15.75" thickBot="1" x14ac:dyDescent="0.3">
      <c r="B38" s="55" t="s">
        <v>34</v>
      </c>
      <c r="C38" s="59">
        <f>C37/$F$37</f>
        <v>0.83348416289592764</v>
      </c>
      <c r="D38" s="60">
        <f>D37/$F$37</f>
        <v>0.151131221719457</v>
      </c>
      <c r="E38" s="61">
        <f>E37/$F$37</f>
        <v>1.5384615384615385E-2</v>
      </c>
      <c r="F38" s="62">
        <f>F37/$F$37</f>
        <v>1</v>
      </c>
      <c r="G38" s="36"/>
      <c r="H38" s="36"/>
      <c r="I38" s="36"/>
      <c r="J38" s="36"/>
    </row>
    <row r="39" spans="2:10" x14ac:dyDescent="0.25">
      <c r="C39" s="14"/>
      <c r="D39" s="14"/>
      <c r="E39" s="14"/>
    </row>
    <row r="40" spans="2:10" x14ac:dyDescent="0.25">
      <c r="C40" s="14"/>
      <c r="D40" s="14"/>
      <c r="E40" s="14"/>
    </row>
    <row r="41" spans="2:10" hidden="1" x14ac:dyDescent="0.25"/>
    <row r="42" spans="2:10" hidden="1" x14ac:dyDescent="0.25"/>
    <row r="43" spans="2:10" hidden="1" x14ac:dyDescent="0.25"/>
    <row r="44" spans="2:10" hidden="1" x14ac:dyDescent="0.25"/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mergeCells count="4">
    <mergeCell ref="B11:B12"/>
    <mergeCell ref="C11:E11"/>
    <mergeCell ref="F11:F12"/>
    <mergeCell ref="G11:I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13" customWidth="1"/>
    <col min="2" max="2" width="18.5703125" style="13" customWidth="1"/>
    <col min="3" max="4" width="17.140625" style="13" customWidth="1"/>
    <col min="5" max="5" width="20.28515625" style="13" customWidth="1"/>
    <col min="6" max="6" width="19" style="13" customWidth="1"/>
    <col min="7" max="7" width="17.28515625" style="13" customWidth="1"/>
    <col min="8" max="16384" width="11.42578125" style="13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26</v>
      </c>
      <c r="B2" s="42"/>
      <c r="C2" s="42"/>
      <c r="D2" s="42"/>
      <c r="E2" s="42"/>
      <c r="F2" s="42"/>
      <c r="G2" s="43"/>
    </row>
    <row r="3" spans="1:7" x14ac:dyDescent="0.25">
      <c r="A3" s="44" t="s">
        <v>31</v>
      </c>
      <c r="B3" s="45"/>
      <c r="C3" s="45"/>
      <c r="D3" s="45"/>
      <c r="E3" s="45"/>
      <c r="F3" s="45"/>
      <c r="G3" s="43"/>
    </row>
    <row r="4" spans="1:7" x14ac:dyDescent="0.25">
      <c r="A4" s="44" t="s">
        <v>27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39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3"/>
      <c r="B28" s="53"/>
      <c r="C28" s="53"/>
      <c r="D28" s="53"/>
      <c r="E28" s="53"/>
      <c r="F28" s="53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04-ABR-14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2014-04-09T15:58:23Z</dcterms:modified>
</cp:coreProperties>
</file>