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85" yWindow="-105" windowWidth="18600" windowHeight="5910" tabRatio="853" activeTab="4"/>
  </bookViews>
  <sheets>
    <sheet name="LÍNEAS DE AB+TTUP " sheetId="14" r:id="rId1"/>
    <sheet name="AB POR TEC-PROVINCIA" sheetId="17" r:id="rId2"/>
    <sheet name="PARTICIPACIÓN DE MERCADO" sheetId="12" r:id="rId3"/>
    <sheet name="NÚMERO DE NODOS" sheetId="16" r:id="rId4"/>
    <sheet name="REGISTRO DE INFRAESTRUCTURA" sheetId="9" r:id="rId5"/>
  </sheets>
  <externalReferences>
    <externalReference r:id="rId6"/>
  </externalReferences>
  <calcPr calcId="145621"/>
</workbook>
</file>

<file path=xl/calcChain.xml><?xml version="1.0" encoding="utf-8"?>
<calcChain xmlns="http://schemas.openxmlformats.org/spreadsheetml/2006/main">
  <c r="D133" i="9" l="1"/>
  <c r="D134" i="9" l="1"/>
  <c r="D127" i="9"/>
  <c r="D128" i="9"/>
  <c r="D129" i="9"/>
  <c r="D130" i="9"/>
  <c r="D131" i="9"/>
  <c r="D132" i="9"/>
  <c r="D126" i="9"/>
  <c r="B15" i="9"/>
  <c r="B16" i="9" s="1"/>
  <c r="B17" i="9" s="1"/>
  <c r="B18" i="9" s="1"/>
  <c r="B19" i="9" s="1"/>
  <c r="B20" i="9" s="1"/>
  <c r="B21" i="9" s="1"/>
  <c r="C110" i="9"/>
  <c r="E104" i="9" s="1"/>
  <c r="E106" i="9" l="1"/>
  <c r="E109" i="9"/>
  <c r="E108" i="9"/>
  <c r="E107" i="9"/>
  <c r="E105" i="9"/>
  <c r="E110" i="9" l="1"/>
</calcChain>
</file>

<file path=xl/sharedStrings.xml><?xml version="1.0" encoding="utf-8"?>
<sst xmlns="http://schemas.openxmlformats.org/spreadsheetml/2006/main" count="112" uniqueCount="73">
  <si>
    <t>CNT EP</t>
  </si>
  <si>
    <t>ETAPA EP</t>
  </si>
  <si>
    <t>SETEL</t>
  </si>
  <si>
    <t>GRUPOCORIPAR</t>
  </si>
  <si>
    <t>TOTAL</t>
  </si>
  <si>
    <t>TOTAL ABONADOS + TTUP</t>
  </si>
  <si>
    <t>OPERADORA</t>
  </si>
  <si>
    <t xml:space="preserve">OTROS </t>
  </si>
  <si>
    <t>CONVENCIONAL</t>
  </si>
  <si>
    <t xml:space="preserve">OPERADORA 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</si>
  <si>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</si>
  <si>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</si>
  <si>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</si>
  <si>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</si>
  <si>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</si>
  <si>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</si>
  <si>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</si>
  <si>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</si>
  <si>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</si>
  <si>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</si>
  <si>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</si>
  <si>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</si>
  <si>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</si>
  <si>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</si>
  <si>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</si>
  <si>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</si>
  <si>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</si>
  <si>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</si>
  <si>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</si>
  <si>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</si>
  <si>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</t>
  </si>
  <si>
    <t>SUCUMBIOS</t>
  </si>
  <si>
    <t>TUNGURAHUA</t>
  </si>
  <si>
    <t>ZAMORA CHINCHIPE</t>
  </si>
  <si>
    <t>FWA</t>
  </si>
  <si>
    <t>CDMA 450 + WIMAX</t>
  </si>
  <si>
    <t>TTUP</t>
  </si>
  <si>
    <t xml:space="preserve">TOTAL </t>
  </si>
  <si>
    <t xml:space="preserve">PARTICIPACIÓN </t>
  </si>
  <si>
    <t>LEVEL 3</t>
  </si>
  <si>
    <t>SETEL SA</t>
  </si>
  <si>
    <t>ECUADORTELECOM SA</t>
  </si>
  <si>
    <t xml:space="preserve">LINKOTEL SA </t>
  </si>
  <si>
    <t>MES</t>
  </si>
  <si>
    <t>Servicio Telefonía Fija</t>
  </si>
  <si>
    <t>AÑOS</t>
  </si>
  <si>
    <t>CNT</t>
  </si>
  <si>
    <t>ETAPA</t>
  </si>
  <si>
    <t>ETAPATELECOM</t>
  </si>
  <si>
    <t>ECUTEL</t>
  </si>
  <si>
    <t>LINKOTEL</t>
  </si>
  <si>
    <t>ABONADOS</t>
  </si>
  <si>
    <t>N° NODOS</t>
  </si>
  <si>
    <t xml:space="preserve"> CRECIMIENTO</t>
  </si>
  <si>
    <t>Histórico por Abonado y TTUP</t>
  </si>
  <si>
    <t>Servicios de Telefonía Fija</t>
  </si>
  <si>
    <t>Servicios Telefonía FIja</t>
  </si>
  <si>
    <t xml:space="preserve">                Abonados y TTUP por Operadora</t>
  </si>
  <si>
    <t xml:space="preserve">    Servicios Telefonía FIja</t>
  </si>
  <si>
    <t xml:space="preserve">      Participación del Mercado</t>
  </si>
  <si>
    <t xml:space="preserve">      Número de Nodos</t>
  </si>
  <si>
    <t>Número de Nodos a Nivel Nacional</t>
  </si>
  <si>
    <t>Líneas de Abonados y TTUP por operadora a Diciembre 2013</t>
  </si>
  <si>
    <t>Abonados por Tecnología y Provincia Diciembre 2013</t>
  </si>
  <si>
    <t>Participación de Mercado a Diciembre de 2013</t>
  </si>
  <si>
    <t>Fecha de publicación:15 de febrero de 2014</t>
  </si>
  <si>
    <t xml:space="preserve">                 Fecha de publicación: 15 de febrero de 2014</t>
  </si>
  <si>
    <t xml:space="preserve">     Fecha de publicación: 15 de febrero de 2014</t>
  </si>
  <si>
    <t xml:space="preserve">  -    </t>
  </si>
  <si>
    <t xml:space="preserve"> </t>
  </si>
  <si>
    <t>Fecha de publicación: 15 de febrero de 2014</t>
  </si>
  <si>
    <t>TTUP INALÁMBRICO</t>
  </si>
  <si>
    <t xml:space="preserve">                Lineas por Tecnología y Provincia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</si>
</sst>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8"/>
      <name val="Arial"/>
      <family val="2"/>
      <charset val="204"/>
    </font>
    <font>
      <b/>
      <sz val="8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indexed="4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</cellStyleXfs>
  <cellXfs count="99">
    <xf numFmtId="0" fontId="0" fillId="0" borderId="0" xfId="0"/>
    <xf numFmtId="0" fontId="0" fillId="0" borderId="0" xfId="0"/>
    <xf numFmtId="0" fontId="0" fillId="3" borderId="0" xfId="0" applyFill="1"/>
    <xf numFmtId="0" fontId="0" fillId="3" borderId="0" xfId="0" applyFill="1" applyBorder="1"/>
    <xf numFmtId="0" fontId="0" fillId="6" borderId="0" xfId="0" applyFill="1"/>
    <xf numFmtId="0" fontId="0" fillId="7" borderId="0" xfId="0" applyFill="1"/>
    <xf numFmtId="0" fontId="4" fillId="5" borderId="2" xfId="12" applyFont="1" applyFill="1" applyBorder="1" applyAlignment="1">
      <alignment vertical="center"/>
    </xf>
    <xf numFmtId="0" fontId="0" fillId="0" borderId="0" xfId="0" applyBorder="1"/>
    <xf numFmtId="0" fontId="7" fillId="6" borderId="0" xfId="0" applyFont="1" applyFill="1" applyAlignment="1"/>
    <xf numFmtId="0" fontId="8" fillId="6" borderId="0" xfId="0" applyFont="1" applyFill="1" applyAlignment="1"/>
    <xf numFmtId="0" fontId="9" fillId="6" borderId="0" xfId="0" applyFont="1" applyFill="1" applyAlignment="1"/>
    <xf numFmtId="3" fontId="3" fillId="4" borderId="0" xfId="0" applyNumberFormat="1" applyFont="1" applyFill="1" applyBorder="1"/>
    <xf numFmtId="0" fontId="6" fillId="3" borderId="0" xfId="12" applyFont="1" applyFill="1" applyBorder="1" applyAlignment="1">
      <alignment horizontal="right"/>
    </xf>
    <xf numFmtId="165" fontId="6" fillId="2" borderId="0" xfId="12" applyNumberFormat="1" applyFont="1" applyFill="1" applyBorder="1" applyAlignment="1">
      <alignment horizontal="center"/>
    </xf>
    <xf numFmtId="17" fontId="6" fillId="3" borderId="0" xfId="12" applyNumberFormat="1" applyFont="1" applyFill="1" applyBorder="1" applyAlignment="1">
      <alignment horizontal="right"/>
    </xf>
    <xf numFmtId="165" fontId="2" fillId="3" borderId="1" xfId="2" applyNumberFormat="1" applyFont="1" applyFill="1" applyBorder="1" applyAlignment="1">
      <alignment horizontal="center"/>
    </xf>
    <xf numFmtId="0" fontId="7" fillId="6" borderId="0" xfId="0" applyFont="1" applyFill="1" applyAlignment="1">
      <alignment horizontal="left"/>
    </xf>
    <xf numFmtId="0" fontId="6" fillId="6" borderId="0" xfId="0" applyFont="1" applyFill="1"/>
    <xf numFmtId="0" fontId="9" fillId="6" borderId="0" xfId="0" applyFont="1" applyFill="1"/>
    <xf numFmtId="0" fontId="10" fillId="8" borderId="0" xfId="0" applyFont="1" applyFill="1" applyAlignment="1"/>
    <xf numFmtId="0" fontId="11" fillId="9" borderId="0" xfId="0" applyFont="1" applyFill="1" applyBorder="1" applyAlignment="1"/>
    <xf numFmtId="0" fontId="13" fillId="6" borderId="0" xfId="0" applyFont="1" applyFill="1"/>
    <xf numFmtId="0" fontId="17" fillId="7" borderId="4" xfId="0" applyFont="1" applyFill="1" applyBorder="1" applyAlignment="1">
      <alignment horizontal="center" vertical="center" wrapText="1"/>
    </xf>
    <xf numFmtId="17" fontId="6" fillId="2" borderId="0" xfId="12" applyNumberFormat="1" applyFont="1" applyFill="1" applyBorder="1" applyAlignment="1">
      <alignment horizontal="right"/>
    </xf>
    <xf numFmtId="0" fontId="15" fillId="8" borderId="0" xfId="0" applyFont="1" applyFill="1" applyAlignment="1"/>
    <xf numFmtId="165" fontId="5" fillId="2" borderId="0" xfId="12" applyNumberFormat="1" applyFont="1" applyFill="1" applyBorder="1" applyAlignment="1">
      <alignment horizontal="center"/>
    </xf>
    <xf numFmtId="10" fontId="18" fillId="4" borderId="0" xfId="1" applyNumberFormat="1" applyFont="1" applyFill="1" applyBorder="1"/>
    <xf numFmtId="0" fontId="9" fillId="3" borderId="0" xfId="0" applyFont="1" applyFill="1" applyAlignment="1"/>
    <xf numFmtId="0" fontId="6" fillId="3" borderId="0" xfId="0" applyFont="1" applyFill="1"/>
    <xf numFmtId="0" fontId="11" fillId="3" borderId="0" xfId="0" applyFont="1" applyFill="1" applyBorder="1" applyAlignment="1"/>
    <xf numFmtId="165" fontId="5" fillId="2" borderId="0" xfId="12" applyNumberFormat="1" applyFont="1" applyFill="1" applyBorder="1" applyAlignment="1">
      <alignment horizontal="right"/>
    </xf>
    <xf numFmtId="9" fontId="5" fillId="4" borderId="0" xfId="1" applyFont="1" applyFill="1" applyBorder="1"/>
    <xf numFmtId="0" fontId="7" fillId="3" borderId="0" xfId="0" applyFont="1" applyFill="1" applyAlignment="1">
      <alignment horizontal="left"/>
    </xf>
    <xf numFmtId="0" fontId="17" fillId="7" borderId="12" xfId="0" applyFont="1" applyFill="1" applyBorder="1" applyAlignment="1">
      <alignment horizontal="center" vertical="center" wrapText="1"/>
    </xf>
    <xf numFmtId="165" fontId="6" fillId="2" borderId="5" xfId="12" applyNumberFormat="1" applyFont="1" applyFill="1" applyBorder="1" applyAlignment="1">
      <alignment horizontal="center"/>
    </xf>
    <xf numFmtId="165" fontId="6" fillId="2" borderId="13" xfId="12" applyNumberFormat="1" applyFont="1" applyFill="1" applyBorder="1" applyAlignment="1">
      <alignment horizontal="center"/>
    </xf>
    <xf numFmtId="17" fontId="6" fillId="2" borderId="14" xfId="12" applyNumberFormat="1" applyFont="1" applyFill="1" applyBorder="1" applyAlignment="1">
      <alignment horizontal="right"/>
    </xf>
    <xf numFmtId="165" fontId="6" fillId="2" borderId="11" xfId="12" applyNumberFormat="1" applyFont="1" applyFill="1" applyBorder="1" applyAlignment="1">
      <alignment horizontal="center"/>
    </xf>
    <xf numFmtId="165" fontId="6" fillId="2" borderId="15" xfId="12" applyNumberFormat="1" applyFont="1" applyFill="1" applyBorder="1" applyAlignment="1">
      <alignment horizontal="center"/>
    </xf>
    <xf numFmtId="165" fontId="6" fillId="2" borderId="16" xfId="12" applyNumberFormat="1" applyFont="1" applyFill="1" applyBorder="1" applyAlignment="1">
      <alignment horizontal="center"/>
    </xf>
    <xf numFmtId="165" fontId="6" fillId="2" borderId="14" xfId="12" applyNumberFormat="1" applyFont="1" applyFill="1" applyBorder="1" applyAlignment="1">
      <alignment horizontal="center"/>
    </xf>
    <xf numFmtId="165" fontId="6" fillId="2" borderId="17" xfId="12" applyNumberFormat="1" applyFont="1" applyFill="1" applyBorder="1" applyAlignment="1">
      <alignment horizontal="center"/>
    </xf>
    <xf numFmtId="165" fontId="6" fillId="2" borderId="18" xfId="12" applyNumberFormat="1" applyFont="1" applyFill="1" applyBorder="1" applyAlignment="1">
      <alignment horizontal="center"/>
    </xf>
    <xf numFmtId="165" fontId="6" fillId="2" borderId="19" xfId="12" applyNumberFormat="1" applyFont="1" applyFill="1" applyBorder="1" applyAlignment="1">
      <alignment horizontal="center"/>
    </xf>
    <xf numFmtId="165" fontId="5" fillId="2" borderId="14" xfId="12" applyNumberFormat="1" applyFont="1" applyFill="1" applyBorder="1" applyAlignment="1">
      <alignment horizontal="center"/>
    </xf>
    <xf numFmtId="165" fontId="5" fillId="2" borderId="16" xfId="12" applyNumberFormat="1" applyFont="1" applyFill="1" applyBorder="1" applyAlignment="1">
      <alignment horizontal="center"/>
    </xf>
    <xf numFmtId="165" fontId="5" fillId="2" borderId="19" xfId="12" applyNumberFormat="1" applyFont="1" applyFill="1" applyBorder="1" applyAlignment="1">
      <alignment horizontal="center"/>
    </xf>
    <xf numFmtId="165" fontId="6" fillId="2" borderId="5" xfId="12" applyNumberFormat="1" applyFont="1" applyFill="1" applyBorder="1" applyAlignment="1">
      <alignment horizontal="right"/>
    </xf>
    <xf numFmtId="165" fontId="6" fillId="2" borderId="13" xfId="12" applyNumberFormat="1" applyFont="1" applyFill="1" applyBorder="1" applyAlignment="1">
      <alignment horizontal="right"/>
    </xf>
    <xf numFmtId="165" fontId="5" fillId="2" borderId="14" xfId="12" applyNumberFormat="1" applyFont="1" applyFill="1" applyBorder="1" applyAlignment="1">
      <alignment horizontal="right"/>
    </xf>
    <xf numFmtId="10" fontId="18" fillId="4" borderId="11" xfId="1" applyNumberFormat="1" applyFont="1" applyFill="1" applyBorder="1"/>
    <xf numFmtId="10" fontId="18" fillId="4" borderId="15" xfId="1" applyNumberFormat="1" applyFont="1" applyFill="1" applyBorder="1"/>
    <xf numFmtId="9" fontId="5" fillId="4" borderId="16" xfId="1" applyFont="1" applyFill="1" applyBorder="1"/>
    <xf numFmtId="165" fontId="6" fillId="2" borderId="17" xfId="12" applyNumberFormat="1" applyFont="1" applyFill="1" applyBorder="1" applyAlignment="1">
      <alignment horizontal="right"/>
    </xf>
    <xf numFmtId="165" fontId="6" fillId="2" borderId="18" xfId="12" applyNumberFormat="1" applyFont="1" applyFill="1" applyBorder="1" applyAlignment="1">
      <alignment horizontal="right"/>
    </xf>
    <xf numFmtId="165" fontId="6" fillId="3" borderId="19" xfId="12" applyNumberFormat="1" applyFont="1" applyFill="1" applyBorder="1" applyAlignment="1">
      <alignment horizontal="right"/>
    </xf>
    <xf numFmtId="165" fontId="6" fillId="2" borderId="25" xfId="12" applyNumberFormat="1" applyFont="1" applyFill="1" applyBorder="1" applyAlignment="1">
      <alignment horizontal="center"/>
    </xf>
    <xf numFmtId="0" fontId="17" fillId="7" borderId="26" xfId="0" applyFont="1" applyFill="1" applyBorder="1" applyAlignment="1">
      <alignment horizontal="center" vertical="center" wrapText="1"/>
    </xf>
    <xf numFmtId="0" fontId="19" fillId="0" borderId="17" xfId="0" applyFont="1" applyBorder="1"/>
    <xf numFmtId="2" fontId="19" fillId="0" borderId="18" xfId="0" applyNumberFormat="1" applyFont="1" applyBorder="1"/>
    <xf numFmtId="2" fontId="19" fillId="0" borderId="19" xfId="0" applyNumberFormat="1" applyFont="1" applyBorder="1"/>
    <xf numFmtId="165" fontId="6" fillId="2" borderId="27" xfId="12" applyNumberFormat="1" applyFont="1" applyFill="1" applyBorder="1" applyAlignment="1">
      <alignment horizontal="center"/>
    </xf>
    <xf numFmtId="165" fontId="6" fillId="2" borderId="28" xfId="12" applyNumberFormat="1" applyFont="1" applyFill="1" applyBorder="1" applyAlignment="1">
      <alignment horizontal="center"/>
    </xf>
    <xf numFmtId="165" fontId="6" fillId="2" borderId="27" xfId="12" applyNumberFormat="1" applyFont="1" applyFill="1" applyBorder="1" applyAlignment="1">
      <alignment horizontal="right"/>
    </xf>
    <xf numFmtId="165" fontId="6" fillId="2" borderId="25" xfId="12" applyNumberFormat="1" applyFont="1" applyFill="1" applyBorder="1" applyAlignment="1">
      <alignment horizontal="right"/>
    </xf>
    <xf numFmtId="165" fontId="6" fillId="2" borderId="28" xfId="12" applyNumberFormat="1" applyFont="1" applyFill="1" applyBorder="1" applyAlignment="1">
      <alignment horizontal="right"/>
    </xf>
    <xf numFmtId="165" fontId="6" fillId="2" borderId="15" xfId="12" applyNumberFormat="1" applyFont="1" applyFill="1" applyBorder="1" applyAlignment="1">
      <alignment horizontal="center"/>
    </xf>
    <xf numFmtId="165" fontId="6" fillId="2" borderId="11" xfId="12" applyNumberFormat="1" applyFont="1" applyFill="1" applyBorder="1" applyAlignment="1">
      <alignment horizontal="center"/>
    </xf>
    <xf numFmtId="165" fontId="5" fillId="2" borderId="16" xfId="12" applyNumberFormat="1" applyFont="1" applyFill="1" applyBorder="1" applyAlignment="1">
      <alignment horizontal="center"/>
    </xf>
    <xf numFmtId="0" fontId="7" fillId="6" borderId="0" xfId="0" applyFont="1" applyFill="1" applyAlignment="1">
      <alignment horizontal="left"/>
    </xf>
    <xf numFmtId="0" fontId="8" fillId="6" borderId="0" xfId="0" applyFont="1" applyFill="1" applyAlignment="1">
      <alignment horizontal="left"/>
    </xf>
    <xf numFmtId="0" fontId="9" fillId="6" borderId="0" xfId="0" applyFont="1" applyFill="1" applyAlignment="1">
      <alignment horizontal="left"/>
    </xf>
    <xf numFmtId="165" fontId="6" fillId="2" borderId="13" xfId="12" applyNumberFormat="1" applyFont="1" applyFill="1" applyBorder="1" applyAlignment="1">
      <alignment horizontal="center"/>
    </xf>
    <xf numFmtId="165" fontId="6" fillId="2" borderId="15" xfId="12" applyNumberFormat="1" applyFont="1" applyFill="1" applyBorder="1" applyAlignment="1">
      <alignment horizontal="center"/>
    </xf>
    <xf numFmtId="165" fontId="5" fillId="2" borderId="14" xfId="12" applyNumberFormat="1" applyFont="1" applyFill="1" applyBorder="1" applyAlignment="1">
      <alignment horizontal="center"/>
    </xf>
    <xf numFmtId="165" fontId="5" fillId="2" borderId="16" xfId="12" applyNumberFormat="1" applyFont="1" applyFill="1" applyBorder="1" applyAlignment="1">
      <alignment horizontal="center"/>
    </xf>
    <xf numFmtId="165" fontId="6" fillId="2" borderId="23" xfId="12" applyNumberFormat="1" applyFont="1" applyFill="1" applyBorder="1" applyAlignment="1">
      <alignment horizontal="center"/>
    </xf>
    <xf numFmtId="0" fontId="7" fillId="6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165" fontId="6" fillId="2" borderId="14" xfId="12" applyNumberFormat="1" applyFont="1" applyFill="1" applyBorder="1" applyAlignment="1">
      <alignment horizontal="center"/>
    </xf>
    <xf numFmtId="165" fontId="6" fillId="2" borderId="24" xfId="12" applyNumberFormat="1" applyFont="1" applyFill="1" applyBorder="1" applyAlignment="1">
      <alignment horizontal="center"/>
    </xf>
    <xf numFmtId="17" fontId="17" fillId="7" borderId="5" xfId="0" applyNumberFormat="1" applyFont="1" applyFill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center" vertical="center" wrapText="1"/>
    </xf>
    <xf numFmtId="0" fontId="17" fillId="7" borderId="20" xfId="0" applyFont="1" applyFill="1" applyBorder="1" applyAlignment="1">
      <alignment horizontal="center" vertical="center" wrapText="1"/>
    </xf>
    <xf numFmtId="0" fontId="17" fillId="7" borderId="21" xfId="0" applyFont="1" applyFill="1" applyBorder="1" applyAlignment="1">
      <alignment horizontal="center" vertical="center" wrapText="1"/>
    </xf>
    <xf numFmtId="165" fontId="6" fillId="2" borderId="5" xfId="12" applyNumberFormat="1" applyFont="1" applyFill="1" applyBorder="1" applyAlignment="1">
      <alignment horizontal="center"/>
    </xf>
    <xf numFmtId="165" fontId="6" fillId="2" borderId="11" xfId="12" applyNumberFormat="1" applyFont="1" applyFill="1" applyBorder="1" applyAlignment="1">
      <alignment horizontal="center"/>
    </xf>
    <xf numFmtId="165" fontId="6" fillId="2" borderId="16" xfId="12" applyNumberFormat="1" applyFont="1" applyFill="1" applyBorder="1" applyAlignment="1">
      <alignment horizontal="center"/>
    </xf>
    <xf numFmtId="0" fontId="17" fillId="7" borderId="22" xfId="0" applyFont="1" applyFill="1" applyBorder="1" applyAlignment="1">
      <alignment horizontal="center" vertical="center" wrapText="1"/>
    </xf>
    <xf numFmtId="165" fontId="6" fillId="2" borderId="6" xfId="12" applyNumberFormat="1" applyFont="1" applyFill="1" applyBorder="1" applyAlignment="1">
      <alignment horizontal="center"/>
    </xf>
    <xf numFmtId="0" fontId="12" fillId="6" borderId="0" xfId="0" applyFont="1" applyFill="1" applyAlignment="1">
      <alignment horizontal="left"/>
    </xf>
    <xf numFmtId="0" fontId="13" fillId="6" borderId="0" xfId="0" applyFont="1" applyFill="1" applyAlignment="1">
      <alignment horizontal="left"/>
    </xf>
    <xf numFmtId="0" fontId="14" fillId="6" borderId="0" xfId="0" applyFont="1" applyFill="1" applyAlignment="1">
      <alignment horizontal="center"/>
    </xf>
    <xf numFmtId="0" fontId="17" fillId="7" borderId="8" xfId="0" applyFont="1" applyFill="1" applyBorder="1" applyAlignment="1">
      <alignment horizontal="center" vertical="center" wrapText="1"/>
    </xf>
    <xf numFmtId="0" fontId="17" fillId="7" borderId="9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/>
    </xf>
    <xf numFmtId="0" fontId="16" fillId="9" borderId="3" xfId="0" applyFont="1" applyFill="1" applyBorder="1" applyAlignment="1">
      <alignment horizontal="center"/>
    </xf>
    <xf numFmtId="0" fontId="17" fillId="7" borderId="10" xfId="0" applyFont="1" applyFill="1" applyBorder="1" applyAlignment="1">
      <alignment horizontal="center" vertical="center" wrapText="1"/>
    </xf>
    <xf numFmtId="0" fontId="17" fillId="7" borderId="7" xfId="0" applyFont="1" applyFill="1" applyBorder="1" applyAlignment="1">
      <alignment horizontal="center" vertical="center" wrapText="1"/>
    </xf>
  </cellXfs>
  <cellStyles count="14">
    <cellStyle name="=C:\WINNT\SYSTEM32\COMMAND.COM" xfId="12"/>
    <cellStyle name="ANCLAS,REZONES Y SUS PARTES,DE FUNDICION,DE HIERRO O DE ACERO" xfId="2"/>
    <cellStyle name="Cancel" xfId="11"/>
    <cellStyle name="Millares 2" xfId="6"/>
    <cellStyle name="Millares 3" xfId="5"/>
    <cellStyle name="Millares 4" xfId="10"/>
    <cellStyle name="Millares 5" xfId="3"/>
    <cellStyle name="Normal" xfId="0" builtinId="0"/>
    <cellStyle name="Normal 2" xfId="4"/>
    <cellStyle name="Normal 2 3" xfId="13"/>
    <cellStyle name="Normal 3" xfId="9"/>
    <cellStyle name="Porcentaje" xfId="1" builtinId="5"/>
    <cellStyle name="Porcentaje 2" xfId="7"/>
    <cellStyle name="Porcentaje 3" xfId="8"/>
  </cellStyles>
  <dxfs count="0"/>
  <tableStyles count="0" defaultTableStyle="TableStyleMedium2" defaultPivotStyle="PivotStyleLight16"/>
  <colors>
    <mruColors>
      <color rgb="FF12C709"/>
      <color rgb="FF2FF538"/>
      <color rgb="FFD8270A"/>
      <color rgb="FFDF652F"/>
      <color rgb="FFD36A3B"/>
      <color rgb="FF271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50703037120361E-2"/>
          <c:y val="1.5799403715312285E-2"/>
          <c:w val="0.88530886764154482"/>
          <c:h val="0.805426088729199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'REGISTRO DE INFRAESTRUCTURA'!$D$42</c:f>
              <c:strCache>
                <c:ptCount val="1"/>
                <c:pt idx="0">
                  <c:v>ABONADOS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aseline="0"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'REGISTRO DE INFRAESTRUCTURA'!$B$43:$B$49</c:f>
              <c:strCache>
                <c:ptCount val="7"/>
                <c:pt idx="0">
                  <c:v>CNT</c:v>
                </c:pt>
                <c:pt idx="1">
                  <c:v>ETAPA</c:v>
                </c:pt>
                <c:pt idx="2">
                  <c:v>ECUTEL</c:v>
                </c:pt>
                <c:pt idx="3">
                  <c:v>SETEL</c:v>
                </c:pt>
                <c:pt idx="4">
                  <c:v>LEVEL 3</c:v>
                </c:pt>
                <c:pt idx="5">
                  <c:v>LINKOTEL</c:v>
                </c:pt>
                <c:pt idx="6">
                  <c:v>GRUPOCORIPAR</c:v>
                </c:pt>
              </c:strCache>
            </c:strRef>
          </c:cat>
          <c:val>
            <c:numRef>
              <c:f>'REGISTRO DE INFRAESTRUCTURA'!$D$43:$D$49</c:f>
              <c:numCache>
                <c:formatCode>_ * #,##0_ ;_ * \-#,##0_ ;_ * "-"??_ ;_ @_ </c:formatCode>
                <c:ptCount val="7"/>
                <c:pt idx="0">
                  <c:v>2048203</c:v>
                </c:pt>
                <c:pt idx="1">
                  <c:v>150704</c:v>
                </c:pt>
                <c:pt idx="2">
                  <c:v>105152</c:v>
                </c:pt>
                <c:pt idx="3">
                  <c:v>62796</c:v>
                </c:pt>
                <c:pt idx="4">
                  <c:v>4485</c:v>
                </c:pt>
                <c:pt idx="5">
                  <c:v>6022</c:v>
                </c:pt>
                <c:pt idx="6">
                  <c:v>7</c:v>
                </c:pt>
              </c:numCache>
            </c:numRef>
          </c:val>
        </c:ser>
        <c:ser>
          <c:idx val="1"/>
          <c:order val="1"/>
          <c:tx>
            <c:strRef>
              <c:f>'REGISTRO DE INFRAESTRUCTURA'!$F$42</c:f>
              <c:strCache>
                <c:ptCount val="1"/>
                <c:pt idx="0">
                  <c:v>TTUP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'REGISTRO DE INFRAESTRUCTURA'!$B$43:$B$49</c:f>
              <c:strCache>
                <c:ptCount val="7"/>
                <c:pt idx="0">
                  <c:v>CNT</c:v>
                </c:pt>
                <c:pt idx="1">
                  <c:v>ETAPA</c:v>
                </c:pt>
                <c:pt idx="2">
                  <c:v>ECUTEL</c:v>
                </c:pt>
                <c:pt idx="3">
                  <c:v>SETEL</c:v>
                </c:pt>
                <c:pt idx="4">
                  <c:v>LEVEL 3</c:v>
                </c:pt>
                <c:pt idx="5">
                  <c:v>LINKOTEL</c:v>
                </c:pt>
                <c:pt idx="6">
                  <c:v>GRUPOCORIPAR</c:v>
                </c:pt>
              </c:strCache>
            </c:strRef>
          </c:cat>
          <c:val>
            <c:numRef>
              <c:f>'REGISTRO DE INFRAESTRUCTURA'!$F$43:$F$49</c:f>
              <c:numCache>
                <c:formatCode>_ * #,##0_ ;_ * \-#,##0_ ;_ * "-"??_ ;_ @_ </c:formatCode>
                <c:ptCount val="7"/>
                <c:pt idx="0">
                  <c:v>9484</c:v>
                </c:pt>
                <c:pt idx="1">
                  <c:v>601</c:v>
                </c:pt>
                <c:pt idx="2">
                  <c:v>5023</c:v>
                </c:pt>
                <c:pt idx="3">
                  <c:v>5166</c:v>
                </c:pt>
                <c:pt idx="4">
                  <c:v>0</c:v>
                </c:pt>
                <c:pt idx="5">
                  <c:v>294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02144"/>
        <c:axId val="95254144"/>
      </c:barChart>
      <c:catAx>
        <c:axId val="52102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5254144"/>
        <c:crosses val="autoZero"/>
        <c:auto val="1"/>
        <c:lblAlgn val="ctr"/>
        <c:lblOffset val="100"/>
        <c:noMultiLvlLbl val="0"/>
      </c:catAx>
      <c:valAx>
        <c:axId val="95254144"/>
        <c:scaling>
          <c:logBase val="10"/>
          <c:orientation val="minMax"/>
        </c:scaling>
        <c:delete val="0"/>
        <c:axPos val="l"/>
        <c:majorGridlines>
          <c:spPr>
            <a:ln w="0">
              <a:noFill/>
            </a:ln>
          </c:spPr>
        </c:majorGridlines>
        <c:numFmt formatCode="_ * #,##0_ ;_ * \-#,##0_ ;_ * &quot;-&quot;??_ ;_ @_ " sourceLinked="1"/>
        <c:majorTickMark val="out"/>
        <c:minorTickMark val="none"/>
        <c:tickLblPos val="nextTo"/>
        <c:crossAx val="52102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0424446944131983"/>
          <c:y val="0.88813475014652299"/>
          <c:w val="0.23980314960629923"/>
          <c:h val="4.9620263486481658E-2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[1]Hoja1!$B$1</c:f>
              <c:strCache>
                <c:ptCount val="1"/>
                <c:pt idx="0">
                  <c:v>CONVENCIONAL</c:v>
                </c:pt>
              </c:strCache>
            </c:strRef>
          </c:tx>
          <c:spPr>
            <a:solidFill>
              <a:srgbClr val="4272DE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[1]Hoja1!$A$2:$A$25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[1]Hoja1!$B$2:$B$25</c:f>
              <c:numCache>
                <c:formatCode>General</c:formatCode>
                <c:ptCount val="24"/>
                <c:pt idx="0">
                  <c:v>151134</c:v>
                </c:pt>
                <c:pt idx="1">
                  <c:v>15571</c:v>
                </c:pt>
                <c:pt idx="2">
                  <c:v>23687</c:v>
                </c:pt>
                <c:pt idx="3">
                  <c:v>21316</c:v>
                </c:pt>
                <c:pt idx="4">
                  <c:v>54629</c:v>
                </c:pt>
                <c:pt idx="5">
                  <c:v>42439</c:v>
                </c:pt>
                <c:pt idx="6">
                  <c:v>73472</c:v>
                </c:pt>
                <c:pt idx="7">
                  <c:v>39282</c:v>
                </c:pt>
                <c:pt idx="8">
                  <c:v>4948</c:v>
                </c:pt>
                <c:pt idx="9">
                  <c:v>564069</c:v>
                </c:pt>
                <c:pt idx="10">
                  <c:v>60379</c:v>
                </c:pt>
                <c:pt idx="11">
                  <c:v>53638</c:v>
                </c:pt>
                <c:pt idx="12">
                  <c:v>41355</c:v>
                </c:pt>
                <c:pt idx="13">
                  <c:v>93307</c:v>
                </c:pt>
                <c:pt idx="14">
                  <c:v>13010</c:v>
                </c:pt>
                <c:pt idx="15">
                  <c:v>9754</c:v>
                </c:pt>
                <c:pt idx="16">
                  <c:v>9790</c:v>
                </c:pt>
                <c:pt idx="17">
                  <c:v>12073</c:v>
                </c:pt>
                <c:pt idx="18">
                  <c:v>796657</c:v>
                </c:pt>
                <c:pt idx="19">
                  <c:v>25096</c:v>
                </c:pt>
                <c:pt idx="20">
                  <c:v>52408</c:v>
                </c:pt>
                <c:pt idx="21">
                  <c:v>14196</c:v>
                </c:pt>
                <c:pt idx="22">
                  <c:v>82334</c:v>
                </c:pt>
                <c:pt idx="23">
                  <c:v>7113</c:v>
                </c:pt>
              </c:numCache>
            </c:numRef>
          </c:val>
        </c:ser>
        <c:ser>
          <c:idx val="1"/>
          <c:order val="1"/>
          <c:tx>
            <c:strRef>
              <c:f>[1]Hoja1!$C$1</c:f>
              <c:strCache>
                <c:ptCount val="1"/>
                <c:pt idx="0">
                  <c:v>CDMA 450 + WIMAX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[1]Hoja1!$A$2:$A$25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[1]Hoja1!$C$2:$C$25</c:f>
              <c:numCache>
                <c:formatCode>General</c:formatCode>
                <c:ptCount val="24"/>
                <c:pt idx="0">
                  <c:v>25584</c:v>
                </c:pt>
                <c:pt idx="1">
                  <c:v>3527</c:v>
                </c:pt>
                <c:pt idx="2">
                  <c:v>6155</c:v>
                </c:pt>
                <c:pt idx="3">
                  <c:v>2785</c:v>
                </c:pt>
                <c:pt idx="4">
                  <c:v>5771</c:v>
                </c:pt>
                <c:pt idx="5">
                  <c:v>2925</c:v>
                </c:pt>
                <c:pt idx="6">
                  <c:v>2765</c:v>
                </c:pt>
                <c:pt idx="7">
                  <c:v>2028</c:v>
                </c:pt>
                <c:pt idx="8">
                  <c:v>3083</c:v>
                </c:pt>
                <c:pt idx="9">
                  <c:v>1045</c:v>
                </c:pt>
                <c:pt idx="10">
                  <c:v>4016</c:v>
                </c:pt>
                <c:pt idx="11">
                  <c:v>10448</c:v>
                </c:pt>
                <c:pt idx="12">
                  <c:v>642</c:v>
                </c:pt>
                <c:pt idx="13">
                  <c:v>6320</c:v>
                </c:pt>
                <c:pt idx="14">
                  <c:v>6232</c:v>
                </c:pt>
                <c:pt idx="15">
                  <c:v>1651</c:v>
                </c:pt>
                <c:pt idx="16">
                  <c:v>1021</c:v>
                </c:pt>
                <c:pt idx="17">
                  <c:v>1510</c:v>
                </c:pt>
                <c:pt idx="18">
                  <c:v>8580</c:v>
                </c:pt>
                <c:pt idx="19">
                  <c:v>794</c:v>
                </c:pt>
                <c:pt idx="20">
                  <c:v>4759</c:v>
                </c:pt>
                <c:pt idx="21">
                  <c:v>2128</c:v>
                </c:pt>
                <c:pt idx="22">
                  <c:v>5084</c:v>
                </c:pt>
                <c:pt idx="23">
                  <c:v>5738</c:v>
                </c:pt>
              </c:numCache>
            </c:numRef>
          </c:val>
        </c:ser>
        <c:ser>
          <c:idx val="2"/>
          <c:order val="2"/>
          <c:tx>
            <c:strRef>
              <c:f>[1]Hoja1!$D$1</c:f>
              <c:strCache>
                <c:ptCount val="1"/>
                <c:pt idx="0">
                  <c:v>FWA</c:v>
                </c:pt>
              </c:strCache>
            </c:strRef>
          </c:tx>
          <c:spPr>
            <a:solidFill>
              <a:srgbClr val="E1860D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13"/>
            <c:invertIfNegative val="0"/>
            <c:bubble3D val="0"/>
            <c:spPr>
              <a:solidFill>
                <a:srgbClr val="E1860D"/>
              </a:solidFill>
              <a:ln>
                <a:solidFill>
                  <a:schemeClr val="bg1">
                    <a:alpha val="30000"/>
                  </a:schemeClr>
                </a:solidFill>
              </a:ln>
              <a:effectLst>
                <a:outerShdw blurRad="50800" dist="50800" dir="5400000" algn="ctr" rotWithShape="0">
                  <a:srgbClr val="000000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[1]Hoja1!$A$2:$A$25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[1]Hoja1!$D$2:$D$25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228</c:v>
                </c:pt>
                <c:pt idx="7">
                  <c:v>0</c:v>
                </c:pt>
                <c:pt idx="8">
                  <c:v>0</c:v>
                </c:pt>
                <c:pt idx="9">
                  <c:v>360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533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3"/>
          <c:order val="3"/>
          <c:tx>
            <c:strRef>
              <c:f>[1]Hoja1!$F$1</c:f>
              <c:strCache>
                <c:ptCount val="1"/>
                <c:pt idx="0">
                  <c:v>TTUP INALÁMBRICO</c:v>
                </c:pt>
              </c:strCache>
            </c:strRef>
          </c:tx>
          <c:spPr>
            <a:solidFill>
              <a:srgbClr val="AD23B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[1]Hoja1!$A$2:$A$25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[1]Hoja1!$F$2:$F$25</c:f>
              <c:numCache>
                <c:formatCode>General</c:formatCode>
                <c:ptCount val="24"/>
                <c:pt idx="0">
                  <c:v>16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17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29</c:v>
                </c:pt>
                <c:pt idx="11">
                  <c:v>57</c:v>
                </c:pt>
                <c:pt idx="12">
                  <c:v>0</c:v>
                </c:pt>
                <c:pt idx="13">
                  <c:v>21</c:v>
                </c:pt>
                <c:pt idx="14">
                  <c:v>30</c:v>
                </c:pt>
                <c:pt idx="15">
                  <c:v>10</c:v>
                </c:pt>
                <c:pt idx="16">
                  <c:v>20</c:v>
                </c:pt>
                <c:pt idx="17">
                  <c:v>51</c:v>
                </c:pt>
                <c:pt idx="18">
                  <c:v>6</c:v>
                </c:pt>
                <c:pt idx="19">
                  <c:v>2</c:v>
                </c:pt>
                <c:pt idx="20">
                  <c:v>4</c:v>
                </c:pt>
                <c:pt idx="21">
                  <c:v>13</c:v>
                </c:pt>
                <c:pt idx="22">
                  <c:v>1</c:v>
                </c:pt>
                <c:pt idx="23">
                  <c:v>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92188672"/>
        <c:axId val="154136512"/>
      </c:barChart>
      <c:lineChart>
        <c:grouping val="standard"/>
        <c:varyColors val="0"/>
        <c:ser>
          <c:idx val="4"/>
          <c:order val="4"/>
          <c:tx>
            <c:strRef>
              <c:f>[1]Hoja1!$E$1</c:f>
              <c:strCache>
                <c:ptCount val="1"/>
                <c:pt idx="0">
                  <c:v>TTUP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numFmt formatCode="General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[1]Hoja1!$A$2:$A$25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[1]Hoja1!$E$2:$E$25</c:f>
              <c:numCache>
                <c:formatCode>General</c:formatCode>
                <c:ptCount val="24"/>
                <c:pt idx="0">
                  <c:v>661</c:v>
                </c:pt>
                <c:pt idx="1">
                  <c:v>198</c:v>
                </c:pt>
                <c:pt idx="2">
                  <c:v>14</c:v>
                </c:pt>
                <c:pt idx="3">
                  <c:v>246</c:v>
                </c:pt>
                <c:pt idx="4">
                  <c:v>610</c:v>
                </c:pt>
                <c:pt idx="5">
                  <c:v>300</c:v>
                </c:pt>
                <c:pt idx="6">
                  <c:v>184</c:v>
                </c:pt>
                <c:pt idx="7">
                  <c:v>299</c:v>
                </c:pt>
                <c:pt idx="8">
                  <c:v>2</c:v>
                </c:pt>
                <c:pt idx="9">
                  <c:v>4062</c:v>
                </c:pt>
                <c:pt idx="10">
                  <c:v>1050</c:v>
                </c:pt>
                <c:pt idx="11">
                  <c:v>162</c:v>
                </c:pt>
                <c:pt idx="12">
                  <c:v>29</c:v>
                </c:pt>
                <c:pt idx="13">
                  <c:v>194</c:v>
                </c:pt>
                <c:pt idx="14">
                  <c:v>105</c:v>
                </c:pt>
                <c:pt idx="15">
                  <c:v>151</c:v>
                </c:pt>
                <c:pt idx="16">
                  <c:v>76</c:v>
                </c:pt>
                <c:pt idx="17">
                  <c:v>115</c:v>
                </c:pt>
                <c:pt idx="18">
                  <c:v>10083</c:v>
                </c:pt>
                <c:pt idx="19">
                  <c:v>24</c:v>
                </c:pt>
                <c:pt idx="20">
                  <c:v>412</c:v>
                </c:pt>
                <c:pt idx="21">
                  <c:v>144</c:v>
                </c:pt>
                <c:pt idx="22">
                  <c:v>1078</c:v>
                </c:pt>
                <c:pt idx="23">
                  <c:v>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89184"/>
        <c:axId val="154137088"/>
      </c:lineChart>
      <c:catAx>
        <c:axId val="92188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4136512"/>
        <c:crosses val="autoZero"/>
        <c:auto val="1"/>
        <c:lblAlgn val="ctr"/>
        <c:lblOffset val="100"/>
        <c:noMultiLvlLbl val="0"/>
      </c:catAx>
      <c:valAx>
        <c:axId val="154136512"/>
        <c:scaling>
          <c:logBase val="10"/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92188672"/>
        <c:crosses val="autoZero"/>
        <c:crossBetween val="between"/>
      </c:valAx>
      <c:valAx>
        <c:axId val="154137088"/>
        <c:scaling>
          <c:logBase val="10"/>
          <c:orientation val="minMax"/>
          <c:min val="1.0000000000000012E-22"/>
        </c:scaling>
        <c:delete val="0"/>
        <c:axPos val="r"/>
        <c:numFmt formatCode="General" sourceLinked="1"/>
        <c:majorTickMark val="none"/>
        <c:minorTickMark val="cross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s-EC"/>
          </a:p>
        </c:txPr>
        <c:crossAx val="92189184"/>
        <c:crosses val="max"/>
        <c:crossBetween val="between"/>
        <c:majorUnit val="1000"/>
        <c:minorUnit val="10"/>
      </c:valAx>
      <c:catAx>
        <c:axId val="92189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4137088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chemeClr val="bg1"/>
    </a:solidFill>
    <a:ln>
      <a:solidFill>
        <a:schemeClr val="bg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800" b="1" i="0" baseline="0">
                <a:effectLst/>
              </a:rPr>
              <a:t>PARTICIPACION DEL MERCADO DE TELEFONIA FIJA-  ENERO 2014</a:t>
            </a:r>
            <a:endParaRPr lang="es-EC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rich>
      </c:tx>
      <c:layout>
        <c:manualLayout>
          <c:xMode val="edge"/>
          <c:yMode val="edge"/>
          <c:x val="0.1892165624069109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3290691210515572"/>
          <c:y val="0.2246588568816669"/>
          <c:w val="0.36397467742805606"/>
          <c:h val="0.76629844556228521"/>
        </c:manualLayout>
      </c:layout>
      <c:pieChart>
        <c:varyColors val="1"/>
        <c:ser>
          <c:idx val="0"/>
          <c:order val="0"/>
          <c:tx>
            <c:strRef>
              <c:f>'PARTICIPACIÓN DE MERCADO'!$J$38:$J$40</c:f>
              <c:strCache>
                <c:ptCount val="1"/>
              </c:strCache>
            </c:strRef>
          </c:tx>
          <c:explosion val="20"/>
          <c:dPt>
            <c:idx val="0"/>
            <c:bubble3D val="0"/>
            <c:explosion val="10"/>
            <c:spPr>
              <a:gradFill>
                <a:gsLst>
                  <a:gs pos="48000">
                    <a:schemeClr val="tx2">
                      <a:lumMod val="60000"/>
                      <a:lumOff val="40000"/>
                    </a:schemeClr>
                  </a:gs>
                  <a:gs pos="99000">
                    <a:schemeClr val="tx2">
                      <a:lumMod val="75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1"/>
            <c:bubble3D val="0"/>
            <c:spPr>
              <a:gradFill>
                <a:gsLst>
                  <a:gs pos="50000">
                    <a:schemeClr val="accent6">
                      <a:lumMod val="75000"/>
                    </a:schemeClr>
                  </a:gs>
                  <a:gs pos="6000">
                    <a:schemeClr val="accent6">
                      <a:lumMod val="60000"/>
                      <a:lumOff val="40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2"/>
            <c:bubble3D val="0"/>
            <c:spPr>
              <a:gradFill>
                <a:gsLst>
                  <a:gs pos="95000">
                    <a:srgbClr val="7030A0"/>
                  </a:gs>
                  <a:gs pos="98000">
                    <a:schemeClr val="accent4">
                      <a:lumMod val="60000"/>
                      <a:lumOff val="40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3"/>
            <c:bubble3D val="0"/>
            <c:spPr>
              <a:gradFill>
                <a:gsLst>
                  <a:gs pos="9000">
                    <a:schemeClr val="accent3">
                      <a:lumMod val="60000"/>
                      <a:lumOff val="40000"/>
                    </a:schemeClr>
                  </a:gs>
                  <a:gs pos="45000">
                    <a:srgbClr val="12C709"/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4"/>
            <c:bubble3D val="0"/>
            <c:spPr>
              <a:gradFill>
                <a:gsLst>
                  <a:gs pos="50000">
                    <a:srgbClr val="FF0000"/>
                  </a:gs>
                  <a:gs pos="6000">
                    <a:schemeClr val="accent6">
                      <a:lumMod val="60000"/>
                      <a:lumOff val="40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5"/>
            <c:bubble3D val="0"/>
            <c:spPr>
              <a:gradFill>
                <a:gsLst>
                  <a:gs pos="95000">
                    <a:schemeClr val="tx1"/>
                  </a:gs>
                  <a:gs pos="61000">
                    <a:schemeClr val="tx1"/>
                  </a:gs>
                </a:gsLst>
                <a:path path="circle">
                  <a:fillToRect l="50000" t="50000" r="50000" b="50000"/>
                </a:path>
              </a:gradFill>
            </c:spPr>
          </c:dPt>
          <c:dLbls>
            <c:dLbl>
              <c:idx val="0"/>
              <c:layout>
                <c:manualLayout>
                  <c:x val="-0.10931423116346381"/>
                  <c:y val="3.9722170974321576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3054892937310453E-2"/>
                  <c:y val="3.5658596537942039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7125855246646446E-2"/>
                  <c:y val="-6.9188616460755456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9363933395724999E-3"/>
                  <c:y val="-5.394547161917600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605471232985958"/>
                  <c:y val="-1.97671602662538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100" b="1"/>
                  </a:pPr>
                  <a:endParaRPr lang="es-EC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038431858216111"/>
                      <c:h val="4.9821255662673543E-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12754338683535871"/>
                  <c:y val="2.1995884277806903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'REGISTRO DE INFRAESTRUCTURA'!$B$104:$B$109</c:f>
              <c:strCache>
                <c:ptCount val="6"/>
                <c:pt idx="0">
                  <c:v>CNT EP</c:v>
                </c:pt>
                <c:pt idx="1">
                  <c:v>ETAPA EP</c:v>
                </c:pt>
                <c:pt idx="2">
                  <c:v>LINKOTEL SA </c:v>
                </c:pt>
                <c:pt idx="3">
                  <c:v>SETEL SA</c:v>
                </c:pt>
                <c:pt idx="4">
                  <c:v>ECUADORTELECOM SA</c:v>
                </c:pt>
                <c:pt idx="5">
                  <c:v>OTROS </c:v>
                </c:pt>
              </c:strCache>
            </c:strRef>
          </c:cat>
          <c:val>
            <c:numRef>
              <c:f>'REGISTRO DE INFRAESTRUCTURA'!$C$104:$C$109</c:f>
              <c:numCache>
                <c:formatCode>_ * #,##0_ ;_ * \-#,##0_ ;_ * "-"??_ ;_ @_ </c:formatCode>
                <c:ptCount val="6"/>
                <c:pt idx="0">
                  <c:v>2057687</c:v>
                </c:pt>
                <c:pt idx="1">
                  <c:v>151305</c:v>
                </c:pt>
                <c:pt idx="2">
                  <c:v>6316</c:v>
                </c:pt>
                <c:pt idx="3">
                  <c:v>67962</c:v>
                </c:pt>
                <c:pt idx="4">
                  <c:v>110175</c:v>
                </c:pt>
                <c:pt idx="5">
                  <c:v>4492</c:v>
                </c:pt>
              </c:numCache>
            </c:numRef>
          </c:val>
        </c:ser>
        <c:ser>
          <c:idx val="1"/>
          <c:order val="1"/>
          <c:tx>
            <c:strRef>
              <c:f>'REGISTRO DE INFRAESTRUCTURA'!$E$103</c:f>
              <c:strCache>
                <c:ptCount val="1"/>
                <c:pt idx="0">
                  <c:v>PARTICIPACIÓN 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'REGISTRO DE INFRAESTRUCTURA'!$B$104:$B$109</c:f>
              <c:strCache>
                <c:ptCount val="6"/>
                <c:pt idx="0">
                  <c:v>CNT EP</c:v>
                </c:pt>
                <c:pt idx="1">
                  <c:v>ETAPA EP</c:v>
                </c:pt>
                <c:pt idx="2">
                  <c:v>LINKOTEL SA </c:v>
                </c:pt>
                <c:pt idx="3">
                  <c:v>SETEL SA</c:v>
                </c:pt>
                <c:pt idx="4">
                  <c:v>ECUADORTELECOM SA</c:v>
                </c:pt>
                <c:pt idx="5">
                  <c:v>OTROS </c:v>
                </c:pt>
              </c:strCache>
            </c:strRef>
          </c:cat>
          <c:val>
            <c:numRef>
              <c:f>'REGISTRO DE INFRAESTRUCTURA'!$E$104:$E$109</c:f>
              <c:numCache>
                <c:formatCode>0.00%</c:formatCode>
                <c:ptCount val="6"/>
                <c:pt idx="0">
                  <c:v>0.85810719797892943</c:v>
                </c:pt>
                <c:pt idx="1">
                  <c:v>6.3097987978833467E-2</c:v>
                </c:pt>
                <c:pt idx="2">
                  <c:v>2.6339307496402115E-3</c:v>
                </c:pt>
                <c:pt idx="3">
                  <c:v>2.8341862192376197E-2</c:v>
                </c:pt>
                <c:pt idx="4">
                  <c:v>4.5945744195948435E-2</c:v>
                </c:pt>
                <c:pt idx="5">
                  <c:v>1.8732769042722973E-3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210288338286882E-2"/>
          <c:y val="3.3374749041221292E-2"/>
          <c:w val="0.83909305612290419"/>
          <c:h val="0.78447662256277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'REGISTRO DE INFRAESTRUCTURA'!$C$124</c:f>
              <c:strCache>
                <c:ptCount val="1"/>
                <c:pt idx="0">
                  <c:v>N° NODOS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aseline="0"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'REGISTRO DE INFRAESTRUCTURA'!$B$125:$B$134</c:f>
              <c:numCache>
                <c:formatCode>_ * #,##0_ ;_ * \-#,##0_ ;_ * "-"??_ ;_ @_ 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 formatCode="mmm\-yy">
                  <c:v>41640</c:v>
                </c:pt>
              </c:numCache>
            </c:numRef>
          </c:cat>
          <c:val>
            <c:numRef>
              <c:f>'REGISTRO DE INFRAESTRUCTURA'!$C$125:$C$134</c:f>
              <c:numCache>
                <c:formatCode>_ * #,##0_ ;_ * \-#,##0_ ;_ * "-"??_ ;_ @_ </c:formatCode>
                <c:ptCount val="10"/>
                <c:pt idx="0">
                  <c:v>574</c:v>
                </c:pt>
                <c:pt idx="1">
                  <c:v>541</c:v>
                </c:pt>
                <c:pt idx="2">
                  <c:v>564</c:v>
                </c:pt>
                <c:pt idx="3">
                  <c:v>661</c:v>
                </c:pt>
                <c:pt idx="4">
                  <c:v>932</c:v>
                </c:pt>
                <c:pt idx="5">
                  <c:v>1097</c:v>
                </c:pt>
                <c:pt idx="6">
                  <c:v>1370</c:v>
                </c:pt>
                <c:pt idx="7">
                  <c:v>1636</c:v>
                </c:pt>
                <c:pt idx="8">
                  <c:v>1918</c:v>
                </c:pt>
                <c:pt idx="9">
                  <c:v>1944</c:v>
                </c:pt>
              </c:numCache>
            </c:numRef>
          </c:val>
        </c:ser>
        <c:ser>
          <c:idx val="1"/>
          <c:order val="1"/>
          <c:tx>
            <c:strRef>
              <c:f>'REGISTRO DE INFRAESTRUCTURA'!$D$124</c:f>
              <c:strCache>
                <c:ptCount val="1"/>
                <c:pt idx="0">
                  <c:v> CRECIMIENTO</c:v>
                </c:pt>
              </c:strCache>
            </c:strRef>
          </c:tx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aseline="0"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'REGISTRO DE INFRAESTRUCTURA'!$B$125:$B$134</c:f>
              <c:numCache>
                <c:formatCode>_ * #,##0_ ;_ * \-#,##0_ ;_ * "-"??_ ;_ @_ 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 formatCode="mmm\-yy">
                  <c:v>41640</c:v>
                </c:pt>
              </c:numCache>
            </c:numRef>
          </c:cat>
          <c:val>
            <c:numRef>
              <c:f>'REGISTRO DE INFRAESTRUCTURA'!$D$125:$D$134</c:f>
              <c:numCache>
                <c:formatCode>0.00</c:formatCode>
                <c:ptCount val="10"/>
                <c:pt idx="0" formatCode="General">
                  <c:v>0</c:v>
                </c:pt>
                <c:pt idx="1">
                  <c:v>-5.7491289198606275</c:v>
                </c:pt>
                <c:pt idx="2">
                  <c:v>4.251386321626617</c:v>
                </c:pt>
                <c:pt idx="3">
                  <c:v>17.198581560283689</c:v>
                </c:pt>
                <c:pt idx="4">
                  <c:v>40.998487140695914</c:v>
                </c:pt>
                <c:pt idx="5">
                  <c:v>17.703862660944207</c:v>
                </c:pt>
                <c:pt idx="6">
                  <c:v>24.886052871467641</c:v>
                </c:pt>
                <c:pt idx="7">
                  <c:v>19.416058394160586</c:v>
                </c:pt>
                <c:pt idx="8">
                  <c:v>17.237163814180928</c:v>
                </c:pt>
                <c:pt idx="9">
                  <c:v>18.82640586797066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189696"/>
        <c:axId val="154139392"/>
      </c:barChart>
      <c:catAx>
        <c:axId val="92189696"/>
        <c:scaling>
          <c:orientation val="minMax"/>
        </c:scaling>
        <c:delete val="0"/>
        <c:axPos val="b"/>
        <c:numFmt formatCode="_ * #,##0_ ;_ * \-#,##0_ ;_ * &quot;-&quot;??_ ;_ @_ " sourceLinked="1"/>
        <c:majorTickMark val="out"/>
        <c:minorTickMark val="none"/>
        <c:tickLblPos val="nextTo"/>
        <c:crossAx val="154139392"/>
        <c:crosses val="autoZero"/>
        <c:auto val="1"/>
        <c:lblAlgn val="ctr"/>
        <c:lblOffset val="100"/>
        <c:noMultiLvlLbl val="0"/>
      </c:catAx>
      <c:valAx>
        <c:axId val="154139392"/>
        <c:scaling>
          <c:logBase val="10"/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_ * #,##0_ ;_ * \-#,##0_ ;_ * &quot;-&quot;??_ ;_ @_ " sourceLinked="1"/>
        <c:majorTickMark val="out"/>
        <c:minorTickMark val="none"/>
        <c:tickLblPos val="nextTo"/>
        <c:crossAx val="921896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146732776470913"/>
          <c:y val="0.8941180864466407"/>
          <c:w val="0.22754280938496288"/>
          <c:h val="5.5610684818356432E-2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514350</xdr:colOff>
      <xdr:row>4</xdr:row>
      <xdr:rowOff>66675</xdr:rowOff>
    </xdr:from>
    <xdr:to>
      <xdr:col>16</xdr:col>
      <xdr:colOff>47625</xdr:colOff>
      <xdr:row>7</xdr:row>
      <xdr:rowOff>114300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828675"/>
          <a:ext cx="1819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400050</xdr:colOff>
      <xdr:row>11</xdr:row>
      <xdr:rowOff>95249</xdr:rowOff>
    </xdr:from>
    <xdr:to>
      <xdr:col>16</xdr:col>
      <xdr:colOff>752475</xdr:colOff>
      <xdr:row>37</xdr:row>
      <xdr:rowOff>47624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638175</xdr:colOff>
      <xdr:row>3</xdr:row>
      <xdr:rowOff>152400</xdr:rowOff>
    </xdr:from>
    <xdr:to>
      <xdr:col>28</xdr:col>
      <xdr:colOff>171450</xdr:colOff>
      <xdr:row>7</xdr:row>
      <xdr:rowOff>9525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30825" y="723900"/>
          <a:ext cx="1819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206374</xdr:colOff>
      <xdr:row>11</xdr:row>
      <xdr:rowOff>47625</xdr:rowOff>
    </xdr:from>
    <xdr:to>
      <xdr:col>31</xdr:col>
      <xdr:colOff>15874</xdr:colOff>
      <xdr:row>45</xdr:row>
      <xdr:rowOff>15875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514350</xdr:colOff>
      <xdr:row>4</xdr:row>
      <xdr:rowOff>66675</xdr:rowOff>
    </xdr:from>
    <xdr:to>
      <xdr:col>16</xdr:col>
      <xdr:colOff>47625</xdr:colOff>
      <xdr:row>7</xdr:row>
      <xdr:rowOff>114300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0350" y="828675"/>
          <a:ext cx="1819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9524</xdr:colOff>
      <xdr:row>11</xdr:row>
      <xdr:rowOff>23812</xdr:rowOff>
    </xdr:from>
    <xdr:to>
      <xdr:col>16</xdr:col>
      <xdr:colOff>761999</xdr:colOff>
      <xdr:row>37</xdr:row>
      <xdr:rowOff>133350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514350</xdr:colOff>
      <xdr:row>4</xdr:row>
      <xdr:rowOff>66675</xdr:rowOff>
    </xdr:from>
    <xdr:to>
      <xdr:col>16</xdr:col>
      <xdr:colOff>47625</xdr:colOff>
      <xdr:row>7</xdr:row>
      <xdr:rowOff>114300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828675"/>
          <a:ext cx="1819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</xdr:row>
      <xdr:rowOff>33337</xdr:rowOff>
    </xdr:from>
    <xdr:to>
      <xdr:col>16</xdr:col>
      <xdr:colOff>752475</xdr:colOff>
      <xdr:row>35</xdr:row>
      <xdr:rowOff>66675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438150</xdr:colOff>
      <xdr:row>2</xdr:row>
      <xdr:rowOff>0</xdr:rowOff>
    </xdr:from>
    <xdr:to>
      <xdr:col>16</xdr:col>
      <xdr:colOff>666750</xdr:colOff>
      <xdr:row>5</xdr:row>
      <xdr:rowOff>180975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4375" y="381000"/>
          <a:ext cx="17526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609600</xdr:colOff>
      <xdr:row>32</xdr:row>
      <xdr:rowOff>76120</xdr:rowOff>
    </xdr:from>
    <xdr:to>
      <xdr:col>6</xdr:col>
      <xdr:colOff>571500</xdr:colOff>
      <xdr:row>35</xdr:row>
      <xdr:rowOff>28574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628570"/>
          <a:ext cx="1695450" cy="4572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723900</xdr:colOff>
      <xdr:row>54</xdr:row>
      <xdr:rowOff>57070</xdr:rowOff>
    </xdr:from>
    <xdr:to>
      <xdr:col>7</xdr:col>
      <xdr:colOff>302777</xdr:colOff>
      <xdr:row>56</xdr:row>
      <xdr:rowOff>85725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10648870"/>
          <a:ext cx="1236227" cy="409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457200</xdr:colOff>
      <xdr:row>93</xdr:row>
      <xdr:rowOff>85645</xdr:rowOff>
    </xdr:from>
    <xdr:to>
      <xdr:col>4</xdr:col>
      <xdr:colOff>722384</xdr:colOff>
      <xdr:row>95</xdr:row>
      <xdr:rowOff>142875</xdr:rowOff>
    </xdr:to>
    <xdr:pic>
      <xdr:nvPicPr>
        <xdr:cNvPr id="10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23517145"/>
          <a:ext cx="1322459" cy="438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923926</xdr:colOff>
      <xdr:row>115</xdr:row>
      <xdr:rowOff>190420</xdr:rowOff>
    </xdr:from>
    <xdr:to>
      <xdr:col>3</xdr:col>
      <xdr:colOff>959328</xdr:colOff>
      <xdr:row>117</xdr:row>
      <xdr:rowOff>180975</xdr:rowOff>
    </xdr:to>
    <xdr:pic>
      <xdr:nvPicPr>
        <xdr:cNvPr id="11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1" y="27974845"/>
          <a:ext cx="1121252" cy="371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paredes\AppData\Local\Microsoft\Windows\Temporary%20Internet%20Files\Content.Outlook\QN2R6OON\Libro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">
          <cell r="B1" t="str">
            <v>CONVENCIONAL</v>
          </cell>
          <cell r="C1" t="str">
            <v>CDMA 450 + WIMAX</v>
          </cell>
          <cell r="D1" t="str">
            <v>FWA</v>
          </cell>
          <cell r="E1" t="str">
            <v>TTUP</v>
          </cell>
          <cell r="F1" t="str">
            <v>TTUP INALÁMBRICO</v>
          </cell>
        </row>
        <row r="2">
          <cell r="A2" t="str">
            <v>AZUAY</v>
          </cell>
          <cell r="B2">
            <v>151134</v>
          </cell>
          <cell r="C2">
            <v>25584</v>
          </cell>
          <cell r="D2">
            <v>0</v>
          </cell>
          <cell r="E2">
            <v>661</v>
          </cell>
          <cell r="F2">
            <v>16</v>
          </cell>
        </row>
        <row r="3">
          <cell r="A3" t="str">
            <v>BOLIVAR</v>
          </cell>
          <cell r="B3">
            <v>15571</v>
          </cell>
          <cell r="C3">
            <v>3527</v>
          </cell>
          <cell r="D3">
            <v>0</v>
          </cell>
          <cell r="E3">
            <v>198</v>
          </cell>
          <cell r="F3">
            <v>4</v>
          </cell>
        </row>
        <row r="4">
          <cell r="A4" t="str">
            <v>CAÑAR</v>
          </cell>
          <cell r="B4">
            <v>23687</v>
          </cell>
          <cell r="C4">
            <v>6155</v>
          </cell>
          <cell r="D4">
            <v>0</v>
          </cell>
          <cell r="E4">
            <v>14</v>
          </cell>
          <cell r="F4">
            <v>0</v>
          </cell>
        </row>
        <row r="5">
          <cell r="A5" t="str">
            <v>CARCHI</v>
          </cell>
          <cell r="B5">
            <v>21316</v>
          </cell>
          <cell r="C5">
            <v>2785</v>
          </cell>
          <cell r="D5">
            <v>0</v>
          </cell>
          <cell r="E5">
            <v>246</v>
          </cell>
          <cell r="F5">
            <v>1</v>
          </cell>
        </row>
        <row r="6">
          <cell r="A6" t="str">
            <v>CHIMBORAZO</v>
          </cell>
          <cell r="B6">
            <v>54629</v>
          </cell>
          <cell r="C6">
            <v>5771</v>
          </cell>
          <cell r="D6">
            <v>0</v>
          </cell>
          <cell r="E6">
            <v>610</v>
          </cell>
          <cell r="F6">
            <v>0</v>
          </cell>
        </row>
        <row r="7">
          <cell r="A7" t="str">
            <v>COTOPAXI</v>
          </cell>
          <cell r="B7">
            <v>42439</v>
          </cell>
          <cell r="C7">
            <v>2925</v>
          </cell>
          <cell r="D7">
            <v>0</v>
          </cell>
          <cell r="E7">
            <v>300</v>
          </cell>
          <cell r="F7">
            <v>0</v>
          </cell>
        </row>
        <row r="8">
          <cell r="A8" t="str">
            <v>EL ORO</v>
          </cell>
          <cell r="B8">
            <v>73472</v>
          </cell>
          <cell r="C8">
            <v>2765</v>
          </cell>
          <cell r="D8">
            <v>228</v>
          </cell>
          <cell r="E8">
            <v>184</v>
          </cell>
          <cell r="F8">
            <v>17</v>
          </cell>
        </row>
        <row r="9">
          <cell r="A9" t="str">
            <v>ESMERALDAS</v>
          </cell>
          <cell r="B9">
            <v>39282</v>
          </cell>
          <cell r="C9">
            <v>2028</v>
          </cell>
          <cell r="D9">
            <v>0</v>
          </cell>
          <cell r="E9">
            <v>299</v>
          </cell>
          <cell r="F9">
            <v>1</v>
          </cell>
        </row>
        <row r="10">
          <cell r="A10" t="str">
            <v>GALÁPAGOS</v>
          </cell>
          <cell r="B10">
            <v>4948</v>
          </cell>
          <cell r="C10">
            <v>3083</v>
          </cell>
          <cell r="D10">
            <v>0</v>
          </cell>
          <cell r="E10">
            <v>2</v>
          </cell>
          <cell r="F10">
            <v>0</v>
          </cell>
        </row>
        <row r="11">
          <cell r="A11" t="str">
            <v>GUAYAS</v>
          </cell>
          <cell r="B11">
            <v>564069</v>
          </cell>
          <cell r="C11">
            <v>1045</v>
          </cell>
          <cell r="D11">
            <v>360</v>
          </cell>
          <cell r="E11">
            <v>4062</v>
          </cell>
          <cell r="F11">
            <v>0</v>
          </cell>
        </row>
        <row r="12">
          <cell r="A12" t="str">
            <v>IMBABURA</v>
          </cell>
          <cell r="B12">
            <v>60379</v>
          </cell>
          <cell r="C12">
            <v>4016</v>
          </cell>
          <cell r="D12">
            <v>0</v>
          </cell>
          <cell r="E12">
            <v>1050</v>
          </cell>
          <cell r="F12">
            <v>29</v>
          </cell>
        </row>
        <row r="13">
          <cell r="A13" t="str">
            <v>LOJA</v>
          </cell>
          <cell r="B13">
            <v>53638</v>
          </cell>
          <cell r="C13">
            <v>10448</v>
          </cell>
          <cell r="D13">
            <v>0</v>
          </cell>
          <cell r="E13">
            <v>162</v>
          </cell>
          <cell r="F13">
            <v>57</v>
          </cell>
        </row>
        <row r="14">
          <cell r="A14" t="str">
            <v>LOS RÍOS</v>
          </cell>
          <cell r="B14">
            <v>41355</v>
          </cell>
          <cell r="C14">
            <v>642</v>
          </cell>
          <cell r="D14">
            <v>0</v>
          </cell>
          <cell r="E14">
            <v>29</v>
          </cell>
          <cell r="F14">
            <v>0</v>
          </cell>
        </row>
        <row r="15">
          <cell r="A15" t="str">
            <v>MANABÍ</v>
          </cell>
          <cell r="B15">
            <v>93307</v>
          </cell>
          <cell r="C15">
            <v>6320</v>
          </cell>
          <cell r="D15">
            <v>533</v>
          </cell>
          <cell r="E15">
            <v>194</v>
          </cell>
          <cell r="F15">
            <v>21</v>
          </cell>
        </row>
        <row r="16">
          <cell r="A16" t="str">
            <v>MORONA SANTIAGO</v>
          </cell>
          <cell r="B16">
            <v>13010</v>
          </cell>
          <cell r="C16">
            <v>6232</v>
          </cell>
          <cell r="D16">
            <v>0</v>
          </cell>
          <cell r="E16">
            <v>105</v>
          </cell>
          <cell r="F16">
            <v>30</v>
          </cell>
        </row>
        <row r="17">
          <cell r="A17" t="str">
            <v>NAPO</v>
          </cell>
          <cell r="B17">
            <v>9754</v>
          </cell>
          <cell r="C17">
            <v>1651</v>
          </cell>
          <cell r="D17">
            <v>0</v>
          </cell>
          <cell r="E17">
            <v>151</v>
          </cell>
          <cell r="F17">
            <v>10</v>
          </cell>
        </row>
        <row r="18">
          <cell r="A18" t="str">
            <v>ORELLANA</v>
          </cell>
          <cell r="B18">
            <v>9790</v>
          </cell>
          <cell r="C18">
            <v>1021</v>
          </cell>
          <cell r="D18">
            <v>0</v>
          </cell>
          <cell r="E18">
            <v>76</v>
          </cell>
          <cell r="F18">
            <v>20</v>
          </cell>
        </row>
        <row r="19">
          <cell r="A19" t="str">
            <v>PASTAZA</v>
          </cell>
          <cell r="B19">
            <v>12073</v>
          </cell>
          <cell r="C19">
            <v>1510</v>
          </cell>
          <cell r="D19">
            <v>0</v>
          </cell>
          <cell r="E19">
            <v>115</v>
          </cell>
          <cell r="F19">
            <v>51</v>
          </cell>
        </row>
        <row r="20">
          <cell r="A20" t="str">
            <v>PICHINCHA</v>
          </cell>
          <cell r="B20">
            <v>796657</v>
          </cell>
          <cell r="C20">
            <v>8580</v>
          </cell>
          <cell r="D20">
            <v>0</v>
          </cell>
          <cell r="E20">
            <v>10083</v>
          </cell>
          <cell r="F20">
            <v>6</v>
          </cell>
        </row>
        <row r="21">
          <cell r="A21" t="str">
            <v>SANTA ELENA</v>
          </cell>
          <cell r="B21">
            <v>25096</v>
          </cell>
          <cell r="C21">
            <v>794</v>
          </cell>
          <cell r="D21">
            <v>0</v>
          </cell>
          <cell r="E21">
            <v>24</v>
          </cell>
          <cell r="F21">
            <v>2</v>
          </cell>
        </row>
        <row r="22">
          <cell r="A22" t="str">
            <v>SANTO DOMINGO</v>
          </cell>
          <cell r="B22">
            <v>52408</v>
          </cell>
          <cell r="C22">
            <v>4759</v>
          </cell>
          <cell r="D22">
            <v>0</v>
          </cell>
          <cell r="E22">
            <v>412</v>
          </cell>
          <cell r="F22">
            <v>4</v>
          </cell>
        </row>
        <row r="23">
          <cell r="A23" t="str">
            <v>SUCUMBIOS</v>
          </cell>
          <cell r="B23">
            <v>14196</v>
          </cell>
          <cell r="C23">
            <v>2128</v>
          </cell>
          <cell r="D23">
            <v>0</v>
          </cell>
          <cell r="E23">
            <v>144</v>
          </cell>
          <cell r="F23">
            <v>13</v>
          </cell>
        </row>
        <row r="24">
          <cell r="A24" t="str">
            <v>TUNGURAHUA</v>
          </cell>
          <cell r="B24">
            <v>82334</v>
          </cell>
          <cell r="C24">
            <v>5084</v>
          </cell>
          <cell r="D24">
            <v>0</v>
          </cell>
          <cell r="E24">
            <v>1078</v>
          </cell>
          <cell r="F24">
            <v>1</v>
          </cell>
        </row>
        <row r="25">
          <cell r="A25" t="str">
            <v>ZAMORA CHINCHIPE</v>
          </cell>
          <cell r="B25">
            <v>7113</v>
          </cell>
          <cell r="C25">
            <v>5738</v>
          </cell>
          <cell r="D25">
            <v>0</v>
          </cell>
          <cell r="E25">
            <v>59</v>
          </cell>
          <cell r="F25">
            <v>27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11"/>
  <sheetViews>
    <sheetView topLeftCell="B16" zoomScaleNormal="100" workbookViewId="0">
      <selection activeCell="E9" sqref="E9:H9"/>
    </sheetView>
  </sheetViews>
  <sheetFormatPr baseColWidth="10" defaultRowHeight="15" x14ac:dyDescent="0.25"/>
  <cols>
    <col min="1" max="3" width="6.140625" customWidth="1"/>
    <col min="9" max="9" width="14.140625" customWidth="1"/>
  </cols>
  <sheetData>
    <row r="4" spans="4:17" s="1" customFormat="1" x14ac:dyDescent="0.25"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4:17" s="1" customFormat="1" ht="18" x14ac:dyDescent="0.25">
      <c r="D5" s="4"/>
      <c r="E5" s="69" t="s">
        <v>44</v>
      </c>
      <c r="F5" s="69"/>
      <c r="G5" s="69"/>
      <c r="H5" s="69"/>
      <c r="I5" s="4"/>
      <c r="J5" s="4"/>
      <c r="K5" s="4"/>
      <c r="L5" s="4"/>
      <c r="M5" s="4"/>
      <c r="N5" s="4"/>
      <c r="O5" s="4"/>
      <c r="P5" s="4"/>
      <c r="Q5" s="4"/>
    </row>
    <row r="6" spans="4:17" s="1" customFormat="1" x14ac:dyDescent="0.25">
      <c r="D6" s="4"/>
      <c r="E6" s="70" t="s">
        <v>62</v>
      </c>
      <c r="F6" s="70"/>
      <c r="G6" s="70"/>
      <c r="H6" s="70"/>
      <c r="I6" s="70"/>
      <c r="J6" s="4"/>
      <c r="K6" s="4"/>
      <c r="L6" s="4"/>
      <c r="M6" s="4"/>
      <c r="N6" s="4"/>
      <c r="O6" s="4"/>
      <c r="P6" s="4"/>
      <c r="Q6" s="4"/>
    </row>
    <row r="7" spans="4:17" s="1" customFormat="1" x14ac:dyDescent="0.25"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4:17" s="1" customFormat="1" x14ac:dyDescent="0.25"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4:17" s="1" customFormat="1" x14ac:dyDescent="0.25">
      <c r="D9" s="4"/>
      <c r="E9" s="71" t="s">
        <v>70</v>
      </c>
      <c r="F9" s="71"/>
      <c r="G9" s="71"/>
      <c r="H9" s="71"/>
      <c r="I9" s="4"/>
      <c r="J9" s="4"/>
      <c r="K9" s="4"/>
      <c r="L9" s="4"/>
      <c r="M9" s="4"/>
      <c r="N9" s="4"/>
      <c r="O9" s="4"/>
      <c r="P9" s="4"/>
      <c r="Q9" s="4"/>
    </row>
    <row r="10" spans="4:17" s="1" customFormat="1" x14ac:dyDescent="0.25"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4:17" s="1" customFormat="1" x14ac:dyDescent="0.25"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</sheetData>
  <mergeCells count="3">
    <mergeCell ref="E5:H5"/>
    <mergeCell ref="E6:I6"/>
    <mergeCell ref="E9:H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AE11"/>
  <sheetViews>
    <sheetView zoomScale="60" zoomScaleNormal="60" workbookViewId="0">
      <selection activeCell="AF51" sqref="AF51"/>
    </sheetView>
  </sheetViews>
  <sheetFormatPr baseColWidth="10" defaultRowHeight="15" x14ac:dyDescent="0.25"/>
  <cols>
    <col min="1" max="3" width="3.140625" customWidth="1"/>
  </cols>
  <sheetData>
    <row r="4" spans="4:31" s="1" customFormat="1" x14ac:dyDescent="0.25"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4:31" s="1" customFormat="1" ht="18" x14ac:dyDescent="0.25">
      <c r="D5" s="4"/>
      <c r="E5" s="8" t="s">
        <v>44</v>
      </c>
      <c r="F5" s="8"/>
      <c r="G5" s="8"/>
      <c r="H5" s="8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4:31" s="1" customFormat="1" x14ac:dyDescent="0.25">
      <c r="D6" s="4"/>
      <c r="E6" s="9" t="s">
        <v>63</v>
      </c>
      <c r="F6" s="9"/>
      <c r="G6" s="9"/>
      <c r="H6" s="9"/>
      <c r="I6" s="9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4:31" s="1" customFormat="1" x14ac:dyDescent="0.25"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4:31" s="1" customFormat="1" x14ac:dyDescent="0.25"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4:31" s="1" customFormat="1" x14ac:dyDescent="0.25">
      <c r="D9" s="4"/>
      <c r="E9" s="10" t="s">
        <v>70</v>
      </c>
      <c r="F9" s="10"/>
      <c r="G9" s="10"/>
      <c r="H9" s="10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4:31" s="1" customFormat="1" x14ac:dyDescent="0.25"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4:31" s="1" customFormat="1" x14ac:dyDescent="0.25"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11"/>
  <sheetViews>
    <sheetView zoomScale="85" zoomScaleNormal="85" workbookViewId="0">
      <selection activeCell="S18" sqref="S18"/>
    </sheetView>
  </sheetViews>
  <sheetFormatPr baseColWidth="10" defaultRowHeight="15" x14ac:dyDescent="0.25"/>
  <cols>
    <col min="1" max="3" width="4.28515625" customWidth="1"/>
  </cols>
  <sheetData>
    <row r="4" spans="4:17" s="1" customFormat="1" x14ac:dyDescent="0.25"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4:17" s="1" customFormat="1" ht="18" x14ac:dyDescent="0.25">
      <c r="D5" s="4"/>
      <c r="E5" s="69" t="s">
        <v>44</v>
      </c>
      <c r="F5" s="69"/>
      <c r="G5" s="69"/>
      <c r="H5" s="69"/>
      <c r="I5" s="4"/>
      <c r="J5" s="4"/>
      <c r="K5" s="4"/>
      <c r="L5" s="4"/>
      <c r="M5" s="4"/>
      <c r="N5" s="4"/>
      <c r="O5" s="4"/>
      <c r="P5" s="4"/>
      <c r="Q5" s="4"/>
    </row>
    <row r="6" spans="4:17" s="1" customFormat="1" x14ac:dyDescent="0.25">
      <c r="D6" s="4"/>
      <c r="E6" s="70" t="s">
        <v>64</v>
      </c>
      <c r="F6" s="70"/>
      <c r="G6" s="70"/>
      <c r="H6" s="70"/>
      <c r="I6" s="70"/>
      <c r="J6" s="4"/>
      <c r="K6" s="4"/>
      <c r="L6" s="4"/>
      <c r="M6" s="4"/>
      <c r="N6" s="4"/>
      <c r="O6" s="4"/>
      <c r="P6" s="4"/>
      <c r="Q6" s="4"/>
    </row>
    <row r="7" spans="4:17" s="1" customFormat="1" x14ac:dyDescent="0.25"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4:17" s="1" customFormat="1" x14ac:dyDescent="0.25"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4:17" s="1" customFormat="1" x14ac:dyDescent="0.25">
      <c r="D9" s="4"/>
      <c r="E9" s="71" t="s">
        <v>70</v>
      </c>
      <c r="F9" s="71"/>
      <c r="G9" s="71"/>
      <c r="H9" s="71"/>
      <c r="I9" s="4"/>
      <c r="J9" s="4"/>
      <c r="K9" s="4"/>
      <c r="L9" s="4"/>
      <c r="M9" s="4"/>
      <c r="N9" s="4"/>
      <c r="O9" s="4"/>
      <c r="P9" s="4"/>
      <c r="Q9" s="4"/>
    </row>
    <row r="10" spans="4:17" s="1" customFormat="1" x14ac:dyDescent="0.25"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4:17" s="1" customFormat="1" x14ac:dyDescent="0.25"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</sheetData>
  <mergeCells count="3">
    <mergeCell ref="E5:H5"/>
    <mergeCell ref="E6:I6"/>
    <mergeCell ref="E9:H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11"/>
  <sheetViews>
    <sheetView workbookViewId="0">
      <selection activeCell="E9" sqref="E9:H9"/>
    </sheetView>
  </sheetViews>
  <sheetFormatPr baseColWidth="10" defaultRowHeight="15" x14ac:dyDescent="0.25"/>
  <cols>
    <col min="1" max="3" width="3" customWidth="1"/>
  </cols>
  <sheetData>
    <row r="4" spans="4:17" s="1" customFormat="1" x14ac:dyDescent="0.25"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4:17" s="1" customFormat="1" ht="18" x14ac:dyDescent="0.25">
      <c r="D5" s="4"/>
      <c r="E5" s="69" t="s">
        <v>44</v>
      </c>
      <c r="F5" s="69"/>
      <c r="G5" s="69"/>
      <c r="H5" s="69"/>
      <c r="I5" s="4"/>
      <c r="J5" s="4"/>
      <c r="K5" s="4"/>
      <c r="L5" s="4"/>
      <c r="M5" s="4"/>
      <c r="N5" s="4"/>
      <c r="O5" s="4"/>
      <c r="P5" s="4"/>
      <c r="Q5" s="4"/>
    </row>
    <row r="6" spans="4:17" s="1" customFormat="1" x14ac:dyDescent="0.25">
      <c r="D6" s="4"/>
      <c r="E6" s="70" t="s">
        <v>61</v>
      </c>
      <c r="F6" s="70"/>
      <c r="G6" s="70"/>
      <c r="H6" s="70"/>
      <c r="I6" s="70"/>
      <c r="J6" s="4"/>
      <c r="K6" s="4"/>
      <c r="L6" s="4"/>
      <c r="M6" s="4"/>
      <c r="N6" s="4"/>
      <c r="O6" s="4"/>
      <c r="P6" s="4"/>
      <c r="Q6" s="4"/>
    </row>
    <row r="7" spans="4:17" s="1" customFormat="1" x14ac:dyDescent="0.25"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4:17" s="1" customFormat="1" x14ac:dyDescent="0.25"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4:17" s="1" customFormat="1" x14ac:dyDescent="0.25">
      <c r="D9" s="4"/>
      <c r="E9" s="71" t="s">
        <v>70</v>
      </c>
      <c r="F9" s="71"/>
      <c r="G9" s="71"/>
      <c r="H9" s="71"/>
      <c r="I9" s="4"/>
      <c r="J9" s="4"/>
      <c r="K9" s="4"/>
      <c r="L9" s="4"/>
      <c r="M9" s="4"/>
      <c r="N9" s="4"/>
      <c r="O9" s="4"/>
      <c r="P9" s="4"/>
      <c r="Q9" s="4"/>
    </row>
    <row r="10" spans="4:17" s="1" customFormat="1" x14ac:dyDescent="0.25"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4:17" s="1" customFormat="1" x14ac:dyDescent="0.25"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</sheetData>
  <mergeCells count="3">
    <mergeCell ref="E5:H5"/>
    <mergeCell ref="E6:I6"/>
    <mergeCell ref="E9:H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0"/>
  <sheetViews>
    <sheetView tabSelected="1" topLeftCell="A8" zoomScaleNormal="100" workbookViewId="0">
      <selection activeCell="I66" sqref="I66"/>
    </sheetView>
  </sheetViews>
  <sheetFormatPr baseColWidth="10" defaultRowHeight="15" x14ac:dyDescent="0.25"/>
  <cols>
    <col min="1" max="1" width="7.5703125" customWidth="1"/>
    <col min="2" max="2" width="20.28515625" customWidth="1"/>
    <col min="3" max="3" width="16.28515625" customWidth="1"/>
    <col min="4" max="4" width="15.85546875" customWidth="1"/>
    <col min="5" max="5" width="12.85546875" customWidth="1"/>
    <col min="7" max="7" width="13.42578125" customWidth="1"/>
  </cols>
  <sheetData>
    <row r="1" spans="1:18" s="1" customFormat="1" x14ac:dyDescent="0.25">
      <c r="A1" s="11"/>
      <c r="B1" s="17"/>
      <c r="C1" s="17"/>
      <c r="D1" s="17"/>
      <c r="E1" s="17"/>
      <c r="F1" s="17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</row>
    <row r="2" spans="1:18" s="1" customFormat="1" x14ac:dyDescent="0.25">
      <c r="A2" s="11"/>
      <c r="B2" s="17"/>
      <c r="C2" s="17"/>
      <c r="D2" s="17"/>
      <c r="E2" s="17"/>
      <c r="F2" s="17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</row>
    <row r="3" spans="1:18" s="1" customFormat="1" ht="18" x14ac:dyDescent="0.25">
      <c r="A3" s="11"/>
      <c r="B3" s="17"/>
      <c r="C3" s="90" t="s">
        <v>55</v>
      </c>
      <c r="D3" s="90"/>
      <c r="E3" s="90"/>
      <c r="F3" s="90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</row>
    <row r="4" spans="1:18" s="1" customFormat="1" x14ac:dyDescent="0.25">
      <c r="A4" s="11"/>
      <c r="B4" s="17"/>
      <c r="C4" s="71" t="s">
        <v>54</v>
      </c>
      <c r="D4" s="91"/>
      <c r="E4" s="17"/>
      <c r="F4" s="17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</row>
    <row r="5" spans="1:18" s="1" customFormat="1" x14ac:dyDescent="0.25">
      <c r="A5" s="11"/>
      <c r="B5" s="17"/>
      <c r="C5" s="17"/>
      <c r="D5" s="92"/>
      <c r="E5" s="92"/>
      <c r="F5" s="92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</row>
    <row r="6" spans="1:18" s="1" customFormat="1" x14ac:dyDescent="0.25">
      <c r="A6" s="11"/>
      <c r="B6" s="17"/>
      <c r="C6" s="21"/>
      <c r="D6" s="17"/>
      <c r="E6" s="17"/>
      <c r="F6" s="17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</row>
    <row r="7" spans="1:18" s="1" customFormat="1" x14ac:dyDescent="0.25">
      <c r="A7" s="11"/>
      <c r="B7" s="17"/>
      <c r="C7" s="17"/>
      <c r="D7" s="17"/>
      <c r="E7" s="17"/>
      <c r="F7" s="17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</row>
    <row r="8" spans="1:18" s="1" customFormat="1" x14ac:dyDescent="0.25">
      <c r="A8" s="11"/>
      <c r="B8" s="17"/>
      <c r="C8" s="19" t="s">
        <v>65</v>
      </c>
      <c r="D8" s="24"/>
      <c r="E8" s="17"/>
      <c r="F8" s="17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</row>
    <row r="9" spans="1:18" s="1" customFormat="1" x14ac:dyDescent="0.25">
      <c r="A9" s="11"/>
      <c r="B9" s="17"/>
      <c r="C9" s="17"/>
      <c r="D9" s="17"/>
      <c r="E9" s="17"/>
      <c r="F9" s="17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</row>
    <row r="10" spans="1:18" s="1" customFormat="1" x14ac:dyDescent="0.25">
      <c r="A10" s="11"/>
      <c r="B10" s="17"/>
      <c r="C10" s="17"/>
      <c r="D10" s="17"/>
      <c r="E10" s="17"/>
      <c r="F10" s="17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</row>
    <row r="11" spans="1:18" s="1" customFormat="1" ht="16.5" thickBot="1" x14ac:dyDescent="0.3">
      <c r="A11" s="11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</row>
    <row r="12" spans="1:18" s="1" customFormat="1" ht="23.25" customHeight="1" thickBot="1" x14ac:dyDescent="0.3">
      <c r="A12" s="11"/>
      <c r="B12" s="22" t="s">
        <v>43</v>
      </c>
      <c r="C12" s="93" t="s">
        <v>46</v>
      </c>
      <c r="D12" s="94"/>
      <c r="E12" s="93" t="s">
        <v>47</v>
      </c>
      <c r="F12" s="94"/>
      <c r="G12" s="93" t="s">
        <v>48</v>
      </c>
      <c r="H12" s="94"/>
      <c r="I12" s="93" t="s">
        <v>49</v>
      </c>
      <c r="J12" s="94"/>
      <c r="K12" s="93" t="s">
        <v>2</v>
      </c>
      <c r="L12" s="94"/>
      <c r="M12" s="93" t="s">
        <v>39</v>
      </c>
      <c r="N12" s="94"/>
      <c r="O12" s="93" t="s">
        <v>50</v>
      </c>
      <c r="P12" s="94"/>
      <c r="Q12" s="93" t="s">
        <v>3</v>
      </c>
      <c r="R12" s="97"/>
    </row>
    <row r="13" spans="1:18" s="1" customFormat="1" ht="15.75" thickBot="1" x14ac:dyDescent="0.3">
      <c r="A13" s="11"/>
      <c r="B13" s="33"/>
      <c r="C13" s="33" t="s">
        <v>51</v>
      </c>
      <c r="D13" s="33" t="s">
        <v>36</v>
      </c>
      <c r="E13" s="33" t="s">
        <v>51</v>
      </c>
      <c r="F13" s="33" t="s">
        <v>36</v>
      </c>
      <c r="G13" s="57" t="s">
        <v>51</v>
      </c>
      <c r="H13" s="57" t="s">
        <v>36</v>
      </c>
      <c r="I13" s="33" t="s">
        <v>51</v>
      </c>
      <c r="J13" s="33" t="s">
        <v>36</v>
      </c>
      <c r="K13" s="33" t="s">
        <v>51</v>
      </c>
      <c r="L13" s="33" t="s">
        <v>36</v>
      </c>
      <c r="M13" s="33" t="s">
        <v>51</v>
      </c>
      <c r="N13" s="33" t="s">
        <v>36</v>
      </c>
      <c r="O13" s="33" t="s">
        <v>51</v>
      </c>
      <c r="P13" s="33" t="s">
        <v>36</v>
      </c>
      <c r="Q13" s="33" t="s">
        <v>51</v>
      </c>
      <c r="R13" s="33" t="s">
        <v>36</v>
      </c>
    </row>
    <row r="14" spans="1:18" s="1" customFormat="1" x14ac:dyDescent="0.25">
      <c r="A14" s="11"/>
      <c r="B14" s="34">
        <v>2001</v>
      </c>
      <c r="C14" s="34">
        <v>1243059</v>
      </c>
      <c r="D14" s="34">
        <v>2683</v>
      </c>
      <c r="E14" s="34">
        <v>77717</v>
      </c>
      <c r="F14" s="34">
        <v>249</v>
      </c>
      <c r="G14" s="41">
        <v>0</v>
      </c>
      <c r="H14" s="41">
        <v>0</v>
      </c>
      <c r="I14" s="34">
        <v>0</v>
      </c>
      <c r="J14" s="41">
        <v>0</v>
      </c>
      <c r="K14" s="41">
        <v>0</v>
      </c>
      <c r="L14" s="37">
        <v>0</v>
      </c>
      <c r="M14" s="37">
        <v>0</v>
      </c>
      <c r="N14" s="37"/>
      <c r="O14" s="37">
        <v>0</v>
      </c>
      <c r="P14" s="37"/>
      <c r="Q14" s="37">
        <v>0</v>
      </c>
      <c r="R14" s="37">
        <v>0</v>
      </c>
    </row>
    <row r="15" spans="1:18" s="1" customFormat="1" x14ac:dyDescent="0.25">
      <c r="A15" s="11"/>
      <c r="B15" s="35">
        <f>+B14+1</f>
        <v>2002</v>
      </c>
      <c r="C15" s="35">
        <v>1325920</v>
      </c>
      <c r="D15" s="35">
        <v>4547</v>
      </c>
      <c r="E15" s="35">
        <v>85135</v>
      </c>
      <c r="F15" s="35">
        <v>456</v>
      </c>
      <c r="G15" s="42">
        <v>0</v>
      </c>
      <c r="H15" s="42">
        <v>0</v>
      </c>
      <c r="I15" s="35">
        <v>0</v>
      </c>
      <c r="J15" s="42">
        <v>0</v>
      </c>
      <c r="K15" s="42">
        <v>0</v>
      </c>
      <c r="L15" s="38">
        <v>0</v>
      </c>
      <c r="M15" s="38">
        <v>0</v>
      </c>
      <c r="N15" s="38">
        <v>0</v>
      </c>
      <c r="O15" s="38">
        <v>0</v>
      </c>
      <c r="P15" s="38"/>
      <c r="Q15" s="38">
        <v>0</v>
      </c>
      <c r="R15" s="38">
        <v>0</v>
      </c>
    </row>
    <row r="16" spans="1:18" s="1" customFormat="1" x14ac:dyDescent="0.25">
      <c r="A16" s="11"/>
      <c r="B16" s="35">
        <f t="shared" ref="B16:B21" si="0">+B15+1</f>
        <v>2003</v>
      </c>
      <c r="C16" s="35">
        <v>1437038</v>
      </c>
      <c r="D16" s="35">
        <v>7571</v>
      </c>
      <c r="E16" s="35">
        <v>93662</v>
      </c>
      <c r="F16" s="35">
        <v>484</v>
      </c>
      <c r="G16" s="42">
        <v>0</v>
      </c>
      <c r="H16" s="42">
        <v>0</v>
      </c>
      <c r="I16" s="35">
        <v>0</v>
      </c>
      <c r="J16" s="42">
        <v>0</v>
      </c>
      <c r="K16" s="42">
        <v>0</v>
      </c>
      <c r="L16" s="38">
        <v>0</v>
      </c>
      <c r="M16" s="38">
        <v>0</v>
      </c>
      <c r="N16" s="38">
        <v>0</v>
      </c>
      <c r="O16" s="38">
        <v>0</v>
      </c>
      <c r="P16" s="38"/>
      <c r="Q16" s="38">
        <v>0</v>
      </c>
      <c r="R16" s="38">
        <v>0</v>
      </c>
    </row>
    <row r="17" spans="1:18" s="1" customFormat="1" x14ac:dyDescent="0.25">
      <c r="A17" s="11"/>
      <c r="B17" s="35">
        <f t="shared" si="0"/>
        <v>2004</v>
      </c>
      <c r="C17" s="35">
        <v>1490549</v>
      </c>
      <c r="D17" s="35">
        <v>10698</v>
      </c>
      <c r="E17" s="35">
        <v>99771</v>
      </c>
      <c r="F17" s="35">
        <v>608</v>
      </c>
      <c r="G17" s="42">
        <v>0</v>
      </c>
      <c r="H17" s="42">
        <v>0</v>
      </c>
      <c r="I17" s="35">
        <v>0</v>
      </c>
      <c r="J17" s="42">
        <v>0</v>
      </c>
      <c r="K17" s="42">
        <v>0</v>
      </c>
      <c r="L17" s="38">
        <v>0</v>
      </c>
      <c r="M17" s="38">
        <v>0</v>
      </c>
      <c r="N17" s="38">
        <v>0</v>
      </c>
      <c r="O17" s="38">
        <v>335</v>
      </c>
      <c r="P17" s="38"/>
      <c r="Q17" s="38">
        <v>0</v>
      </c>
      <c r="R17" s="38">
        <v>0</v>
      </c>
    </row>
    <row r="18" spans="1:18" s="1" customFormat="1" x14ac:dyDescent="0.25">
      <c r="A18" s="11"/>
      <c r="B18" s="35">
        <f t="shared" si="0"/>
        <v>2005</v>
      </c>
      <c r="C18" s="35">
        <v>1574588</v>
      </c>
      <c r="D18" s="35">
        <v>12535</v>
      </c>
      <c r="E18" s="35">
        <v>103808</v>
      </c>
      <c r="F18" s="35">
        <v>557</v>
      </c>
      <c r="G18" s="42">
        <v>0</v>
      </c>
      <c r="H18" s="42">
        <v>0</v>
      </c>
      <c r="I18" s="35">
        <v>0</v>
      </c>
      <c r="J18" s="42">
        <v>0</v>
      </c>
      <c r="K18" s="42">
        <v>0</v>
      </c>
      <c r="L18" s="38">
        <v>0</v>
      </c>
      <c r="M18" s="38">
        <v>0</v>
      </c>
      <c r="N18" s="38">
        <v>0</v>
      </c>
      <c r="O18" s="38">
        <v>1172</v>
      </c>
      <c r="P18" s="38"/>
      <c r="Q18" s="38">
        <v>0</v>
      </c>
      <c r="R18" s="38">
        <v>0</v>
      </c>
    </row>
    <row r="19" spans="1:18" s="1" customFormat="1" x14ac:dyDescent="0.25">
      <c r="A19" s="11"/>
      <c r="B19" s="35">
        <f t="shared" si="0"/>
        <v>2006</v>
      </c>
      <c r="C19" s="35">
        <v>1639546</v>
      </c>
      <c r="D19" s="35">
        <v>12626</v>
      </c>
      <c r="E19" s="35">
        <v>104693</v>
      </c>
      <c r="F19" s="35">
        <v>554</v>
      </c>
      <c r="G19" s="42">
        <v>333</v>
      </c>
      <c r="H19" s="42">
        <v>4</v>
      </c>
      <c r="I19" s="35">
        <v>906</v>
      </c>
      <c r="J19" s="42">
        <v>106</v>
      </c>
      <c r="K19" s="42">
        <v>6755</v>
      </c>
      <c r="L19" s="38">
        <v>390</v>
      </c>
      <c r="M19" s="38">
        <v>0</v>
      </c>
      <c r="N19" s="38">
        <v>0</v>
      </c>
      <c r="O19" s="38">
        <v>2136</v>
      </c>
      <c r="P19" s="38"/>
      <c r="Q19" s="38">
        <v>0</v>
      </c>
      <c r="R19" s="38">
        <v>0</v>
      </c>
    </row>
    <row r="20" spans="1:18" s="1" customFormat="1" x14ac:dyDescent="0.25">
      <c r="A20" s="11"/>
      <c r="B20" s="35">
        <f>+B19+1</f>
        <v>2007</v>
      </c>
      <c r="C20" s="35">
        <v>1681395</v>
      </c>
      <c r="D20" s="35">
        <v>13160</v>
      </c>
      <c r="E20" s="35">
        <v>105845</v>
      </c>
      <c r="F20" s="35">
        <v>554</v>
      </c>
      <c r="G20" s="42">
        <v>634</v>
      </c>
      <c r="H20" s="42">
        <v>4</v>
      </c>
      <c r="I20" s="35">
        <v>644</v>
      </c>
      <c r="J20" s="42">
        <v>98</v>
      </c>
      <c r="K20" s="42">
        <v>12664</v>
      </c>
      <c r="L20" s="38">
        <v>1022</v>
      </c>
      <c r="M20" s="38">
        <v>0</v>
      </c>
      <c r="N20" s="38">
        <v>0</v>
      </c>
      <c r="O20" s="38">
        <v>3649</v>
      </c>
      <c r="P20" s="38">
        <v>91</v>
      </c>
      <c r="Q20" s="38">
        <v>0</v>
      </c>
      <c r="R20" s="38">
        <v>0</v>
      </c>
    </row>
    <row r="21" spans="1:18" s="1" customFormat="1" x14ac:dyDescent="0.25">
      <c r="A21" s="11"/>
      <c r="B21" s="35">
        <f t="shared" si="0"/>
        <v>2008</v>
      </c>
      <c r="C21" s="35">
        <v>1715021</v>
      </c>
      <c r="D21" s="35">
        <v>6834</v>
      </c>
      <c r="E21" s="35">
        <v>129174</v>
      </c>
      <c r="F21" s="35">
        <v>519</v>
      </c>
      <c r="G21" s="42">
        <v>1844</v>
      </c>
      <c r="H21" s="42">
        <v>175</v>
      </c>
      <c r="I21" s="35">
        <v>7337</v>
      </c>
      <c r="J21" s="42">
        <v>911</v>
      </c>
      <c r="K21" s="42">
        <v>29924</v>
      </c>
      <c r="L21" s="38">
        <v>3635</v>
      </c>
      <c r="M21" s="38">
        <v>0</v>
      </c>
      <c r="N21" s="38">
        <v>0</v>
      </c>
      <c r="O21" s="38">
        <v>5167</v>
      </c>
      <c r="P21" s="38">
        <v>150</v>
      </c>
      <c r="Q21" s="38">
        <v>0</v>
      </c>
      <c r="R21" s="38">
        <v>0</v>
      </c>
    </row>
    <row r="22" spans="1:18" s="1" customFormat="1" x14ac:dyDescent="0.25">
      <c r="A22" s="11"/>
      <c r="B22" s="35">
        <v>2009</v>
      </c>
      <c r="C22" s="35">
        <v>1800214</v>
      </c>
      <c r="D22" s="35">
        <v>6900</v>
      </c>
      <c r="E22" s="35">
        <v>134865</v>
      </c>
      <c r="F22" s="35">
        <v>519</v>
      </c>
      <c r="G22" s="42">
        <v>2573</v>
      </c>
      <c r="H22" s="42">
        <v>60</v>
      </c>
      <c r="I22" s="35">
        <v>11858</v>
      </c>
      <c r="J22" s="42">
        <v>1563</v>
      </c>
      <c r="K22" s="42">
        <v>34529</v>
      </c>
      <c r="L22" s="38">
        <v>3513</v>
      </c>
      <c r="M22" s="38">
        <v>823</v>
      </c>
      <c r="N22" s="38">
        <v>0</v>
      </c>
      <c r="O22" s="38">
        <v>6616</v>
      </c>
      <c r="P22" s="38">
        <v>179</v>
      </c>
      <c r="Q22" s="38">
        <v>16</v>
      </c>
      <c r="R22" s="38">
        <v>0</v>
      </c>
    </row>
    <row r="23" spans="1:18" s="1" customFormat="1" x14ac:dyDescent="0.25">
      <c r="A23" s="11"/>
      <c r="B23" s="35">
        <v>2010</v>
      </c>
      <c r="C23" s="35">
        <v>1844189</v>
      </c>
      <c r="D23" s="35">
        <v>7246</v>
      </c>
      <c r="E23" s="35">
        <v>138829</v>
      </c>
      <c r="F23" s="35">
        <v>560</v>
      </c>
      <c r="G23" s="42">
        <v>2258</v>
      </c>
      <c r="H23" s="42">
        <v>9</v>
      </c>
      <c r="I23" s="35">
        <v>31773</v>
      </c>
      <c r="J23" s="42">
        <v>3533</v>
      </c>
      <c r="K23" s="42">
        <v>36707</v>
      </c>
      <c r="L23" s="38">
        <v>4368</v>
      </c>
      <c r="M23" s="38">
        <v>1769</v>
      </c>
      <c r="N23" s="38">
        <v>0</v>
      </c>
      <c r="O23" s="38">
        <v>7054</v>
      </c>
      <c r="P23" s="38">
        <v>215</v>
      </c>
      <c r="Q23" s="38">
        <v>10</v>
      </c>
      <c r="R23" s="38">
        <v>0</v>
      </c>
    </row>
    <row r="24" spans="1:18" s="1" customFormat="1" x14ac:dyDescent="0.25">
      <c r="A24" s="11"/>
      <c r="B24" s="35">
        <v>2011</v>
      </c>
      <c r="C24" s="35">
        <v>1934421</v>
      </c>
      <c r="D24" s="35">
        <v>7530</v>
      </c>
      <c r="E24" s="35">
        <v>145522</v>
      </c>
      <c r="F24" s="35">
        <v>606</v>
      </c>
      <c r="G24" s="42">
        <v>0</v>
      </c>
      <c r="H24" s="42">
        <v>0</v>
      </c>
      <c r="I24" s="35">
        <v>60940</v>
      </c>
      <c r="J24" s="42">
        <v>4154</v>
      </c>
      <c r="K24" s="42">
        <v>42463</v>
      </c>
      <c r="L24" s="38">
        <v>4834</v>
      </c>
      <c r="M24" s="38">
        <v>2390</v>
      </c>
      <c r="N24" s="38">
        <v>0</v>
      </c>
      <c r="O24" s="38">
        <v>7467</v>
      </c>
      <c r="P24" s="38">
        <v>271</v>
      </c>
      <c r="Q24" s="38">
        <v>10</v>
      </c>
      <c r="R24" s="38">
        <v>0</v>
      </c>
    </row>
    <row r="25" spans="1:18" s="1" customFormat="1" x14ac:dyDescent="0.25">
      <c r="A25" s="11"/>
      <c r="B25" s="35">
        <v>2012</v>
      </c>
      <c r="C25" s="35">
        <v>1990709</v>
      </c>
      <c r="D25" s="35">
        <v>9223</v>
      </c>
      <c r="E25" s="35">
        <v>148768</v>
      </c>
      <c r="F25" s="35">
        <v>610</v>
      </c>
      <c r="G25" s="42">
        <v>0</v>
      </c>
      <c r="H25" s="42">
        <v>0</v>
      </c>
      <c r="I25" s="35">
        <v>89965</v>
      </c>
      <c r="J25" s="42">
        <v>5639</v>
      </c>
      <c r="K25" s="56">
        <v>49230</v>
      </c>
      <c r="L25" s="38">
        <v>4632</v>
      </c>
      <c r="M25" s="38">
        <v>3052</v>
      </c>
      <c r="N25" s="38">
        <v>0</v>
      </c>
      <c r="O25" s="38">
        <v>6563</v>
      </c>
      <c r="P25" s="38">
        <v>271</v>
      </c>
      <c r="Q25" s="38">
        <v>10</v>
      </c>
      <c r="R25" s="38">
        <v>0</v>
      </c>
    </row>
    <row r="26" spans="1:18" s="1" customFormat="1" x14ac:dyDescent="0.25">
      <c r="A26" s="11"/>
      <c r="B26" s="61">
        <v>2013</v>
      </c>
      <c r="C26" s="61">
        <v>2046070</v>
      </c>
      <c r="D26" s="61">
        <v>9416</v>
      </c>
      <c r="E26" s="61">
        <v>150901</v>
      </c>
      <c r="F26" s="61">
        <v>601</v>
      </c>
      <c r="G26" s="56" t="s">
        <v>68</v>
      </c>
      <c r="H26" s="56" t="s">
        <v>68</v>
      </c>
      <c r="I26" s="61">
        <v>105146</v>
      </c>
      <c r="J26" s="61">
        <v>5038</v>
      </c>
      <c r="K26" s="56">
        <v>61619</v>
      </c>
      <c r="L26" s="62">
        <v>5172</v>
      </c>
      <c r="M26" s="62">
        <v>4455</v>
      </c>
      <c r="N26" s="65" t="s">
        <v>68</v>
      </c>
      <c r="O26" s="62">
        <v>6052</v>
      </c>
      <c r="P26" s="62">
        <v>294</v>
      </c>
      <c r="Q26" s="62">
        <v>7</v>
      </c>
      <c r="R26" s="65" t="s">
        <v>68</v>
      </c>
    </row>
    <row r="27" spans="1:18" s="1" customFormat="1" ht="15.75" thickBot="1" x14ac:dyDescent="0.3">
      <c r="A27" s="11"/>
      <c r="B27" s="36">
        <v>41640</v>
      </c>
      <c r="C27" s="40">
        <v>2048203</v>
      </c>
      <c r="D27" s="40">
        <v>9484</v>
      </c>
      <c r="E27" s="40">
        <v>150704</v>
      </c>
      <c r="F27" s="40">
        <v>601</v>
      </c>
      <c r="G27" s="43">
        <v>0</v>
      </c>
      <c r="H27" s="43">
        <v>0</v>
      </c>
      <c r="I27" s="40">
        <v>105152</v>
      </c>
      <c r="J27" s="40">
        <v>5023</v>
      </c>
      <c r="K27" s="43">
        <v>62796</v>
      </c>
      <c r="L27" s="39">
        <v>5166</v>
      </c>
      <c r="M27" s="39">
        <v>4485</v>
      </c>
      <c r="N27" s="39">
        <v>0</v>
      </c>
      <c r="O27" s="39">
        <v>6022</v>
      </c>
      <c r="P27" s="39">
        <v>294</v>
      </c>
      <c r="Q27" s="39">
        <v>7</v>
      </c>
      <c r="R27" s="39">
        <v>0</v>
      </c>
    </row>
    <row r="28" spans="1:18" s="1" customFormat="1" x14ac:dyDescent="0.25">
      <c r="A28" s="11"/>
      <c r="B28" s="2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spans="1:18" s="1" customFormat="1" x14ac:dyDescent="0.25">
      <c r="A29" s="11"/>
      <c r="B29" s="2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</row>
    <row r="30" spans="1:18" s="1" customFormat="1" x14ac:dyDescent="0.25">
      <c r="A30" s="11"/>
      <c r="B30" s="17"/>
      <c r="C30" s="17"/>
      <c r="D30" s="17"/>
      <c r="E30" s="17"/>
      <c r="F30" s="17"/>
      <c r="G30" s="17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</row>
    <row r="31" spans="1:18" s="1" customFormat="1" x14ac:dyDescent="0.25">
      <c r="A31" s="11"/>
      <c r="B31" s="17"/>
      <c r="C31" s="17"/>
      <c r="D31" s="17"/>
      <c r="E31" s="17"/>
      <c r="F31" s="17"/>
      <c r="G31" s="17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</row>
    <row r="32" spans="1:18" s="1" customFormat="1" ht="18" x14ac:dyDescent="0.25">
      <c r="A32" s="11"/>
      <c r="B32" s="77" t="s">
        <v>56</v>
      </c>
      <c r="C32" s="77"/>
      <c r="D32" s="77"/>
      <c r="E32" s="16"/>
      <c r="F32" s="16"/>
      <c r="G32" s="17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</row>
    <row r="33" spans="1:25" s="1" customFormat="1" x14ac:dyDescent="0.25">
      <c r="A33" s="11"/>
      <c r="B33" s="71" t="s">
        <v>57</v>
      </c>
      <c r="C33" s="71"/>
      <c r="D33" s="71"/>
      <c r="E33" s="17"/>
      <c r="F33" s="17"/>
      <c r="G33" s="17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</row>
    <row r="34" spans="1:25" s="1" customFormat="1" x14ac:dyDescent="0.25">
      <c r="A34" s="11"/>
      <c r="B34" s="17"/>
      <c r="C34" s="17"/>
      <c r="D34" s="78"/>
      <c r="E34" s="78"/>
      <c r="F34" s="78"/>
      <c r="G34" s="17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</row>
    <row r="35" spans="1:25" s="1" customFormat="1" x14ac:dyDescent="0.25">
      <c r="A35" s="11"/>
      <c r="B35" s="17"/>
      <c r="C35" s="18"/>
      <c r="D35" s="17"/>
      <c r="E35" s="17"/>
      <c r="F35" s="17"/>
      <c r="G35" s="17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</row>
    <row r="36" spans="1:25" s="1" customFormat="1" x14ac:dyDescent="0.25">
      <c r="A36" s="11"/>
      <c r="B36" s="17"/>
      <c r="C36" s="17"/>
      <c r="D36" s="17"/>
      <c r="E36" s="17"/>
      <c r="F36" s="17"/>
      <c r="G36" s="17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</row>
    <row r="37" spans="1:25" s="1" customFormat="1" x14ac:dyDescent="0.25">
      <c r="A37" s="11"/>
      <c r="B37" s="19" t="s">
        <v>66</v>
      </c>
      <c r="C37" s="19"/>
      <c r="D37" s="19"/>
      <c r="E37" s="17"/>
      <c r="F37" s="17"/>
      <c r="G37" s="17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</row>
    <row r="38" spans="1:25" s="1" customFormat="1" x14ac:dyDescent="0.25">
      <c r="A38" s="11"/>
      <c r="B38" s="17"/>
      <c r="C38" s="17"/>
      <c r="D38" s="17"/>
      <c r="E38" s="17"/>
      <c r="F38" s="17"/>
      <c r="G38" s="17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</row>
    <row r="39" spans="1:25" s="1" customFormat="1" x14ac:dyDescent="0.25">
      <c r="A39" s="11"/>
      <c r="B39" s="17"/>
      <c r="C39" s="17"/>
      <c r="D39" s="17"/>
      <c r="E39" s="17"/>
      <c r="F39" s="17"/>
      <c r="G39" s="17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</row>
    <row r="40" spans="1:25" s="1" customFormat="1" ht="16.5" thickBot="1" x14ac:dyDescent="0.3">
      <c r="A40" s="11"/>
      <c r="B40" s="20"/>
      <c r="C40" s="20"/>
      <c r="D40" s="20"/>
      <c r="E40" s="20"/>
      <c r="F40" s="20"/>
      <c r="G40" s="20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</row>
    <row r="41" spans="1:25" s="1" customFormat="1" ht="15.75" thickBot="1" x14ac:dyDescent="0.3">
      <c r="A41" s="11"/>
      <c r="B41" s="81">
        <v>41640</v>
      </c>
      <c r="C41" s="82"/>
      <c r="D41" s="82"/>
      <c r="E41" s="82"/>
      <c r="F41" s="82"/>
      <c r="G41" s="98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</row>
    <row r="42" spans="1:25" s="1" customFormat="1" ht="15.75" thickBot="1" x14ac:dyDescent="0.3">
      <c r="A42" s="11"/>
      <c r="B42" s="83" t="s">
        <v>6</v>
      </c>
      <c r="C42" s="84"/>
      <c r="D42" s="83" t="s">
        <v>51</v>
      </c>
      <c r="E42" s="84"/>
      <c r="F42" s="83" t="s">
        <v>36</v>
      </c>
      <c r="G42" s="88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</row>
    <row r="43" spans="1:25" s="1" customFormat="1" x14ac:dyDescent="0.25">
      <c r="A43" s="11"/>
      <c r="B43" s="85" t="s">
        <v>46</v>
      </c>
      <c r="C43" s="89"/>
      <c r="D43" s="85">
        <v>2048203</v>
      </c>
      <c r="E43" s="86"/>
      <c r="F43" s="89">
        <v>9484</v>
      </c>
      <c r="G43" s="86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</row>
    <row r="44" spans="1:25" s="1" customFormat="1" x14ac:dyDescent="0.25">
      <c r="A44" s="11"/>
      <c r="B44" s="72" t="s">
        <v>47</v>
      </c>
      <c r="C44" s="76"/>
      <c r="D44" s="72">
        <v>150704</v>
      </c>
      <c r="E44" s="73"/>
      <c r="F44" s="76">
        <v>601</v>
      </c>
      <c r="G44" s="7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</row>
    <row r="45" spans="1:25" s="1" customFormat="1" x14ac:dyDescent="0.25">
      <c r="A45" s="11"/>
      <c r="B45" s="72" t="s">
        <v>49</v>
      </c>
      <c r="C45" s="76"/>
      <c r="D45" s="72">
        <v>105152</v>
      </c>
      <c r="E45" s="73"/>
      <c r="F45" s="76">
        <v>5023</v>
      </c>
      <c r="G45" s="7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</row>
    <row r="46" spans="1:25" s="1" customFormat="1" x14ac:dyDescent="0.25">
      <c r="A46" s="11"/>
      <c r="B46" s="72" t="s">
        <v>2</v>
      </c>
      <c r="C46" s="76"/>
      <c r="D46" s="72">
        <v>62796</v>
      </c>
      <c r="E46" s="73"/>
      <c r="F46" s="76">
        <v>5166</v>
      </c>
      <c r="G46" s="7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</row>
    <row r="47" spans="1:25" s="1" customFormat="1" x14ac:dyDescent="0.25">
      <c r="A47" s="11"/>
      <c r="B47" s="72" t="s">
        <v>39</v>
      </c>
      <c r="C47" s="76"/>
      <c r="D47" s="72">
        <v>4485</v>
      </c>
      <c r="E47" s="73"/>
      <c r="F47" s="76">
        <v>0</v>
      </c>
      <c r="G47" s="7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</row>
    <row r="48" spans="1:25" s="1" customFormat="1" x14ac:dyDescent="0.25">
      <c r="A48" s="11"/>
      <c r="B48" s="72" t="s">
        <v>50</v>
      </c>
      <c r="C48" s="76"/>
      <c r="D48" s="72">
        <v>6022</v>
      </c>
      <c r="E48" s="73"/>
      <c r="F48" s="76">
        <v>294</v>
      </c>
      <c r="G48" s="7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</row>
    <row r="49" spans="1:25" s="1" customFormat="1" ht="15.75" thickBot="1" x14ac:dyDescent="0.3">
      <c r="A49" s="11"/>
      <c r="B49" s="79" t="s">
        <v>3</v>
      </c>
      <c r="C49" s="80"/>
      <c r="D49" s="79">
        <v>7</v>
      </c>
      <c r="E49" s="87"/>
      <c r="F49" s="80">
        <v>0</v>
      </c>
      <c r="G49" s="87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</row>
    <row r="50" spans="1:25" s="1" customFormat="1" x14ac:dyDescent="0.25">
      <c r="A50" s="11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</row>
    <row r="51" spans="1:25" s="1" customFormat="1" x14ac:dyDescent="0.25">
      <c r="A51" s="11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</row>
    <row r="52" spans="1:25" s="1" customFormat="1" x14ac:dyDescent="0.25">
      <c r="A52" s="11"/>
      <c r="B52" s="17"/>
      <c r="C52" s="17"/>
      <c r="D52" s="17"/>
      <c r="E52" s="17"/>
      <c r="F52" s="17"/>
      <c r="G52" s="17"/>
      <c r="H52" s="17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</row>
    <row r="53" spans="1:25" s="1" customFormat="1" x14ac:dyDescent="0.25">
      <c r="A53" s="11"/>
      <c r="B53" s="17"/>
      <c r="C53" s="17"/>
      <c r="D53" s="17"/>
      <c r="E53" s="17"/>
      <c r="F53" s="17"/>
      <c r="G53" s="17"/>
      <c r="H53" s="17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</row>
    <row r="54" spans="1:25" s="1" customFormat="1" ht="18" x14ac:dyDescent="0.25">
      <c r="A54" s="11"/>
      <c r="B54" s="77" t="s">
        <v>56</v>
      </c>
      <c r="C54" s="77"/>
      <c r="D54" s="77"/>
      <c r="E54" s="16"/>
      <c r="F54" s="16"/>
      <c r="G54" s="17"/>
      <c r="H54" s="17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</row>
    <row r="55" spans="1:25" s="1" customFormat="1" x14ac:dyDescent="0.25">
      <c r="A55" s="11"/>
      <c r="B55" s="71" t="s">
        <v>72</v>
      </c>
      <c r="C55" s="71"/>
      <c r="D55" s="71"/>
      <c r="E55" s="17"/>
      <c r="F55" s="17"/>
      <c r="G55" s="17"/>
      <c r="H55" s="17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</row>
    <row r="56" spans="1:25" s="1" customFormat="1" x14ac:dyDescent="0.25">
      <c r="A56" s="11"/>
      <c r="B56" s="17"/>
      <c r="C56" s="17"/>
      <c r="D56" s="78"/>
      <c r="E56" s="78"/>
      <c r="F56" s="78"/>
      <c r="G56" s="17"/>
      <c r="H56" s="17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</row>
    <row r="57" spans="1:25" s="1" customFormat="1" x14ac:dyDescent="0.25">
      <c r="A57" s="11"/>
      <c r="B57" s="17"/>
      <c r="C57" s="18"/>
      <c r="D57" s="17"/>
      <c r="E57" s="17"/>
      <c r="F57" s="17"/>
      <c r="G57" s="17"/>
      <c r="H57" s="17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</row>
    <row r="58" spans="1:25" s="1" customFormat="1" x14ac:dyDescent="0.25">
      <c r="A58" s="11"/>
      <c r="B58" s="17"/>
      <c r="C58" s="17"/>
      <c r="D58" s="17"/>
      <c r="E58" s="17"/>
      <c r="F58" s="17"/>
      <c r="G58" s="17"/>
      <c r="H58" s="17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</row>
    <row r="59" spans="1:25" s="1" customFormat="1" x14ac:dyDescent="0.25">
      <c r="A59" s="11"/>
      <c r="B59" s="19" t="s">
        <v>66</v>
      </c>
      <c r="C59" s="19"/>
      <c r="D59" s="19"/>
      <c r="E59" s="17"/>
      <c r="F59" s="17"/>
      <c r="G59" s="17"/>
      <c r="H59" s="17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</row>
    <row r="60" spans="1:25" s="1" customFormat="1" x14ac:dyDescent="0.25">
      <c r="A60" s="11"/>
      <c r="B60" s="17"/>
      <c r="C60" s="17"/>
      <c r="D60" s="17"/>
      <c r="E60" s="17"/>
      <c r="F60" s="17"/>
      <c r="G60" s="17"/>
      <c r="H60" s="17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</row>
    <row r="61" spans="1:25" s="1" customFormat="1" x14ac:dyDescent="0.25">
      <c r="A61" s="11"/>
      <c r="B61" s="17"/>
      <c r="C61" s="17"/>
      <c r="D61" s="17"/>
      <c r="E61" s="17"/>
      <c r="F61" s="17"/>
      <c r="G61" s="17"/>
      <c r="H61" s="17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</row>
    <row r="62" spans="1:25" s="1" customFormat="1" ht="16.5" thickBot="1" x14ac:dyDescent="0.3">
      <c r="A62" s="11"/>
      <c r="B62" s="20"/>
      <c r="C62" s="20"/>
      <c r="D62" s="20"/>
      <c r="E62" s="20"/>
      <c r="F62" s="20"/>
      <c r="G62" s="20"/>
      <c r="H62" s="20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</row>
    <row r="63" spans="1:25" s="1" customFormat="1" ht="23.25" thickBot="1" x14ac:dyDescent="0.3">
      <c r="A63" s="11"/>
      <c r="B63" s="33" t="s">
        <v>9</v>
      </c>
      <c r="C63" s="33" t="s">
        <v>8</v>
      </c>
      <c r="D63" s="33" t="s">
        <v>35</v>
      </c>
      <c r="E63" s="33" t="s">
        <v>34</v>
      </c>
      <c r="F63" s="33" t="s">
        <v>36</v>
      </c>
      <c r="G63" s="33" t="s">
        <v>71</v>
      </c>
      <c r="H63" s="33" t="s">
        <v>37</v>
      </c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</row>
    <row r="64" spans="1:25" s="1" customFormat="1" ht="15.75" thickBot="1" x14ac:dyDescent="0.3">
      <c r="A64" s="11"/>
      <c r="B64" s="34" t="s">
        <v>10</v>
      </c>
      <c r="C64" s="34">
        <v>151134</v>
      </c>
      <c r="D64" s="41">
        <v>25584</v>
      </c>
      <c r="E64" s="37">
        <v>0</v>
      </c>
      <c r="F64" s="37">
        <v>661</v>
      </c>
      <c r="G64" s="67">
        <v>16</v>
      </c>
      <c r="H64" s="67">
        <v>177395</v>
      </c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</row>
    <row r="65" spans="1:24" s="1" customFormat="1" ht="15.75" thickBot="1" x14ac:dyDescent="0.3">
      <c r="A65" s="11"/>
      <c r="B65" s="35" t="s">
        <v>11</v>
      </c>
      <c r="C65" s="35">
        <v>15571</v>
      </c>
      <c r="D65" s="42">
        <v>3527</v>
      </c>
      <c r="E65" s="38">
        <v>0</v>
      </c>
      <c r="F65" s="38">
        <v>198</v>
      </c>
      <c r="G65" s="66">
        <v>4</v>
      </c>
      <c r="H65" s="67">
        <v>19300</v>
      </c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</row>
    <row r="66" spans="1:24" s="1" customFormat="1" ht="15.75" thickBot="1" x14ac:dyDescent="0.3">
      <c r="A66" s="11"/>
      <c r="B66" s="35" t="s">
        <v>12</v>
      </c>
      <c r="C66" s="35">
        <v>23687</v>
      </c>
      <c r="D66" s="42">
        <v>6155</v>
      </c>
      <c r="E66" s="38">
        <v>0</v>
      </c>
      <c r="F66" s="38">
        <v>14</v>
      </c>
      <c r="G66" s="66">
        <v>0</v>
      </c>
      <c r="H66" s="67">
        <v>29856</v>
      </c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</row>
    <row r="67" spans="1:24" s="1" customFormat="1" ht="15.75" thickBot="1" x14ac:dyDescent="0.3">
      <c r="A67" s="11"/>
      <c r="B67" s="35" t="s">
        <v>13</v>
      </c>
      <c r="C67" s="35">
        <v>21316</v>
      </c>
      <c r="D67" s="42">
        <v>2785</v>
      </c>
      <c r="E67" s="38">
        <v>0</v>
      </c>
      <c r="F67" s="38">
        <v>246</v>
      </c>
      <c r="G67" s="66">
        <v>1</v>
      </c>
      <c r="H67" s="67">
        <v>24348</v>
      </c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</row>
    <row r="68" spans="1:24" s="1" customFormat="1" ht="15.75" thickBot="1" x14ac:dyDescent="0.3">
      <c r="A68" s="11"/>
      <c r="B68" s="35" t="s">
        <v>14</v>
      </c>
      <c r="C68" s="35">
        <v>54629</v>
      </c>
      <c r="D68" s="42">
        <v>5771</v>
      </c>
      <c r="E68" s="38">
        <v>0</v>
      </c>
      <c r="F68" s="38">
        <v>610</v>
      </c>
      <c r="G68" s="66">
        <v>0</v>
      </c>
      <c r="H68" s="67">
        <v>61010</v>
      </c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</row>
    <row r="69" spans="1:24" s="1" customFormat="1" ht="15.75" thickBot="1" x14ac:dyDescent="0.3">
      <c r="A69" s="11"/>
      <c r="B69" s="35" t="s">
        <v>15</v>
      </c>
      <c r="C69" s="35">
        <v>42439</v>
      </c>
      <c r="D69" s="42">
        <v>2925</v>
      </c>
      <c r="E69" s="38">
        <v>0</v>
      </c>
      <c r="F69" s="38">
        <v>300</v>
      </c>
      <c r="G69" s="66">
        <v>0</v>
      </c>
      <c r="H69" s="67">
        <v>45664</v>
      </c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</row>
    <row r="70" spans="1:24" s="1" customFormat="1" ht="15.75" thickBot="1" x14ac:dyDescent="0.3">
      <c r="A70" s="11"/>
      <c r="B70" s="35" t="s">
        <v>16</v>
      </c>
      <c r="C70" s="35">
        <v>73472</v>
      </c>
      <c r="D70" s="42">
        <v>2765</v>
      </c>
      <c r="E70" s="38">
        <v>228</v>
      </c>
      <c r="F70" s="38">
        <v>184</v>
      </c>
      <c r="G70" s="66">
        <v>17</v>
      </c>
      <c r="H70" s="67">
        <v>76666</v>
      </c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</row>
    <row r="71" spans="1:24" s="1" customFormat="1" ht="15.75" thickBot="1" x14ac:dyDescent="0.3">
      <c r="A71" s="11"/>
      <c r="B71" s="35" t="s">
        <v>17</v>
      </c>
      <c r="C71" s="35">
        <v>39282</v>
      </c>
      <c r="D71" s="42">
        <v>2028</v>
      </c>
      <c r="E71" s="38">
        <v>0</v>
      </c>
      <c r="F71" s="38">
        <v>299</v>
      </c>
      <c r="G71" s="66">
        <v>1</v>
      </c>
      <c r="H71" s="67">
        <v>41610</v>
      </c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</row>
    <row r="72" spans="1:24" s="1" customFormat="1" ht="15.75" thickBot="1" x14ac:dyDescent="0.3">
      <c r="A72" s="11"/>
      <c r="B72" s="35" t="s">
        <v>18</v>
      </c>
      <c r="C72" s="35">
        <v>4948</v>
      </c>
      <c r="D72" s="42">
        <v>3083</v>
      </c>
      <c r="E72" s="38">
        <v>0</v>
      </c>
      <c r="F72" s="38">
        <v>2</v>
      </c>
      <c r="G72" s="66">
        <v>0</v>
      </c>
      <c r="H72" s="67">
        <v>8033</v>
      </c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</row>
    <row r="73" spans="1:24" s="1" customFormat="1" ht="15.75" thickBot="1" x14ac:dyDescent="0.3">
      <c r="A73" s="11"/>
      <c r="B73" s="35" t="s">
        <v>19</v>
      </c>
      <c r="C73" s="35">
        <v>564069</v>
      </c>
      <c r="D73" s="42">
        <v>1045</v>
      </c>
      <c r="E73" s="38">
        <v>360</v>
      </c>
      <c r="F73" s="38">
        <v>4062</v>
      </c>
      <c r="G73" s="66">
        <v>0</v>
      </c>
      <c r="H73" s="67">
        <v>569536</v>
      </c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</row>
    <row r="74" spans="1:24" s="1" customFormat="1" ht="15.75" thickBot="1" x14ac:dyDescent="0.3">
      <c r="A74" s="11"/>
      <c r="B74" s="35" t="s">
        <v>20</v>
      </c>
      <c r="C74" s="35">
        <v>60379</v>
      </c>
      <c r="D74" s="42">
        <v>4016</v>
      </c>
      <c r="E74" s="38">
        <v>0</v>
      </c>
      <c r="F74" s="38">
        <v>1050</v>
      </c>
      <c r="G74" s="66">
        <v>29</v>
      </c>
      <c r="H74" s="67">
        <v>65474</v>
      </c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</row>
    <row r="75" spans="1:24" s="1" customFormat="1" ht="15.75" thickBot="1" x14ac:dyDescent="0.3">
      <c r="A75" s="11"/>
      <c r="B75" s="35" t="s">
        <v>21</v>
      </c>
      <c r="C75" s="35">
        <v>53638</v>
      </c>
      <c r="D75" s="42">
        <v>10448</v>
      </c>
      <c r="E75" s="38">
        <v>0</v>
      </c>
      <c r="F75" s="38">
        <v>162</v>
      </c>
      <c r="G75" s="66">
        <v>57</v>
      </c>
      <c r="H75" s="67">
        <v>64305</v>
      </c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</row>
    <row r="76" spans="1:24" s="1" customFormat="1" ht="15.75" thickBot="1" x14ac:dyDescent="0.3">
      <c r="A76" s="11"/>
      <c r="B76" s="35" t="s">
        <v>22</v>
      </c>
      <c r="C76" s="35">
        <v>41355</v>
      </c>
      <c r="D76" s="42">
        <v>642</v>
      </c>
      <c r="E76" s="38">
        <v>0</v>
      </c>
      <c r="F76" s="38">
        <v>29</v>
      </c>
      <c r="G76" s="66">
        <v>0</v>
      </c>
      <c r="H76" s="67">
        <v>42026</v>
      </c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</row>
    <row r="77" spans="1:24" s="1" customFormat="1" ht="15.75" thickBot="1" x14ac:dyDescent="0.3">
      <c r="A77" s="11"/>
      <c r="B77" s="35" t="s">
        <v>23</v>
      </c>
      <c r="C77" s="35">
        <v>93307</v>
      </c>
      <c r="D77" s="42">
        <v>6320</v>
      </c>
      <c r="E77" s="38">
        <v>533</v>
      </c>
      <c r="F77" s="38">
        <v>194</v>
      </c>
      <c r="G77" s="66">
        <v>21</v>
      </c>
      <c r="H77" s="67">
        <v>100375</v>
      </c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</row>
    <row r="78" spans="1:24" s="1" customFormat="1" ht="15.75" thickBot="1" x14ac:dyDescent="0.3">
      <c r="A78" s="11"/>
      <c r="B78" s="35" t="s">
        <v>24</v>
      </c>
      <c r="C78" s="35">
        <v>13010</v>
      </c>
      <c r="D78" s="42">
        <v>6232</v>
      </c>
      <c r="E78" s="38">
        <v>0</v>
      </c>
      <c r="F78" s="38">
        <v>105</v>
      </c>
      <c r="G78" s="66">
        <v>30</v>
      </c>
      <c r="H78" s="67">
        <v>19377</v>
      </c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</row>
    <row r="79" spans="1:24" s="1" customFormat="1" ht="15.75" thickBot="1" x14ac:dyDescent="0.3">
      <c r="A79" s="11"/>
      <c r="B79" s="35" t="s">
        <v>25</v>
      </c>
      <c r="C79" s="35">
        <v>9754</v>
      </c>
      <c r="D79" s="42">
        <v>1651</v>
      </c>
      <c r="E79" s="38">
        <v>0</v>
      </c>
      <c r="F79" s="38">
        <v>151</v>
      </c>
      <c r="G79" s="66">
        <v>10</v>
      </c>
      <c r="H79" s="67">
        <v>11566</v>
      </c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</row>
    <row r="80" spans="1:24" s="1" customFormat="1" ht="15.75" thickBot="1" x14ac:dyDescent="0.3">
      <c r="A80" s="11"/>
      <c r="B80" s="35" t="s">
        <v>26</v>
      </c>
      <c r="C80" s="35">
        <v>9790</v>
      </c>
      <c r="D80" s="42">
        <v>1021</v>
      </c>
      <c r="E80" s="38">
        <v>0</v>
      </c>
      <c r="F80" s="38">
        <v>76</v>
      </c>
      <c r="G80" s="66">
        <v>20</v>
      </c>
      <c r="H80" s="67">
        <v>10907</v>
      </c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2"/>
      <c r="V80" s="2"/>
      <c r="W80" s="2"/>
      <c r="X80" s="2"/>
    </row>
    <row r="81" spans="1:24" s="1" customFormat="1" ht="15.75" thickBot="1" x14ac:dyDescent="0.3">
      <c r="A81" s="11"/>
      <c r="B81" s="35" t="s">
        <v>27</v>
      </c>
      <c r="C81" s="35">
        <v>12073</v>
      </c>
      <c r="D81" s="42">
        <v>1510</v>
      </c>
      <c r="E81" s="38">
        <v>0</v>
      </c>
      <c r="F81" s="38">
        <v>115</v>
      </c>
      <c r="G81" s="66">
        <v>51</v>
      </c>
      <c r="H81" s="67">
        <v>13749</v>
      </c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s="1" customFormat="1" ht="15.75" thickBot="1" x14ac:dyDescent="0.3">
      <c r="A82" s="11"/>
      <c r="B82" s="35" t="s">
        <v>28</v>
      </c>
      <c r="C82" s="35">
        <v>796657</v>
      </c>
      <c r="D82" s="42">
        <v>8580</v>
      </c>
      <c r="E82" s="38">
        <v>0</v>
      </c>
      <c r="F82" s="38">
        <v>10083</v>
      </c>
      <c r="G82" s="66">
        <v>6</v>
      </c>
      <c r="H82" s="67">
        <v>815326</v>
      </c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s="1" customFormat="1" ht="15.75" thickBot="1" x14ac:dyDescent="0.3">
      <c r="A83" s="11"/>
      <c r="B83" s="35" t="s">
        <v>29</v>
      </c>
      <c r="C83" s="35">
        <v>25096</v>
      </c>
      <c r="D83" s="42">
        <v>794</v>
      </c>
      <c r="E83" s="38">
        <v>0</v>
      </c>
      <c r="F83" s="38">
        <v>24</v>
      </c>
      <c r="G83" s="66">
        <v>2</v>
      </c>
      <c r="H83" s="67">
        <v>25916</v>
      </c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s="1" customFormat="1" ht="15.75" thickBot="1" x14ac:dyDescent="0.3">
      <c r="A84" s="11"/>
      <c r="B84" s="35" t="s">
        <v>30</v>
      </c>
      <c r="C84" s="35">
        <v>52408</v>
      </c>
      <c r="D84" s="42">
        <v>4759</v>
      </c>
      <c r="E84" s="38">
        <v>0</v>
      </c>
      <c r="F84" s="38">
        <v>412</v>
      </c>
      <c r="G84" s="66">
        <v>4</v>
      </c>
      <c r="H84" s="67">
        <v>57583</v>
      </c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s="1" customFormat="1" ht="15.75" thickBot="1" x14ac:dyDescent="0.3">
      <c r="A85" s="11"/>
      <c r="B85" s="35" t="s">
        <v>31</v>
      </c>
      <c r="C85" s="35">
        <v>14196</v>
      </c>
      <c r="D85" s="42">
        <v>2128</v>
      </c>
      <c r="E85" s="38">
        <v>0</v>
      </c>
      <c r="F85" s="38">
        <v>144</v>
      </c>
      <c r="G85" s="66">
        <v>13</v>
      </c>
      <c r="H85" s="67">
        <v>16481</v>
      </c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s="1" customFormat="1" ht="15.75" thickBot="1" x14ac:dyDescent="0.3">
      <c r="A86" s="11"/>
      <c r="B86" s="35" t="s">
        <v>32</v>
      </c>
      <c r="C86" s="35">
        <v>82334</v>
      </c>
      <c r="D86" s="42">
        <v>5084</v>
      </c>
      <c r="E86" s="38">
        <v>0</v>
      </c>
      <c r="F86" s="38">
        <v>1078</v>
      </c>
      <c r="G86" s="66">
        <v>1</v>
      </c>
      <c r="H86" s="67">
        <v>88497</v>
      </c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s="1" customFormat="1" x14ac:dyDescent="0.25">
      <c r="A87" s="11"/>
      <c r="B87" s="35" t="s">
        <v>33</v>
      </c>
      <c r="C87" s="35">
        <v>7113</v>
      </c>
      <c r="D87" s="42">
        <v>5738</v>
      </c>
      <c r="E87" s="38">
        <v>0</v>
      </c>
      <c r="F87" s="38">
        <v>59</v>
      </c>
      <c r="G87" s="66">
        <v>27</v>
      </c>
      <c r="H87" s="67">
        <v>12937</v>
      </c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s="1" customFormat="1" ht="15.75" thickBot="1" x14ac:dyDescent="0.3">
      <c r="A88" s="11"/>
      <c r="B88" s="44" t="s">
        <v>4</v>
      </c>
      <c r="C88" s="44">
        <v>2261657</v>
      </c>
      <c r="D88" s="46">
        <v>114591</v>
      </c>
      <c r="E88" s="45">
        <v>1121</v>
      </c>
      <c r="F88" s="45">
        <v>20258</v>
      </c>
      <c r="G88" s="68">
        <v>310</v>
      </c>
      <c r="H88" s="68">
        <v>2397937</v>
      </c>
      <c r="I88" s="2" t="s">
        <v>69</v>
      </c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s="1" customFormat="1" x14ac:dyDescent="0.25">
      <c r="A89" s="11"/>
      <c r="B89" s="25"/>
      <c r="C89" s="25"/>
      <c r="D89" s="25"/>
      <c r="E89" s="25"/>
      <c r="F89" s="25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s="2" customFormat="1" x14ac:dyDescent="0.25">
      <c r="A90" s="11"/>
      <c r="B90" s="23"/>
      <c r="C90" s="13"/>
      <c r="D90" s="13"/>
      <c r="E90" s="13"/>
      <c r="F90" s="13"/>
      <c r="G90" s="26"/>
    </row>
    <row r="91" spans="1:24" s="2" customFormat="1" x14ac:dyDescent="0.25">
      <c r="A91" s="11"/>
      <c r="B91" s="17"/>
      <c r="C91" s="17"/>
      <c r="D91" s="17"/>
      <c r="E91" s="17"/>
      <c r="G91" s="26"/>
    </row>
    <row r="92" spans="1:24" s="2" customFormat="1" x14ac:dyDescent="0.25">
      <c r="A92" s="11"/>
      <c r="B92" s="17"/>
      <c r="C92" s="17"/>
      <c r="D92" s="17"/>
      <c r="E92" s="17"/>
      <c r="G92" s="26"/>
    </row>
    <row r="93" spans="1:24" s="2" customFormat="1" ht="18" x14ac:dyDescent="0.25">
      <c r="A93" s="11"/>
      <c r="B93" s="8" t="s">
        <v>58</v>
      </c>
      <c r="C93" s="8"/>
      <c r="D93" s="8"/>
      <c r="E93" s="16"/>
      <c r="G93" s="26"/>
    </row>
    <row r="94" spans="1:24" s="2" customFormat="1" x14ac:dyDescent="0.25">
      <c r="A94" s="11"/>
      <c r="B94" s="10" t="s">
        <v>59</v>
      </c>
      <c r="C94" s="10"/>
      <c r="D94" s="10"/>
      <c r="E94" s="10"/>
      <c r="F94" s="27"/>
      <c r="G94" s="26"/>
    </row>
    <row r="95" spans="1:24" s="2" customFormat="1" x14ac:dyDescent="0.25">
      <c r="A95" s="11"/>
      <c r="B95" s="17"/>
      <c r="C95" s="17"/>
      <c r="D95" s="10"/>
      <c r="E95" s="10"/>
      <c r="F95" s="27"/>
      <c r="G95" s="26"/>
    </row>
    <row r="96" spans="1:24" s="2" customFormat="1" x14ac:dyDescent="0.25">
      <c r="A96" s="11"/>
      <c r="B96" s="17"/>
      <c r="C96" s="18"/>
      <c r="D96" s="10"/>
      <c r="E96" s="10"/>
      <c r="F96" s="27"/>
      <c r="G96" s="26"/>
    </row>
    <row r="97" spans="1:19" s="2" customFormat="1" x14ac:dyDescent="0.25">
      <c r="A97" s="11"/>
      <c r="B97" s="17"/>
      <c r="C97" s="17"/>
      <c r="D97" s="10"/>
      <c r="E97" s="10"/>
      <c r="F97" s="27"/>
      <c r="G97" s="26"/>
    </row>
    <row r="98" spans="1:19" s="2" customFormat="1" x14ac:dyDescent="0.25">
      <c r="A98" s="11"/>
      <c r="B98" s="19" t="s">
        <v>67</v>
      </c>
      <c r="C98" s="19"/>
      <c r="D98" s="10"/>
      <c r="E98" s="10"/>
      <c r="F98" s="27"/>
      <c r="G98" s="26"/>
    </row>
    <row r="99" spans="1:19" s="2" customFormat="1" x14ac:dyDescent="0.25">
      <c r="A99" s="11"/>
      <c r="B99" s="17"/>
      <c r="C99" s="17"/>
      <c r="D99" s="17"/>
      <c r="E99" s="17"/>
      <c r="F99" s="28"/>
      <c r="G99" s="26"/>
      <c r="I99" s="26"/>
      <c r="K99" s="26"/>
      <c r="M99" s="26"/>
      <c r="O99" s="26"/>
      <c r="Q99" s="26"/>
      <c r="S99" s="26"/>
    </row>
    <row r="100" spans="1:19" s="2" customFormat="1" x14ac:dyDescent="0.25">
      <c r="A100" s="11"/>
      <c r="B100" s="17"/>
      <c r="C100" s="17"/>
      <c r="D100" s="17"/>
      <c r="E100" s="17"/>
      <c r="F100" s="28"/>
      <c r="G100" s="26"/>
      <c r="I100" s="26"/>
      <c r="K100" s="26"/>
      <c r="M100" s="26"/>
      <c r="O100" s="26"/>
      <c r="Q100" s="26"/>
      <c r="S100" s="26"/>
    </row>
    <row r="101" spans="1:19" s="2" customFormat="1" ht="16.5" thickBot="1" x14ac:dyDescent="0.3">
      <c r="A101" s="11"/>
      <c r="B101" s="20"/>
      <c r="C101" s="20"/>
      <c r="D101" s="20"/>
      <c r="E101" s="20"/>
      <c r="F101" s="29"/>
      <c r="G101" s="26"/>
      <c r="I101" s="26"/>
      <c r="K101" s="26"/>
      <c r="M101" s="26"/>
      <c r="O101" s="26"/>
      <c r="Q101" s="26"/>
      <c r="S101" s="26"/>
    </row>
    <row r="102" spans="1:19" s="1" customFormat="1" ht="15.75" thickBot="1" x14ac:dyDescent="0.3">
      <c r="A102" s="11"/>
      <c r="B102" s="81">
        <v>41640</v>
      </c>
      <c r="C102" s="82"/>
      <c r="D102" s="82"/>
      <c r="E102" s="82"/>
      <c r="F102" s="11"/>
      <c r="G102" s="26"/>
      <c r="H102" s="2"/>
      <c r="I102" s="26"/>
      <c r="J102" s="2"/>
      <c r="K102" s="26"/>
      <c r="L102" s="2"/>
      <c r="M102" s="26"/>
      <c r="N102" s="2"/>
      <c r="O102" s="26"/>
      <c r="P102" s="2"/>
      <c r="Q102" s="26"/>
      <c r="R102" s="2"/>
      <c r="S102" s="26"/>
    </row>
    <row r="103" spans="1:19" s="1" customFormat="1" ht="22.5" customHeight="1" thickBot="1" x14ac:dyDescent="0.3">
      <c r="A103" s="11"/>
      <c r="B103" s="33" t="s">
        <v>6</v>
      </c>
      <c r="C103" s="83" t="s">
        <v>5</v>
      </c>
      <c r="D103" s="84"/>
      <c r="E103" s="33" t="s">
        <v>38</v>
      </c>
      <c r="F103" s="11"/>
      <c r="G103" s="26"/>
      <c r="H103" s="2"/>
      <c r="I103" s="26"/>
      <c r="J103" s="2"/>
      <c r="K103" s="26"/>
      <c r="L103" s="2"/>
      <c r="M103" s="26"/>
      <c r="N103" s="2"/>
      <c r="O103" s="26"/>
      <c r="P103" s="2"/>
      <c r="Q103" s="26"/>
      <c r="R103" s="2"/>
      <c r="S103" s="26"/>
    </row>
    <row r="104" spans="1:19" s="1" customFormat="1" x14ac:dyDescent="0.25">
      <c r="A104" s="11"/>
      <c r="B104" s="47" t="s">
        <v>0</v>
      </c>
      <c r="C104" s="85">
        <v>2057687</v>
      </c>
      <c r="D104" s="86"/>
      <c r="E104" s="50">
        <f t="shared" ref="E104:E109" si="1">C104/$C$110</f>
        <v>0.85810719797892943</v>
      </c>
      <c r="F104" s="11"/>
      <c r="G104" s="26"/>
      <c r="H104" s="2"/>
      <c r="I104" s="26"/>
      <c r="J104" s="2"/>
      <c r="K104" s="26"/>
      <c r="L104" s="2"/>
      <c r="M104" s="26"/>
      <c r="N104" s="2"/>
      <c r="O104" s="26"/>
      <c r="P104" s="2"/>
      <c r="Q104" s="26"/>
      <c r="R104" s="2"/>
      <c r="S104" s="26"/>
    </row>
    <row r="105" spans="1:19" s="1" customFormat="1" x14ac:dyDescent="0.25">
      <c r="A105" s="11"/>
      <c r="B105" s="48" t="s">
        <v>1</v>
      </c>
      <c r="C105" s="72">
        <v>151305</v>
      </c>
      <c r="D105" s="73"/>
      <c r="E105" s="51">
        <f t="shared" si="1"/>
        <v>6.3097987978833467E-2</v>
      </c>
      <c r="F105" s="11"/>
      <c r="G105" s="26"/>
      <c r="H105" s="2"/>
      <c r="I105" s="26"/>
      <c r="J105" s="2"/>
      <c r="K105" s="26"/>
      <c r="L105" s="2"/>
      <c r="M105" s="26"/>
      <c r="N105" s="2"/>
      <c r="O105" s="26"/>
      <c r="P105" s="2"/>
      <c r="Q105" s="26"/>
      <c r="R105" s="2"/>
      <c r="S105" s="26"/>
    </row>
    <row r="106" spans="1:19" s="1" customFormat="1" x14ac:dyDescent="0.25">
      <c r="A106" s="11"/>
      <c r="B106" s="48" t="s">
        <v>42</v>
      </c>
      <c r="C106" s="72">
        <v>6316</v>
      </c>
      <c r="D106" s="73"/>
      <c r="E106" s="51">
        <f t="shared" si="1"/>
        <v>2.6339307496402115E-3</v>
      </c>
      <c r="F106" s="11"/>
      <c r="G106" s="26"/>
      <c r="H106" s="2"/>
      <c r="I106" s="26"/>
      <c r="J106" s="2"/>
      <c r="K106" s="26"/>
      <c r="L106" s="2"/>
      <c r="M106" s="26"/>
      <c r="N106" s="2"/>
      <c r="O106" s="26"/>
      <c r="P106" s="2"/>
      <c r="Q106" s="26"/>
      <c r="R106" s="2"/>
      <c r="S106" s="26"/>
    </row>
    <row r="107" spans="1:19" s="1" customFormat="1" x14ac:dyDescent="0.25">
      <c r="A107" s="11"/>
      <c r="B107" s="48" t="s">
        <v>40</v>
      </c>
      <c r="C107" s="72">
        <v>67962</v>
      </c>
      <c r="D107" s="73"/>
      <c r="E107" s="51">
        <f t="shared" si="1"/>
        <v>2.8341862192376197E-2</v>
      </c>
      <c r="F107" s="11"/>
      <c r="G107" s="26"/>
      <c r="H107" s="2"/>
      <c r="I107" s="26"/>
      <c r="J107" s="2"/>
      <c r="K107" s="26"/>
      <c r="L107" s="2"/>
      <c r="M107" s="26"/>
      <c r="N107" s="2"/>
      <c r="O107" s="26"/>
      <c r="P107" s="2"/>
      <c r="Q107" s="26"/>
      <c r="R107" s="2"/>
      <c r="S107" s="26"/>
    </row>
    <row r="108" spans="1:19" s="1" customFormat="1" x14ac:dyDescent="0.25">
      <c r="A108" s="11"/>
      <c r="B108" s="48" t="s">
        <v>41</v>
      </c>
      <c r="C108" s="72">
        <v>110175</v>
      </c>
      <c r="D108" s="73"/>
      <c r="E108" s="51">
        <f t="shared" si="1"/>
        <v>4.5945744195948435E-2</v>
      </c>
      <c r="F108" s="11"/>
      <c r="G108" s="26"/>
      <c r="H108" s="2"/>
      <c r="I108" s="26"/>
      <c r="J108" s="2"/>
      <c r="K108" s="26"/>
      <c r="L108" s="2"/>
      <c r="M108" s="26"/>
      <c r="N108" s="2"/>
      <c r="O108" s="26"/>
      <c r="P108" s="2"/>
      <c r="Q108" s="26"/>
      <c r="R108" s="2"/>
      <c r="S108" s="26"/>
    </row>
    <row r="109" spans="1:19" s="1" customFormat="1" x14ac:dyDescent="0.25">
      <c r="A109" s="11"/>
      <c r="B109" s="48" t="s">
        <v>7</v>
      </c>
      <c r="C109" s="72">
        <v>4492</v>
      </c>
      <c r="D109" s="73"/>
      <c r="E109" s="51">
        <f t="shared" si="1"/>
        <v>1.8732769042722973E-3</v>
      </c>
      <c r="F109" s="11"/>
      <c r="G109" s="26"/>
      <c r="H109" s="2"/>
      <c r="I109" s="26"/>
      <c r="J109" s="2"/>
      <c r="K109" s="26"/>
      <c r="L109" s="2"/>
      <c r="M109" s="26"/>
      <c r="N109" s="2"/>
      <c r="O109" s="26"/>
      <c r="P109" s="2"/>
      <c r="Q109" s="26"/>
      <c r="R109" s="2"/>
      <c r="S109" s="26"/>
    </row>
    <row r="110" spans="1:19" s="1" customFormat="1" ht="15.75" thickBot="1" x14ac:dyDescent="0.3">
      <c r="A110" s="11"/>
      <c r="B110" s="49" t="s">
        <v>4</v>
      </c>
      <c r="C110" s="74">
        <f>SUM(C104:C109)</f>
        <v>2397937</v>
      </c>
      <c r="D110" s="75"/>
      <c r="E110" s="52">
        <f>SUM(E104:E109)</f>
        <v>1</v>
      </c>
      <c r="F110" s="11"/>
      <c r="G110" s="26"/>
      <c r="H110" s="2"/>
      <c r="I110" s="26"/>
      <c r="J110" s="2"/>
      <c r="K110" s="26"/>
      <c r="L110" s="2"/>
      <c r="M110" s="26"/>
      <c r="N110" s="2"/>
      <c r="O110" s="26"/>
      <c r="P110" s="2"/>
      <c r="Q110" s="26"/>
      <c r="R110" s="2"/>
      <c r="S110" s="26"/>
    </row>
    <row r="111" spans="1:19" s="1" customFormat="1" x14ac:dyDescent="0.25">
      <c r="A111" s="11"/>
      <c r="B111" s="30"/>
      <c r="C111" s="25"/>
      <c r="D111" s="25"/>
      <c r="E111" s="31"/>
      <c r="F111" s="11"/>
      <c r="G111" s="26"/>
      <c r="H111" s="2"/>
      <c r="I111" s="26"/>
      <c r="J111" s="2"/>
      <c r="K111" s="26"/>
      <c r="L111" s="2"/>
      <c r="M111" s="26"/>
      <c r="N111" s="2"/>
      <c r="O111" s="26"/>
      <c r="P111" s="2"/>
      <c r="Q111" s="26"/>
      <c r="R111" s="2"/>
      <c r="S111" s="26"/>
    </row>
    <row r="112" spans="1:19" s="1" customFormat="1" x14ac:dyDescent="0.25">
      <c r="A112" s="11"/>
      <c r="B112" s="30"/>
      <c r="C112" s="25"/>
      <c r="D112" s="25"/>
      <c r="E112" s="31"/>
      <c r="F112" s="11"/>
      <c r="G112" s="26"/>
      <c r="H112" s="2"/>
      <c r="I112" s="26"/>
      <c r="J112" s="2"/>
      <c r="K112" s="26"/>
      <c r="L112" s="2"/>
      <c r="M112" s="26"/>
      <c r="N112" s="2"/>
      <c r="O112" s="26"/>
      <c r="P112" s="2"/>
      <c r="Q112" s="26"/>
      <c r="R112" s="2"/>
      <c r="S112" s="26"/>
    </row>
    <row r="113" spans="1:23" s="1" customFormat="1" x14ac:dyDescent="0.25">
      <c r="A113" s="11"/>
      <c r="B113" s="17"/>
      <c r="C113" s="17"/>
      <c r="D113" s="17"/>
      <c r="E113" s="28"/>
      <c r="F113" s="11"/>
      <c r="G113" s="26"/>
      <c r="H113" s="2"/>
      <c r="I113" s="26"/>
      <c r="J113" s="2"/>
      <c r="K113" s="26"/>
      <c r="L113" s="2"/>
      <c r="M113" s="26"/>
      <c r="N113" s="2"/>
      <c r="O113" s="26"/>
      <c r="P113" s="2"/>
      <c r="Q113" s="26"/>
      <c r="R113" s="2"/>
      <c r="S113" s="26"/>
    </row>
    <row r="114" spans="1:23" s="1" customFormat="1" x14ac:dyDescent="0.25">
      <c r="A114" s="11"/>
      <c r="B114" s="17"/>
      <c r="C114" s="17"/>
      <c r="D114" s="17"/>
      <c r="E114" s="28"/>
      <c r="F114" s="11"/>
      <c r="G114" s="26"/>
      <c r="H114" s="2"/>
      <c r="I114" s="26"/>
      <c r="J114" s="2"/>
      <c r="K114" s="26"/>
      <c r="L114" s="2"/>
      <c r="M114" s="26"/>
      <c r="N114" s="2"/>
      <c r="O114" s="26"/>
      <c r="P114" s="2"/>
      <c r="Q114" s="26"/>
      <c r="R114" s="2"/>
      <c r="S114" s="26"/>
    </row>
    <row r="115" spans="1:23" s="1" customFormat="1" ht="18" x14ac:dyDescent="0.25">
      <c r="A115" s="11"/>
      <c r="B115" s="8" t="s">
        <v>58</v>
      </c>
      <c r="C115" s="8"/>
      <c r="D115" s="8"/>
      <c r="E115" s="32"/>
      <c r="F115" s="11"/>
      <c r="G115" s="26"/>
      <c r="H115" s="2"/>
      <c r="I115" s="26"/>
      <c r="J115" s="2"/>
      <c r="K115" s="26"/>
      <c r="L115" s="2"/>
      <c r="M115" s="26"/>
      <c r="N115" s="2"/>
      <c r="O115" s="26"/>
      <c r="P115" s="2"/>
      <c r="Q115" s="26"/>
      <c r="R115" s="2"/>
      <c r="S115" s="26"/>
    </row>
    <row r="116" spans="1:23" s="1" customFormat="1" x14ac:dyDescent="0.25">
      <c r="A116" s="11"/>
      <c r="B116" s="10" t="s">
        <v>60</v>
      </c>
      <c r="C116" s="10"/>
      <c r="D116" s="10"/>
      <c r="E116" s="27"/>
      <c r="F116" s="11"/>
      <c r="G116" s="26"/>
      <c r="H116" s="2"/>
      <c r="I116" s="26"/>
      <c r="J116" s="2"/>
      <c r="K116" s="26"/>
      <c r="L116" s="2"/>
      <c r="M116" s="26"/>
      <c r="N116" s="2"/>
      <c r="O116" s="26"/>
      <c r="P116" s="2"/>
      <c r="Q116" s="26"/>
      <c r="R116" s="2"/>
      <c r="S116" s="26"/>
    </row>
    <row r="117" spans="1:23" s="1" customFormat="1" x14ac:dyDescent="0.25">
      <c r="A117" s="11"/>
      <c r="B117" s="17"/>
      <c r="C117" s="17"/>
      <c r="D117" s="10"/>
      <c r="E117" s="27"/>
      <c r="F117" s="11"/>
      <c r="G117" s="26"/>
      <c r="H117" s="2"/>
      <c r="I117" s="26"/>
      <c r="J117" s="2"/>
      <c r="K117" s="26"/>
      <c r="L117" s="2"/>
      <c r="M117" s="26"/>
      <c r="N117" s="2"/>
      <c r="O117" s="26"/>
      <c r="P117" s="2"/>
      <c r="Q117" s="26"/>
      <c r="R117" s="2"/>
      <c r="S117" s="26"/>
    </row>
    <row r="118" spans="1:23" s="1" customFormat="1" x14ac:dyDescent="0.25">
      <c r="A118" s="11"/>
      <c r="B118" s="17"/>
      <c r="C118" s="18"/>
      <c r="D118" s="10"/>
      <c r="E118" s="27"/>
      <c r="F118" s="11"/>
      <c r="G118" s="26"/>
      <c r="H118" s="2"/>
      <c r="I118" s="26"/>
      <c r="J118" s="2"/>
      <c r="K118" s="26"/>
      <c r="L118" s="2"/>
      <c r="M118" s="26"/>
      <c r="N118" s="2"/>
      <c r="O118" s="26"/>
      <c r="P118" s="2"/>
      <c r="Q118" s="26"/>
      <c r="R118" s="2"/>
      <c r="S118" s="26"/>
    </row>
    <row r="119" spans="1:23" s="1" customFormat="1" x14ac:dyDescent="0.25">
      <c r="A119" s="11"/>
      <c r="B119" s="17"/>
      <c r="C119" s="17"/>
      <c r="D119" s="10"/>
      <c r="E119" s="27"/>
      <c r="F119" s="11"/>
      <c r="G119" s="26"/>
      <c r="H119" s="2"/>
      <c r="I119" s="26"/>
      <c r="J119" s="2"/>
      <c r="K119" s="26"/>
      <c r="L119" s="2"/>
      <c r="M119" s="26"/>
      <c r="N119" s="2"/>
      <c r="O119" s="26"/>
      <c r="P119" s="2"/>
      <c r="Q119" s="26"/>
      <c r="R119" s="2"/>
      <c r="S119" s="26"/>
    </row>
    <row r="120" spans="1:23" s="1" customFormat="1" x14ac:dyDescent="0.25">
      <c r="A120" s="11"/>
      <c r="B120" s="19" t="s">
        <v>67</v>
      </c>
      <c r="C120" s="19"/>
      <c r="D120" s="10"/>
      <c r="E120" s="27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</row>
    <row r="121" spans="1:23" s="1" customFormat="1" x14ac:dyDescent="0.25">
      <c r="A121" s="11"/>
      <c r="B121" s="17"/>
      <c r="C121" s="17"/>
      <c r="D121" s="17"/>
      <c r="E121" s="28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</row>
    <row r="122" spans="1:23" s="1" customFormat="1" x14ac:dyDescent="0.25">
      <c r="A122" s="11"/>
      <c r="B122" s="17"/>
      <c r="C122" s="17"/>
      <c r="D122" s="17"/>
      <c r="E122" s="28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</row>
    <row r="123" spans="1:23" s="1" customFormat="1" ht="16.5" thickBot="1" x14ac:dyDescent="0.3">
      <c r="A123" s="11"/>
      <c r="B123" s="20"/>
      <c r="C123" s="20"/>
      <c r="D123" s="20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</row>
    <row r="124" spans="1:23" ht="15.75" thickBot="1" x14ac:dyDescent="0.3">
      <c r="A124" s="11"/>
      <c r="B124" s="33" t="s">
        <v>45</v>
      </c>
      <c r="C124" s="33" t="s">
        <v>52</v>
      </c>
      <c r="D124" s="57" t="s">
        <v>53</v>
      </c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</row>
    <row r="125" spans="1:23" ht="15" customHeight="1" x14ac:dyDescent="0.25">
      <c r="A125" s="11"/>
      <c r="B125" s="47">
        <v>2005</v>
      </c>
      <c r="C125" s="53">
        <v>574</v>
      </c>
      <c r="D125" s="58">
        <v>0</v>
      </c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</row>
    <row r="126" spans="1:23" x14ac:dyDescent="0.25">
      <c r="A126" s="11"/>
      <c r="B126" s="48">
        <v>2006</v>
      </c>
      <c r="C126" s="54">
        <v>541</v>
      </c>
      <c r="D126" s="59">
        <f>((C126-C125)/C125)*100</f>
        <v>-5.7491289198606275</v>
      </c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</row>
    <row r="127" spans="1:23" x14ac:dyDescent="0.25">
      <c r="A127" s="11"/>
      <c r="B127" s="48">
        <v>2007</v>
      </c>
      <c r="C127" s="54">
        <v>564</v>
      </c>
      <c r="D127" s="59">
        <f t="shared" ref="D127:D133" si="2">((C127-C126)/C126)*100</f>
        <v>4.251386321626617</v>
      </c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</row>
    <row r="128" spans="1:23" x14ac:dyDescent="0.25">
      <c r="A128" s="11"/>
      <c r="B128" s="48">
        <v>2008</v>
      </c>
      <c r="C128" s="54">
        <v>661</v>
      </c>
      <c r="D128" s="59">
        <f t="shared" si="2"/>
        <v>17.198581560283689</v>
      </c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</row>
    <row r="129" spans="1:23" x14ac:dyDescent="0.25">
      <c r="A129" s="11"/>
      <c r="B129" s="48">
        <v>2009</v>
      </c>
      <c r="C129" s="54">
        <v>932</v>
      </c>
      <c r="D129" s="59">
        <f t="shared" si="2"/>
        <v>40.998487140695914</v>
      </c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</row>
    <row r="130" spans="1:23" x14ac:dyDescent="0.25">
      <c r="A130" s="11"/>
      <c r="B130" s="48">
        <v>2010</v>
      </c>
      <c r="C130" s="54">
        <v>1097</v>
      </c>
      <c r="D130" s="59">
        <f t="shared" si="2"/>
        <v>17.703862660944207</v>
      </c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</row>
    <row r="131" spans="1:23" x14ac:dyDescent="0.25">
      <c r="A131" s="11"/>
      <c r="B131" s="48">
        <v>2011</v>
      </c>
      <c r="C131" s="54">
        <v>1370</v>
      </c>
      <c r="D131" s="59">
        <f t="shared" si="2"/>
        <v>24.886052871467641</v>
      </c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</row>
    <row r="132" spans="1:23" x14ac:dyDescent="0.25">
      <c r="A132" s="11"/>
      <c r="B132" s="48">
        <v>2012</v>
      </c>
      <c r="C132" s="54">
        <v>1636</v>
      </c>
      <c r="D132" s="59">
        <f t="shared" si="2"/>
        <v>19.416058394160586</v>
      </c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</row>
    <row r="133" spans="1:23" s="1" customFormat="1" x14ac:dyDescent="0.25">
      <c r="A133" s="11"/>
      <c r="B133" s="63">
        <v>2013</v>
      </c>
      <c r="C133" s="64">
        <v>1918</v>
      </c>
      <c r="D133" s="59">
        <f t="shared" si="2"/>
        <v>17.237163814180928</v>
      </c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</row>
    <row r="134" spans="1:23" ht="15.75" thickBot="1" x14ac:dyDescent="0.3">
      <c r="A134" s="11"/>
      <c r="B134" s="36">
        <v>41640</v>
      </c>
      <c r="C134" s="55">
        <v>1944</v>
      </c>
      <c r="D134" s="60">
        <f>((C134-C132)/C132)*100</f>
        <v>18.82640586797066</v>
      </c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</row>
    <row r="135" spans="1:23" x14ac:dyDescent="0.2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</row>
    <row r="136" spans="1:23" ht="15" customHeight="1" x14ac:dyDescent="0.2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</row>
    <row r="137" spans="1:23" x14ac:dyDescent="0.2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</row>
    <row r="138" spans="1:23" x14ac:dyDescent="0.2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</row>
    <row r="139" spans="1:23" x14ac:dyDescent="0.2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</row>
    <row r="140" spans="1:23" x14ac:dyDescent="0.2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</row>
    <row r="141" spans="1:23" x14ac:dyDescent="0.2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</row>
    <row r="142" spans="1:23" x14ac:dyDescent="0.2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</row>
    <row r="143" spans="1:23" x14ac:dyDescent="0.2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</row>
    <row r="144" spans="1:23" x14ac:dyDescent="0.2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</row>
    <row r="145" spans="1:23" x14ac:dyDescent="0.2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</row>
    <row r="146" spans="1:23" x14ac:dyDescent="0.2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</row>
    <row r="147" spans="1:23" x14ac:dyDescent="0.2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</row>
    <row r="148" spans="1:23" x14ac:dyDescent="0.2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</row>
    <row r="149" spans="1:23" x14ac:dyDescent="0.2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</row>
    <row r="150" spans="1:23" x14ac:dyDescent="0.2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</row>
    <row r="151" spans="1:23" x14ac:dyDescent="0.2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</row>
    <row r="152" spans="1:23" x14ac:dyDescent="0.2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</row>
    <row r="153" spans="1:23" x14ac:dyDescent="0.2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</row>
    <row r="154" spans="1:23" ht="15" customHeight="1" x14ac:dyDescent="0.2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</row>
    <row r="155" spans="1:23" x14ac:dyDescent="0.2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</row>
    <row r="156" spans="1:23" x14ac:dyDescent="0.2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</row>
    <row r="157" spans="1:23" x14ac:dyDescent="0.25">
      <c r="A157" s="11"/>
      <c r="B157" s="11"/>
      <c r="C157" s="11"/>
      <c r="D157" s="11"/>
      <c r="E157" s="11"/>
      <c r="F157" s="11"/>
    </row>
    <row r="158" spans="1:23" x14ac:dyDescent="0.25">
      <c r="A158" s="11"/>
      <c r="B158" s="11"/>
      <c r="C158" s="11"/>
      <c r="D158" s="11"/>
      <c r="E158" s="11"/>
      <c r="F158" s="11"/>
    </row>
    <row r="159" spans="1:23" x14ac:dyDescent="0.25">
      <c r="A159" s="11"/>
      <c r="B159" s="11"/>
      <c r="C159" s="11"/>
      <c r="D159" s="11"/>
      <c r="E159" s="11"/>
      <c r="F159" s="11"/>
    </row>
    <row r="160" spans="1:23" x14ac:dyDescent="0.25">
      <c r="A160" s="11"/>
    </row>
    <row r="161" spans="1:1" x14ac:dyDescent="0.25">
      <c r="A161" s="11"/>
    </row>
    <row r="162" spans="1:1" x14ac:dyDescent="0.25">
      <c r="A162" s="11"/>
    </row>
    <row r="163" spans="1:1" x14ac:dyDescent="0.25">
      <c r="A163" s="11"/>
    </row>
    <row r="164" spans="1:1" x14ac:dyDescent="0.25">
      <c r="A164" s="11"/>
    </row>
    <row r="165" spans="1:1" x14ac:dyDescent="0.25">
      <c r="A165" s="11"/>
    </row>
    <row r="166" spans="1:1" x14ac:dyDescent="0.25">
      <c r="A166" s="11"/>
    </row>
    <row r="167" spans="1:1" x14ac:dyDescent="0.25">
      <c r="A167" s="11"/>
    </row>
    <row r="168" spans="1:1" x14ac:dyDescent="0.25">
      <c r="A168" s="11"/>
    </row>
    <row r="169" spans="1:1" x14ac:dyDescent="0.25">
      <c r="A169" s="11"/>
    </row>
    <row r="170" spans="1:1" x14ac:dyDescent="0.25">
      <c r="A170" s="11"/>
    </row>
    <row r="171" spans="1:1" x14ac:dyDescent="0.25">
      <c r="A171" s="11"/>
    </row>
    <row r="172" spans="1:1" x14ac:dyDescent="0.25">
      <c r="A172" s="11"/>
    </row>
    <row r="173" spans="1:1" x14ac:dyDescent="0.25">
      <c r="A173" s="11"/>
    </row>
    <row r="174" spans="1:1" x14ac:dyDescent="0.25">
      <c r="A174" s="11"/>
    </row>
    <row r="175" spans="1:1" x14ac:dyDescent="0.25">
      <c r="A175" s="11"/>
    </row>
    <row r="176" spans="1:1" x14ac:dyDescent="0.25">
      <c r="A176" s="11"/>
    </row>
    <row r="177" spans="1:6" x14ac:dyDescent="0.25">
      <c r="A177" s="11"/>
    </row>
    <row r="178" spans="1:6" x14ac:dyDescent="0.25">
      <c r="A178" s="11"/>
    </row>
    <row r="179" spans="1:6" x14ac:dyDescent="0.25">
      <c r="A179" s="11"/>
    </row>
    <row r="180" spans="1:6" x14ac:dyDescent="0.25">
      <c r="A180" s="11"/>
    </row>
    <row r="181" spans="1:6" s="1" customFormat="1" x14ac:dyDescent="0.25">
      <c r="A181" s="11"/>
      <c r="B181" s="12"/>
      <c r="C181" s="11"/>
      <c r="D181" s="11"/>
      <c r="E181" s="11"/>
      <c r="F181" s="11"/>
    </row>
    <row r="182" spans="1:6" x14ac:dyDescent="0.25">
      <c r="A182" s="11"/>
    </row>
    <row r="183" spans="1:6" x14ac:dyDescent="0.25">
      <c r="A183" s="11"/>
    </row>
    <row r="184" spans="1:6" x14ac:dyDescent="0.25">
      <c r="A184" s="11"/>
    </row>
    <row r="185" spans="1:6" x14ac:dyDescent="0.25">
      <c r="A185" s="11"/>
    </row>
    <row r="186" spans="1:6" x14ac:dyDescent="0.25">
      <c r="A186" s="11"/>
    </row>
    <row r="187" spans="1:6" x14ac:dyDescent="0.25">
      <c r="A187" s="11"/>
    </row>
    <row r="188" spans="1:6" x14ac:dyDescent="0.25">
      <c r="A188" s="11"/>
    </row>
    <row r="189" spans="1:6" x14ac:dyDescent="0.25">
      <c r="A189" s="11"/>
    </row>
    <row r="190" spans="1:6" x14ac:dyDescent="0.25">
      <c r="A190" s="11"/>
    </row>
    <row r="191" spans="1:6" x14ac:dyDescent="0.25">
      <c r="A191" s="11"/>
    </row>
    <row r="192" spans="1:6" x14ac:dyDescent="0.25">
      <c r="A192" s="11"/>
    </row>
    <row r="193" spans="1:18" x14ac:dyDescent="0.25">
      <c r="A193" s="11"/>
    </row>
    <row r="194" spans="1:18" x14ac:dyDescent="0.25">
      <c r="A194" s="11"/>
    </row>
    <row r="195" spans="1:18" x14ac:dyDescent="0.25">
      <c r="A195" s="11"/>
    </row>
    <row r="196" spans="1:18" x14ac:dyDescent="0.25">
      <c r="A196" s="11"/>
    </row>
    <row r="197" spans="1:18" x14ac:dyDescent="0.25">
      <c r="A197" s="11"/>
    </row>
    <row r="198" spans="1:18" s="1" customFormat="1" x14ac:dyDescent="0.25">
      <c r="A198" s="11"/>
      <c r="B198" s="14"/>
      <c r="C198" s="13"/>
      <c r="D198" s="7"/>
      <c r="E198" s="13"/>
      <c r="F198" s="7"/>
      <c r="G198" s="13"/>
      <c r="H198" s="7"/>
      <c r="I198" s="13"/>
      <c r="J198" s="7"/>
      <c r="K198" s="13"/>
      <c r="L198" s="7"/>
      <c r="M198" s="13"/>
      <c r="N198" s="7"/>
      <c r="O198" s="13"/>
      <c r="P198" s="7"/>
      <c r="Q198" s="13"/>
      <c r="R198" s="7"/>
    </row>
    <row r="199" spans="1:18" s="1" customFormat="1" x14ac:dyDescent="0.25">
      <c r="A199" s="11"/>
      <c r="E199" s="13"/>
      <c r="F199" s="7"/>
      <c r="G199" s="13"/>
      <c r="H199" s="7"/>
      <c r="I199" s="13"/>
      <c r="J199" s="7"/>
      <c r="K199" s="13"/>
      <c r="L199" s="7"/>
      <c r="M199" s="13"/>
      <c r="N199" s="7"/>
      <c r="O199" s="13"/>
      <c r="P199" s="7"/>
      <c r="Q199" s="13"/>
      <c r="R199" s="7"/>
    </row>
    <row r="200" spans="1:18" x14ac:dyDescent="0.25">
      <c r="A200" s="11"/>
    </row>
    <row r="201" spans="1:18" x14ac:dyDescent="0.25">
      <c r="A201" s="11"/>
    </row>
    <row r="202" spans="1:18" x14ac:dyDescent="0.25">
      <c r="A202" s="11"/>
    </row>
    <row r="203" spans="1:18" x14ac:dyDescent="0.25">
      <c r="A203" s="11"/>
    </row>
    <row r="204" spans="1:18" x14ac:dyDescent="0.25">
      <c r="A204" s="11"/>
    </row>
    <row r="205" spans="1:18" x14ac:dyDescent="0.25">
      <c r="A205" s="11"/>
    </row>
    <row r="206" spans="1:18" x14ac:dyDescent="0.25">
      <c r="A206" s="11"/>
    </row>
    <row r="207" spans="1:18" x14ac:dyDescent="0.25">
      <c r="A207" s="11"/>
    </row>
    <row r="208" spans="1:18" x14ac:dyDescent="0.25">
      <c r="A208" s="11"/>
    </row>
    <row r="209" spans="1:8" x14ac:dyDescent="0.25">
      <c r="A209" s="11"/>
    </row>
    <row r="210" spans="1:8" x14ac:dyDescent="0.25">
      <c r="A210" s="11"/>
    </row>
    <row r="211" spans="1:8" x14ac:dyDescent="0.25">
      <c r="A211" s="11"/>
    </row>
    <row r="212" spans="1:8" ht="31.5" customHeight="1" x14ac:dyDescent="0.25">
      <c r="A212" s="11"/>
    </row>
    <row r="213" spans="1:8" x14ac:dyDescent="0.25">
      <c r="A213" s="11"/>
    </row>
    <row r="214" spans="1:8" x14ac:dyDescent="0.25">
      <c r="A214" s="11"/>
      <c r="H214" s="15"/>
    </row>
    <row r="215" spans="1:8" x14ac:dyDescent="0.25">
      <c r="A215" s="11"/>
    </row>
    <row r="216" spans="1:8" x14ac:dyDescent="0.25">
      <c r="A216" s="11"/>
      <c r="G216" s="6"/>
    </row>
    <row r="217" spans="1:8" x14ac:dyDescent="0.25">
      <c r="A217" s="11"/>
    </row>
    <row r="218" spans="1:8" x14ac:dyDescent="0.25">
      <c r="E218" s="7"/>
    </row>
    <row r="219" spans="1:8" x14ac:dyDescent="0.25">
      <c r="E219" s="3"/>
    </row>
    <row r="220" spans="1:8" x14ac:dyDescent="0.25">
      <c r="E220" s="7"/>
    </row>
  </sheetData>
  <mergeCells count="60">
    <mergeCell ref="B41:G41"/>
    <mergeCell ref="B32:D32"/>
    <mergeCell ref="B33:D33"/>
    <mergeCell ref="B42:C42"/>
    <mergeCell ref="B43:C43"/>
    <mergeCell ref="E12:F12"/>
    <mergeCell ref="G12:H12"/>
    <mergeCell ref="I12:J12"/>
    <mergeCell ref="K12:L12"/>
    <mergeCell ref="D34:F34"/>
    <mergeCell ref="C3:F3"/>
    <mergeCell ref="C4:D4"/>
    <mergeCell ref="D5:F5"/>
    <mergeCell ref="M12:N12"/>
    <mergeCell ref="O12:P12"/>
    <mergeCell ref="G1:H10"/>
    <mergeCell ref="H11:M11"/>
    <mergeCell ref="N11:R11"/>
    <mergeCell ref="I1:J10"/>
    <mergeCell ref="K1:L10"/>
    <mergeCell ref="M1:N10"/>
    <mergeCell ref="O1:P10"/>
    <mergeCell ref="Q1:R10"/>
    <mergeCell ref="B11:G11"/>
    <mergeCell ref="Q12:R12"/>
    <mergeCell ref="C12:D12"/>
    <mergeCell ref="B46:C46"/>
    <mergeCell ref="D42:E42"/>
    <mergeCell ref="F42:G42"/>
    <mergeCell ref="D44:E44"/>
    <mergeCell ref="D45:E45"/>
    <mergeCell ref="D43:E43"/>
    <mergeCell ref="F44:G44"/>
    <mergeCell ref="F45:G45"/>
    <mergeCell ref="F46:G46"/>
    <mergeCell ref="B44:C44"/>
    <mergeCell ref="B45:C45"/>
    <mergeCell ref="D46:E46"/>
    <mergeCell ref="F43:G43"/>
    <mergeCell ref="D47:E47"/>
    <mergeCell ref="D49:E49"/>
    <mergeCell ref="D48:E48"/>
    <mergeCell ref="F48:G48"/>
    <mergeCell ref="F49:G49"/>
    <mergeCell ref="C109:D109"/>
    <mergeCell ref="C110:D110"/>
    <mergeCell ref="F47:G47"/>
    <mergeCell ref="B54:D54"/>
    <mergeCell ref="B55:D55"/>
    <mergeCell ref="D56:F56"/>
    <mergeCell ref="B47:C47"/>
    <mergeCell ref="B49:C49"/>
    <mergeCell ref="B48:C48"/>
    <mergeCell ref="C107:D107"/>
    <mergeCell ref="C108:D108"/>
    <mergeCell ref="B102:E102"/>
    <mergeCell ref="C103:D103"/>
    <mergeCell ref="C104:D104"/>
    <mergeCell ref="C105:D105"/>
    <mergeCell ref="C106:D10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LÍNEAS DE AB+TTUP </vt:lpstr>
      <vt:lpstr>AB POR TEC-PROVINCIA</vt:lpstr>
      <vt:lpstr>PARTICIPACIÓN DE MERCADO</vt:lpstr>
      <vt:lpstr>NÚMERO DE NODOS</vt:lpstr>
      <vt:lpstr>REGISTRO DE INFRAESTRUCTURA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Francisco Morejon</dc:creator>
  <cp:lastModifiedBy>Ana Paredes</cp:lastModifiedBy>
  <dcterms:created xsi:type="dcterms:W3CDTF">2012-02-15T19:17:10Z</dcterms:created>
  <dcterms:modified xsi:type="dcterms:W3CDTF">2014-02-20T20:44:56Z</dcterms:modified>
</cp:coreProperties>
</file>