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8552" windowHeight="10812"/>
  </bookViews>
  <sheets>
    <sheet name="Certificados" sheetId="1" r:id="rId1"/>
    <sheet name="Indicadores Económicos" sheetId="4" r:id="rId2"/>
  </sheets>
  <definedNames>
    <definedName name="_xlnm.Print_Area" localSheetId="0">Certificados!$A$1:$I$64</definedName>
    <definedName name="_xlnm.Print_Area" localSheetId="1">'Indicadores Económicos'!$B$2:$D$17</definedName>
  </definedNames>
  <calcPr calcId="145621"/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G63" i="1" l="1"/>
  <c r="G62" i="1"/>
  <c r="F61" i="1"/>
  <c r="E61" i="1"/>
  <c r="D61" i="1"/>
  <c r="G61" i="1" l="1"/>
  <c r="C14" i="4"/>
  <c r="F51" i="1" l="1"/>
  <c r="I12" i="1" s="1"/>
  <c r="E51" i="1" l="1"/>
  <c r="I11" i="1" s="1"/>
  <c r="I10" i="1" s="1"/>
  <c r="D51" i="1" l="1"/>
</calcChain>
</file>

<file path=xl/sharedStrings.xml><?xml version="1.0" encoding="utf-8"?>
<sst xmlns="http://schemas.openxmlformats.org/spreadsheetml/2006/main" count="71" uniqueCount="51">
  <si>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</si>
  <si>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</si>
  <si>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</si>
  <si>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</si>
  <si>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</si>
  <si>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</si>
  <si>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</si>
  <si>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</si>
  <si>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</si>
  <si>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</si>
  <si>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</si>
  <si>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</si>
  <si>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</si>
  <si>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</si>
  <si>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</si>
  <si>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</si>
  <si>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</si>
  <si>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</si>
  <si>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</si>
  <si>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</si>
  <si>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</si>
  <si>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</si>
  <si>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</si>
  <si>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</si>
  <si>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</si>
  <si>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</si>
  <si>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</si>
  <si>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</si>
  <si>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</si>
  <si>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</si>
  <si>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</si>
  <si>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</si>
  <si>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</si>
  <si>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</si>
  <si>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</si>
  <si>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</si>
  <si>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</si>
  <si>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</si>
  <si>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</si>
  <si>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</si>
  <si>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</si>
  <si>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</si>
  <si>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</si>
  <si>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</si>
  <si>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>OBSERVACIONES</t>
  </si>
  <si>
    <t xml:space="preserve">CERTIFICADOS EMITIDOS - REVOCADOS Y VIGENTES
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</si>
  <si>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información de 2013 es a noviembre</t>
    </r>
  </si>
  <si>
    <t>Fecha de Publicación: 04 de Febrero de 2014</t>
  </si>
  <si>
    <t>Fecha de Publicación: 01 de Abril de 2014</t>
  </si>
  <si>
    <t>2014-Feb</t>
  </si>
  <si>
    <t>TOTAL - FEB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</si>
</sst>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7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17" fontId="29" fillId="38" borderId="11" xfId="0" applyNumberFormat="1" applyFont="1" applyFill="1" applyBorder="1" applyAlignment="1">
      <alignment horizontal="center" vertical="center"/>
    </xf>
    <xf numFmtId="17" fontId="29" fillId="38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/>
    </xf>
    <xf numFmtId="3" fontId="26" fillId="0" borderId="12" xfId="0" applyNumberFormat="1" applyFont="1" applyFill="1" applyBorder="1" applyAlignment="1">
      <alignment horizontal="center"/>
    </xf>
    <xf numFmtId="0" fontId="20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left"/>
    </xf>
    <xf numFmtId="0" fontId="0" fillId="34" borderId="0" xfId="0" applyFill="1" applyAlignment="1">
      <alignment horizontal="center"/>
    </xf>
    <xf numFmtId="0" fontId="22" fillId="33" borderId="0" xfId="0" applyFont="1" applyFill="1" applyAlignment="1">
      <alignment horizontal="left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top" wrapText="1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3" fontId="24" fillId="0" borderId="10" xfId="0" applyNumberFormat="1" applyFont="1" applyFill="1" applyBorder="1" applyAlignment="1">
      <alignment horizontal="right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</cellXfs>
  <cellStyles count="8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354703663331917E-3"/>
                  <c:y val="2.2435869930603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2014-Feb</c:v>
                </c:pt>
              </c:strCache>
            </c:strRef>
          </c:cat>
          <c:val>
            <c:numRef>
              <c:f>Certificados!$E$10:$I$10</c:f>
              <c:numCache>
                <c:formatCode>#,##0</c:formatCode>
                <c:ptCount val="5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52563</c:v>
                </c:pt>
                <c:pt idx="4">
                  <c:v>55928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7933362196543644E-17"/>
                  <c:y val="-1.18171794366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2014-Feb</c:v>
                </c:pt>
              </c:strCache>
            </c:strRef>
          </c:cat>
          <c:val>
            <c:numRef>
              <c:f>Certificados!$E$11:$I$11</c:f>
              <c:numCache>
                <c:formatCode>#,##0</c:formatCode>
                <c:ptCount val="5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8636</c:v>
                </c:pt>
                <c:pt idx="4">
                  <c:v>10536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354703663331917E-3"/>
                  <c:y val="6.8663020363768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2014-Feb</c:v>
                </c:pt>
              </c:strCache>
            </c:strRef>
          </c:cat>
          <c:val>
            <c:numRef>
              <c:f>Certificados!$E$12:$I$12</c:f>
              <c:numCache>
                <c:formatCode>#,##0</c:formatCode>
                <c:ptCount val="5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43927</c:v>
                </c:pt>
                <c:pt idx="4">
                  <c:v>45392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337600"/>
        <c:axId val="66979520"/>
      </c:barChart>
      <c:catAx>
        <c:axId val="1093376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66979520"/>
        <c:crosses val="autoZero"/>
        <c:auto val="1"/>
        <c:lblAlgn val="ctr"/>
        <c:lblOffset val="100"/>
        <c:noMultiLvlLbl val="0"/>
      </c:catAx>
      <c:valAx>
        <c:axId val="66979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9337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3125</c:v>
                </c:pt>
                <c:pt idx="1">
                  <c:v>123</c:v>
                </c:pt>
                <c:pt idx="2">
                  <c:v>227</c:v>
                </c:pt>
                <c:pt idx="3">
                  <c:v>427</c:v>
                </c:pt>
                <c:pt idx="4">
                  <c:v>610</c:v>
                </c:pt>
                <c:pt idx="5">
                  <c:v>419</c:v>
                </c:pt>
                <c:pt idx="6">
                  <c:v>1744</c:v>
                </c:pt>
                <c:pt idx="7">
                  <c:v>320</c:v>
                </c:pt>
                <c:pt idx="8">
                  <c:v>174</c:v>
                </c:pt>
                <c:pt idx="9">
                  <c:v>16992</c:v>
                </c:pt>
                <c:pt idx="10">
                  <c:v>817</c:v>
                </c:pt>
                <c:pt idx="11">
                  <c:v>833</c:v>
                </c:pt>
                <c:pt idx="12">
                  <c:v>306</c:v>
                </c:pt>
                <c:pt idx="13">
                  <c:v>1470</c:v>
                </c:pt>
                <c:pt idx="14">
                  <c:v>151</c:v>
                </c:pt>
                <c:pt idx="15">
                  <c:v>88</c:v>
                </c:pt>
                <c:pt idx="16">
                  <c:v>103</c:v>
                </c:pt>
                <c:pt idx="17">
                  <c:v>133</c:v>
                </c:pt>
                <c:pt idx="18">
                  <c:v>25288</c:v>
                </c:pt>
                <c:pt idx="19">
                  <c:v>230</c:v>
                </c:pt>
                <c:pt idx="20">
                  <c:v>497</c:v>
                </c:pt>
                <c:pt idx="21">
                  <c:v>250</c:v>
                </c:pt>
                <c:pt idx="22">
                  <c:v>1368</c:v>
                </c:pt>
                <c:pt idx="23">
                  <c:v>92</c:v>
                </c:pt>
                <c:pt idx="24">
                  <c:v>141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#,##0</c:formatCode>
                <c:ptCount val="25"/>
                <c:pt idx="0">
                  <c:v>430</c:v>
                </c:pt>
                <c:pt idx="1">
                  <c:v>43</c:v>
                </c:pt>
                <c:pt idx="2">
                  <c:v>38</c:v>
                </c:pt>
                <c:pt idx="3">
                  <c:v>87</c:v>
                </c:pt>
                <c:pt idx="4">
                  <c:v>182</c:v>
                </c:pt>
                <c:pt idx="5">
                  <c:v>43</c:v>
                </c:pt>
                <c:pt idx="6">
                  <c:v>157</c:v>
                </c:pt>
                <c:pt idx="7">
                  <c:v>76</c:v>
                </c:pt>
                <c:pt idx="8">
                  <c:v>47</c:v>
                </c:pt>
                <c:pt idx="9">
                  <c:v>2485</c:v>
                </c:pt>
                <c:pt idx="10">
                  <c:v>112</c:v>
                </c:pt>
                <c:pt idx="11">
                  <c:v>156</c:v>
                </c:pt>
                <c:pt idx="12">
                  <c:v>25</c:v>
                </c:pt>
                <c:pt idx="13">
                  <c:v>282</c:v>
                </c:pt>
                <c:pt idx="14">
                  <c:v>44</c:v>
                </c:pt>
                <c:pt idx="15">
                  <c:v>40</c:v>
                </c:pt>
                <c:pt idx="16">
                  <c:v>18</c:v>
                </c:pt>
                <c:pt idx="17">
                  <c:v>35</c:v>
                </c:pt>
                <c:pt idx="18">
                  <c:v>5915</c:v>
                </c:pt>
                <c:pt idx="19">
                  <c:v>57</c:v>
                </c:pt>
                <c:pt idx="20">
                  <c:v>56</c:v>
                </c:pt>
                <c:pt idx="21">
                  <c:v>34</c:v>
                </c:pt>
                <c:pt idx="22">
                  <c:v>134</c:v>
                </c:pt>
                <c:pt idx="23">
                  <c:v>27</c:v>
                </c:pt>
                <c:pt idx="24">
                  <c:v>13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#,##0</c:formatCode>
                <c:ptCount val="25"/>
                <c:pt idx="0">
                  <c:v>2695</c:v>
                </c:pt>
                <c:pt idx="1">
                  <c:v>80</c:v>
                </c:pt>
                <c:pt idx="2">
                  <c:v>189</c:v>
                </c:pt>
                <c:pt idx="3">
                  <c:v>340</c:v>
                </c:pt>
                <c:pt idx="4">
                  <c:v>428</c:v>
                </c:pt>
                <c:pt idx="5">
                  <c:v>376</c:v>
                </c:pt>
                <c:pt idx="6">
                  <c:v>1587</c:v>
                </c:pt>
                <c:pt idx="7">
                  <c:v>244</c:v>
                </c:pt>
                <c:pt idx="8">
                  <c:v>127</c:v>
                </c:pt>
                <c:pt idx="9">
                  <c:v>14507</c:v>
                </c:pt>
                <c:pt idx="10">
                  <c:v>705</c:v>
                </c:pt>
                <c:pt idx="11">
                  <c:v>677</c:v>
                </c:pt>
                <c:pt idx="12">
                  <c:v>281</c:v>
                </c:pt>
                <c:pt idx="13">
                  <c:v>1188</c:v>
                </c:pt>
                <c:pt idx="14">
                  <c:v>107</c:v>
                </c:pt>
                <c:pt idx="15">
                  <c:v>48</c:v>
                </c:pt>
                <c:pt idx="16">
                  <c:v>85</c:v>
                </c:pt>
                <c:pt idx="17">
                  <c:v>98</c:v>
                </c:pt>
                <c:pt idx="18">
                  <c:v>19373</c:v>
                </c:pt>
                <c:pt idx="19">
                  <c:v>173</c:v>
                </c:pt>
                <c:pt idx="20">
                  <c:v>441</c:v>
                </c:pt>
                <c:pt idx="21">
                  <c:v>216</c:v>
                </c:pt>
                <c:pt idx="22">
                  <c:v>1234</c:v>
                </c:pt>
                <c:pt idx="23">
                  <c:v>65</c:v>
                </c:pt>
                <c:pt idx="24">
                  <c:v>128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536768"/>
        <c:axId val="66981824"/>
      </c:barChart>
      <c:catAx>
        <c:axId val="109536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66981824"/>
        <c:crosses val="autoZero"/>
        <c:auto val="1"/>
        <c:lblAlgn val="ctr"/>
        <c:lblOffset val="100"/>
        <c:noMultiLvlLbl val="0"/>
      </c:catAx>
      <c:valAx>
        <c:axId val="66981824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536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2.34425094257354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1612933562458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Económicos'!$B$12:$B$16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'Indicadores Económicos'!$C$12:$C$16</c:f>
              <c:numCache>
                <c:formatCode>#,##0</c:formatCode>
                <c:ptCount val="5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1145893.26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538816"/>
        <c:axId val="112037248"/>
      </c:barChart>
      <c:catAx>
        <c:axId val="1095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37248"/>
        <c:crosses val="autoZero"/>
        <c:auto val="1"/>
        <c:lblAlgn val="ctr"/>
        <c:lblOffset val="100"/>
        <c:noMultiLvlLbl val="0"/>
      </c:catAx>
      <c:valAx>
        <c:axId val="112037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953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748395</xdr:colOff>
      <xdr:row>7</xdr:row>
      <xdr:rowOff>80417</xdr:rowOff>
    </xdr:from>
    <xdr:to>
      <xdr:col>21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15874</xdr:colOff>
      <xdr:row>37</xdr:row>
      <xdr:rowOff>190499</xdr:rowOff>
    </xdr:from>
    <xdr:to>
      <xdr:col>22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876300</xdr:colOff>
      <xdr:row>32</xdr:row>
      <xdr:rowOff>95250</xdr:rowOff>
    </xdr:from>
    <xdr:to>
      <xdr:col>24</xdr:col>
      <xdr:colOff>876300</xdr:colOff>
      <xdr:row>34</xdr:row>
      <xdr:rowOff>57150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2</xdr:row>
      <xdr:rowOff>95250</xdr:rowOff>
    </xdr:from>
    <xdr:to>
      <xdr:col>12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707572</xdr:colOff>
      <xdr:row>2</xdr:row>
      <xdr:rowOff>27214</xdr:rowOff>
    </xdr:from>
    <xdr:to>
      <xdr:col>21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32</xdr:row>
      <xdr:rowOff>95250</xdr:rowOff>
    </xdr:from>
    <xdr:to>
      <xdr:col>12</xdr:col>
      <xdr:colOff>0</xdr:colOff>
      <xdr:row>34</xdr:row>
      <xdr:rowOff>57150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734786</xdr:colOff>
      <xdr:row>32</xdr:row>
      <xdr:rowOff>0</xdr:rowOff>
    </xdr:from>
    <xdr:to>
      <xdr:col>20</xdr:col>
      <xdr:colOff>449036</xdr:colOff>
      <xdr:row>34</xdr:row>
      <xdr:rowOff>119743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25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6"/>
  <sheetViews>
    <sheetView tabSelected="1" zoomScale="50" zoomScaleNormal="50" workbookViewId="0">
      <selection activeCell="G61" sqref="G61"/>
    </sheetView>
  </sheetViews>
  <sheetFormatPr baseColWidth="10" defaultColWidth="11.44140625" defaultRowHeight="14.4" x14ac:dyDescent="0.3"/>
  <cols>
    <col min="1" max="1" width="4.88671875" style="15" customWidth="1"/>
    <col min="2" max="2" width="7.88671875" style="1" customWidth="1"/>
    <col min="3" max="3" width="23.6640625" style="1" customWidth="1"/>
    <col min="4" max="4" width="18" style="1" customWidth="1"/>
    <col min="5" max="5" width="18.44140625" style="1" customWidth="1"/>
    <col min="6" max="6" width="20.88671875" style="1" customWidth="1"/>
    <col min="7" max="8" width="11.44140625" style="1"/>
    <col min="9" max="9" width="19.33203125" style="1" customWidth="1"/>
    <col min="10" max="23" width="11.44140625" style="1"/>
    <col min="24" max="24" width="42.88671875" style="1" customWidth="1"/>
    <col min="25" max="25" width="65.109375" style="1" customWidth="1"/>
    <col min="26" max="16384" width="11.44140625" style="1"/>
  </cols>
  <sheetData>
    <row r="1" spans="1:69" s="14" customFormat="1" x14ac:dyDescent="0.3"/>
    <row r="2" spans="1:69" x14ac:dyDescent="0.3">
      <c r="B2" s="40" t="s">
        <v>38</v>
      </c>
      <c r="C2" s="40"/>
      <c r="D2" s="40"/>
      <c r="E2" s="40"/>
      <c r="F2" s="40"/>
      <c r="G2" s="40"/>
      <c r="H2" s="40"/>
      <c r="I2" s="40"/>
      <c r="J2" s="15"/>
      <c r="K2" s="40" t="s">
        <v>38</v>
      </c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</row>
    <row r="3" spans="1:69" x14ac:dyDescent="0.3">
      <c r="B3" s="40"/>
      <c r="C3" s="40"/>
      <c r="D3" s="40"/>
      <c r="E3" s="40"/>
      <c r="F3" s="40"/>
      <c r="G3" s="40"/>
      <c r="H3" s="40"/>
      <c r="I3" s="40"/>
      <c r="J3" s="15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</row>
    <row r="4" spans="1:69" ht="15" customHeight="1" x14ac:dyDescent="0.3">
      <c r="B4" s="43" t="s">
        <v>36</v>
      </c>
      <c r="C4" s="43"/>
      <c r="D4" s="43"/>
      <c r="E4" s="43"/>
      <c r="F4" s="43"/>
      <c r="G4" s="6"/>
      <c r="H4" s="6"/>
      <c r="I4" s="6"/>
      <c r="J4" s="15"/>
      <c r="K4" s="43" t="s">
        <v>40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0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69" x14ac:dyDescent="0.3">
      <c r="B5" s="43"/>
      <c r="C5" s="43"/>
      <c r="D5" s="43"/>
      <c r="E5" s="43"/>
      <c r="F5" s="43"/>
      <c r="G5" s="6"/>
      <c r="H5" s="6"/>
      <c r="I5" s="6"/>
      <c r="J5" s="15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0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</row>
    <row r="6" spans="1:69" x14ac:dyDescent="0.3">
      <c r="B6" s="41" t="s">
        <v>48</v>
      </c>
      <c r="C6" s="41"/>
      <c r="D6" s="41"/>
      <c r="E6" s="41"/>
      <c r="F6" s="41"/>
      <c r="G6" s="41"/>
      <c r="H6" s="41"/>
      <c r="I6" s="41"/>
      <c r="J6" s="15"/>
      <c r="K6" s="41" t="s">
        <v>48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0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</row>
    <row r="7" spans="1:69" x14ac:dyDescent="0.3">
      <c r="B7" s="41"/>
      <c r="C7" s="41"/>
      <c r="D7" s="41"/>
      <c r="E7" s="41"/>
      <c r="F7" s="41"/>
      <c r="G7" s="41"/>
      <c r="H7" s="41"/>
      <c r="I7" s="41"/>
      <c r="J7" s="15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0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</row>
    <row r="8" spans="1:69" ht="8.25" customHeight="1" x14ac:dyDescent="0.3">
      <c r="B8" s="42"/>
      <c r="C8" s="42"/>
      <c r="D8" s="42"/>
      <c r="E8" s="42"/>
      <c r="F8" s="42"/>
      <c r="G8" s="42"/>
      <c r="H8" s="42"/>
      <c r="I8" s="42"/>
      <c r="J8" s="1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</row>
    <row r="9" spans="1:69" x14ac:dyDescent="0.3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8">
        <v>2013</v>
      </c>
      <c r="I9" s="8" t="s">
        <v>49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1:69" s="2" customFormat="1" ht="16.5" customHeight="1" x14ac:dyDescent="0.3">
      <c r="A10" s="17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v>52563</v>
      </c>
      <c r="I10" s="10">
        <f>I11+I12</f>
        <v>55928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</row>
    <row r="11" spans="1:69" x14ac:dyDescent="0.3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v>8636</v>
      </c>
      <c r="I11" s="10">
        <f>E51</f>
        <v>10536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</row>
    <row r="12" spans="1:69" x14ac:dyDescent="0.3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v>43927</v>
      </c>
      <c r="I12" s="10">
        <f>F51</f>
        <v>45392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</row>
    <row r="13" spans="1:69" s="15" customFormat="1" x14ac:dyDescent="0.3">
      <c r="T13" s="16"/>
    </row>
    <row r="14" spans="1:69" s="15" customFormat="1" x14ac:dyDescent="0.3">
      <c r="I14" s="35"/>
      <c r="T14" s="16"/>
    </row>
    <row r="15" spans="1:69" s="15" customFormat="1" x14ac:dyDescent="0.3">
      <c r="T15" s="16"/>
    </row>
    <row r="16" spans="1:69" s="15" customFormat="1" x14ac:dyDescent="0.3">
      <c r="T16" s="16"/>
    </row>
    <row r="17" spans="2:60" s="15" customFormat="1" x14ac:dyDescent="0.3">
      <c r="T17" s="16"/>
    </row>
    <row r="18" spans="2:60" ht="15" customHeight="1" x14ac:dyDescent="0.3">
      <c r="B18" s="40" t="s">
        <v>38</v>
      </c>
      <c r="C18" s="40"/>
      <c r="D18" s="40"/>
      <c r="E18" s="40"/>
      <c r="F18" s="40"/>
      <c r="G18" s="18"/>
      <c r="H18" s="18"/>
      <c r="I18" s="18"/>
      <c r="J18" s="15"/>
      <c r="O18" s="12"/>
      <c r="P18" s="12"/>
      <c r="Q18" s="12"/>
      <c r="R18" s="12"/>
      <c r="S18" s="12"/>
      <c r="T18" s="13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2:60" ht="15" customHeight="1" x14ac:dyDescent="0.3">
      <c r="B19" s="40"/>
      <c r="C19" s="40"/>
      <c r="D19" s="40"/>
      <c r="E19" s="40"/>
      <c r="F19" s="40"/>
      <c r="G19" s="18"/>
      <c r="H19" s="18"/>
      <c r="I19" s="18"/>
      <c r="J19" s="15"/>
      <c r="O19" s="12"/>
      <c r="P19" s="12"/>
      <c r="Q19" s="12"/>
      <c r="R19" s="12"/>
      <c r="S19" s="12"/>
      <c r="T19" s="13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</row>
    <row r="20" spans="2:60" ht="15" customHeight="1" x14ac:dyDescent="0.3">
      <c r="B20" s="43" t="s">
        <v>39</v>
      </c>
      <c r="C20" s="43"/>
      <c r="D20" s="43"/>
      <c r="E20" s="43"/>
      <c r="F20" s="6"/>
      <c r="G20" s="28"/>
      <c r="H20" s="28"/>
      <c r="I20" s="28"/>
      <c r="J20" s="15"/>
      <c r="O20" s="12"/>
      <c r="P20" s="12"/>
      <c r="Q20" s="12"/>
      <c r="R20" s="12"/>
      <c r="S20" s="12"/>
      <c r="T20" s="13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</row>
    <row r="21" spans="2:60" x14ac:dyDescent="0.3">
      <c r="B21" s="43"/>
      <c r="C21" s="43"/>
      <c r="D21" s="43"/>
      <c r="E21" s="43"/>
      <c r="F21" s="6"/>
      <c r="G21" s="28"/>
      <c r="H21" s="28"/>
      <c r="I21" s="28"/>
      <c r="J21" s="15"/>
      <c r="O21" s="12"/>
      <c r="P21" s="12"/>
      <c r="Q21" s="12"/>
      <c r="R21" s="12"/>
      <c r="S21" s="12"/>
      <c r="T21" s="13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2:60" x14ac:dyDescent="0.3">
      <c r="B22" s="4"/>
      <c r="C22" s="4"/>
      <c r="D22" s="4"/>
      <c r="E22" s="4"/>
      <c r="F22" s="4"/>
      <c r="G22" s="20"/>
      <c r="H22" s="20"/>
      <c r="I22" s="20"/>
      <c r="J22" s="15"/>
      <c r="O22" s="12"/>
      <c r="P22" s="12"/>
      <c r="Q22" s="12"/>
      <c r="R22" s="12"/>
      <c r="S22" s="12"/>
      <c r="T22" s="13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2:60" x14ac:dyDescent="0.3">
      <c r="B23" s="41" t="s">
        <v>48</v>
      </c>
      <c r="C23" s="41"/>
      <c r="D23" s="41"/>
      <c r="E23" s="4"/>
      <c r="F23" s="4"/>
      <c r="G23" s="20"/>
      <c r="H23" s="20"/>
      <c r="I23" s="20"/>
      <c r="J23" s="15"/>
      <c r="O23" s="12"/>
      <c r="P23" s="12"/>
      <c r="Q23" s="12"/>
      <c r="R23" s="12"/>
      <c r="S23" s="12"/>
      <c r="T23" s="13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2:60" ht="6.75" customHeight="1" x14ac:dyDescent="0.3">
      <c r="B24" s="5"/>
      <c r="C24" s="5"/>
      <c r="D24" s="5"/>
      <c r="E24" s="5"/>
      <c r="F24" s="5"/>
      <c r="G24" s="19"/>
      <c r="H24" s="19"/>
      <c r="I24" s="19"/>
      <c r="J24" s="15"/>
      <c r="O24" s="12"/>
      <c r="P24" s="12"/>
      <c r="Q24" s="12"/>
      <c r="R24" s="12"/>
      <c r="S24" s="12"/>
      <c r="T24" s="13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2:60" ht="30.75" customHeight="1" x14ac:dyDescent="0.3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5"/>
      <c r="H25" s="15"/>
      <c r="I25" s="15"/>
      <c r="J25" s="15"/>
      <c r="O25" s="12"/>
      <c r="P25" s="12"/>
      <c r="Q25" s="12"/>
      <c r="R25" s="12"/>
      <c r="S25" s="12"/>
      <c r="T25" s="13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2:60" x14ac:dyDescent="0.3">
      <c r="B26" s="9">
        <v>1</v>
      </c>
      <c r="C26" s="9" t="s">
        <v>4</v>
      </c>
      <c r="D26" s="10">
        <f>E26+F26</f>
        <v>3125</v>
      </c>
      <c r="E26" s="10">
        <v>430</v>
      </c>
      <c r="F26" s="10">
        <v>2695</v>
      </c>
      <c r="G26" s="15"/>
      <c r="H26" s="15"/>
      <c r="I26" s="15"/>
      <c r="J26" s="15"/>
      <c r="O26" s="12"/>
      <c r="P26" s="12"/>
      <c r="Q26" s="12"/>
      <c r="R26" s="12"/>
      <c r="S26" s="12"/>
      <c r="T26" s="13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2:60" x14ac:dyDescent="0.3">
      <c r="B27" s="9">
        <v>2</v>
      </c>
      <c r="C27" s="9" t="s">
        <v>5</v>
      </c>
      <c r="D27" s="10">
        <f t="shared" ref="D27:D50" si="0">E27+F27</f>
        <v>123</v>
      </c>
      <c r="E27" s="10">
        <v>43</v>
      </c>
      <c r="F27" s="10">
        <v>80</v>
      </c>
      <c r="G27" s="15"/>
      <c r="H27" s="15"/>
      <c r="I27" s="15"/>
      <c r="J27" s="15"/>
      <c r="O27" s="12"/>
      <c r="P27" s="12"/>
      <c r="Q27" s="12"/>
      <c r="R27" s="12"/>
      <c r="S27" s="12"/>
      <c r="T27" s="13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2:60" x14ac:dyDescent="0.3">
      <c r="B28" s="9">
        <v>3</v>
      </c>
      <c r="C28" s="9" t="s">
        <v>6</v>
      </c>
      <c r="D28" s="10">
        <f t="shared" si="0"/>
        <v>227</v>
      </c>
      <c r="E28" s="10">
        <v>38</v>
      </c>
      <c r="F28" s="10">
        <v>189</v>
      </c>
      <c r="G28" s="15"/>
      <c r="H28" s="15"/>
      <c r="I28" s="15"/>
      <c r="J28" s="15"/>
      <c r="O28" s="12"/>
      <c r="P28" s="12"/>
      <c r="Q28" s="12"/>
      <c r="R28" s="12"/>
      <c r="S28" s="12"/>
      <c r="T28" s="13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</row>
    <row r="29" spans="2:60" x14ac:dyDescent="0.25">
      <c r="B29" s="9">
        <v>4</v>
      </c>
      <c r="C29" s="9" t="s">
        <v>7</v>
      </c>
      <c r="D29" s="10">
        <f t="shared" si="0"/>
        <v>427</v>
      </c>
      <c r="E29" s="10">
        <v>87</v>
      </c>
      <c r="F29" s="10">
        <v>340</v>
      </c>
      <c r="G29" s="15"/>
      <c r="H29" s="15"/>
      <c r="I29" s="15"/>
      <c r="J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</row>
    <row r="30" spans="2:60" x14ac:dyDescent="0.25">
      <c r="B30" s="9">
        <v>5</v>
      </c>
      <c r="C30" s="9" t="s">
        <v>8</v>
      </c>
      <c r="D30" s="10">
        <f t="shared" si="0"/>
        <v>610</v>
      </c>
      <c r="E30" s="10">
        <v>182</v>
      </c>
      <c r="F30" s="10">
        <v>428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2:60" ht="15" customHeight="1" x14ac:dyDescent="0.25">
      <c r="B31" s="9">
        <v>6</v>
      </c>
      <c r="C31" s="9" t="s">
        <v>9</v>
      </c>
      <c r="D31" s="10">
        <f t="shared" si="0"/>
        <v>419</v>
      </c>
      <c r="E31" s="10">
        <v>43</v>
      </c>
      <c r="F31" s="10">
        <v>376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4"/>
      <c r="X31" s="14"/>
      <c r="Y31" s="1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2:60" ht="15" customHeight="1" x14ac:dyDescent="0.25">
      <c r="B32" s="9">
        <v>7</v>
      </c>
      <c r="C32" s="9" t="s">
        <v>10</v>
      </c>
      <c r="D32" s="10">
        <f t="shared" si="0"/>
        <v>1744</v>
      </c>
      <c r="E32" s="10">
        <v>157</v>
      </c>
      <c r="F32" s="10">
        <v>1587</v>
      </c>
      <c r="G32" s="15"/>
      <c r="H32" s="15"/>
      <c r="I32" s="15"/>
      <c r="J32" s="15"/>
      <c r="K32" s="40" t="s">
        <v>38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14"/>
      <c r="Y32" s="1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2:50" ht="15.75" customHeight="1" x14ac:dyDescent="0.3">
      <c r="B33" s="9">
        <v>8</v>
      </c>
      <c r="C33" s="9" t="s">
        <v>11</v>
      </c>
      <c r="D33" s="10">
        <f t="shared" si="0"/>
        <v>320</v>
      </c>
      <c r="E33" s="10">
        <v>76</v>
      </c>
      <c r="F33" s="10">
        <v>244</v>
      </c>
      <c r="G33" s="15"/>
      <c r="H33" s="15"/>
      <c r="I33" s="15"/>
      <c r="J33" s="15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1"/>
      <c r="Y33" s="22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2:50" x14ac:dyDescent="0.3">
      <c r="B34" s="9">
        <v>9</v>
      </c>
      <c r="C34" s="9" t="s">
        <v>30</v>
      </c>
      <c r="D34" s="10">
        <f t="shared" si="0"/>
        <v>174</v>
      </c>
      <c r="E34" s="10">
        <v>47</v>
      </c>
      <c r="F34" s="10">
        <v>127</v>
      </c>
      <c r="G34" s="15"/>
      <c r="H34" s="15"/>
      <c r="I34" s="15"/>
      <c r="J34" s="15"/>
      <c r="K34" s="45" t="s">
        <v>45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0"/>
      <c r="W34" s="40"/>
      <c r="X34" s="44"/>
      <c r="Y34" s="22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2:50" x14ac:dyDescent="0.3">
      <c r="B35" s="9">
        <v>10</v>
      </c>
      <c r="C35" s="9" t="s">
        <v>12</v>
      </c>
      <c r="D35" s="10">
        <f t="shared" si="0"/>
        <v>16992</v>
      </c>
      <c r="E35" s="10">
        <v>2485</v>
      </c>
      <c r="F35" s="10">
        <v>14507</v>
      </c>
      <c r="G35" s="15"/>
      <c r="H35" s="15"/>
      <c r="I35" s="15"/>
      <c r="J35" s="1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0"/>
      <c r="W35" s="40"/>
      <c r="X35" s="44"/>
      <c r="Y35" s="22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2:50" x14ac:dyDescent="0.3">
      <c r="B36" s="9">
        <v>11</v>
      </c>
      <c r="C36" s="9" t="s">
        <v>13</v>
      </c>
      <c r="D36" s="10">
        <f t="shared" si="0"/>
        <v>817</v>
      </c>
      <c r="E36" s="10">
        <v>112</v>
      </c>
      <c r="F36" s="10">
        <v>705</v>
      </c>
      <c r="G36" s="15"/>
      <c r="H36" s="15"/>
      <c r="I36" s="15"/>
      <c r="J36" s="15"/>
      <c r="K36" s="41" t="s">
        <v>48</v>
      </c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0"/>
      <c r="W36" s="40"/>
      <c r="X36" s="23"/>
      <c r="Y36" s="22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2:50" x14ac:dyDescent="0.3">
      <c r="B37" s="9">
        <v>12</v>
      </c>
      <c r="C37" s="9" t="s">
        <v>14</v>
      </c>
      <c r="D37" s="10">
        <f t="shared" si="0"/>
        <v>833</v>
      </c>
      <c r="E37" s="10">
        <v>156</v>
      </c>
      <c r="F37" s="10">
        <v>677</v>
      </c>
      <c r="G37" s="15"/>
      <c r="H37" s="15"/>
      <c r="I37" s="15"/>
      <c r="J37" s="15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0"/>
      <c r="W37" s="40"/>
      <c r="X37" s="24"/>
      <c r="Y37" s="22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2:50" x14ac:dyDescent="0.3">
      <c r="B38" s="9">
        <v>13</v>
      </c>
      <c r="C38" s="9" t="s">
        <v>31</v>
      </c>
      <c r="D38" s="10">
        <f t="shared" si="0"/>
        <v>306</v>
      </c>
      <c r="E38" s="10">
        <v>25</v>
      </c>
      <c r="F38" s="10">
        <v>281</v>
      </c>
      <c r="G38" s="15"/>
      <c r="H38" s="15"/>
      <c r="I38" s="15"/>
      <c r="J38" s="1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2"/>
      <c r="Y38" s="22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2:50" x14ac:dyDescent="0.25">
      <c r="B39" s="9">
        <v>14</v>
      </c>
      <c r="C39" s="9" t="s">
        <v>32</v>
      </c>
      <c r="D39" s="10">
        <f t="shared" si="0"/>
        <v>1470</v>
      </c>
      <c r="E39" s="10">
        <v>282</v>
      </c>
      <c r="F39" s="10">
        <v>1188</v>
      </c>
      <c r="G39" s="15"/>
      <c r="H39" s="15"/>
      <c r="I39" s="15"/>
      <c r="J39" s="15"/>
      <c r="W39" s="14"/>
      <c r="X39" s="25"/>
      <c r="Y39" s="2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2:50" x14ac:dyDescent="0.25">
      <c r="B40" s="9">
        <v>15</v>
      </c>
      <c r="C40" s="9" t="s">
        <v>15</v>
      </c>
      <c r="D40" s="10">
        <f t="shared" si="0"/>
        <v>151</v>
      </c>
      <c r="E40" s="10">
        <v>44</v>
      </c>
      <c r="F40" s="10">
        <v>107</v>
      </c>
      <c r="G40" s="15"/>
      <c r="H40" s="15"/>
      <c r="I40" s="15"/>
      <c r="J40" s="15"/>
      <c r="W40" s="14"/>
      <c r="X40" s="26"/>
      <c r="Y40" s="27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2:50" x14ac:dyDescent="0.25">
      <c r="B41" s="9">
        <v>16</v>
      </c>
      <c r="C41" s="9" t="s">
        <v>16</v>
      </c>
      <c r="D41" s="10">
        <f t="shared" si="0"/>
        <v>88</v>
      </c>
      <c r="E41" s="10">
        <v>40</v>
      </c>
      <c r="F41" s="10">
        <v>48</v>
      </c>
      <c r="G41" s="15"/>
      <c r="H41" s="15"/>
      <c r="I41" s="15"/>
      <c r="J41" s="15"/>
      <c r="W41" s="14"/>
      <c r="X41" s="26"/>
      <c r="Y41" s="27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  <row r="42" spans="2:50" x14ac:dyDescent="0.25">
      <c r="B42" s="9">
        <v>17</v>
      </c>
      <c r="C42" s="9" t="s">
        <v>17</v>
      </c>
      <c r="D42" s="10">
        <f t="shared" si="0"/>
        <v>103</v>
      </c>
      <c r="E42" s="10">
        <v>18</v>
      </c>
      <c r="F42" s="10">
        <v>85</v>
      </c>
      <c r="G42" s="15"/>
      <c r="H42" s="15"/>
      <c r="I42" s="15"/>
      <c r="J42" s="15"/>
      <c r="W42" s="14"/>
      <c r="X42" s="26"/>
      <c r="Y42" s="27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</row>
    <row r="43" spans="2:50" x14ac:dyDescent="0.25">
      <c r="B43" s="9">
        <v>18</v>
      </c>
      <c r="C43" s="9" t="s">
        <v>18</v>
      </c>
      <c r="D43" s="10">
        <f t="shared" si="0"/>
        <v>133</v>
      </c>
      <c r="E43" s="10">
        <v>35</v>
      </c>
      <c r="F43" s="10">
        <v>98</v>
      </c>
      <c r="G43" s="15"/>
      <c r="H43" s="15"/>
      <c r="I43" s="15"/>
      <c r="J43" s="15"/>
      <c r="W43" s="14"/>
      <c r="X43" s="26"/>
      <c r="Y43" s="27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2:50" x14ac:dyDescent="0.25">
      <c r="B44" s="9">
        <v>19</v>
      </c>
      <c r="C44" s="9" t="s">
        <v>19</v>
      </c>
      <c r="D44" s="10">
        <f t="shared" si="0"/>
        <v>25288</v>
      </c>
      <c r="E44" s="10">
        <v>5915</v>
      </c>
      <c r="F44" s="10">
        <v>19373</v>
      </c>
      <c r="G44" s="15"/>
      <c r="H44" s="15"/>
      <c r="I44" s="15"/>
      <c r="J44" s="15"/>
      <c r="W44" s="14"/>
      <c r="X44" s="26"/>
      <c r="Y44" s="27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</row>
    <row r="45" spans="2:50" x14ac:dyDescent="0.25">
      <c r="B45" s="9">
        <v>20</v>
      </c>
      <c r="C45" s="9" t="s">
        <v>20</v>
      </c>
      <c r="D45" s="10">
        <f t="shared" si="0"/>
        <v>230</v>
      </c>
      <c r="E45" s="10">
        <v>57</v>
      </c>
      <c r="F45" s="10">
        <v>173</v>
      </c>
      <c r="G45" s="15"/>
      <c r="H45" s="15"/>
      <c r="I45" s="15"/>
      <c r="J45" s="15"/>
      <c r="W45" s="14"/>
      <c r="X45" s="26"/>
      <c r="Y45" s="27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2:50" x14ac:dyDescent="0.25">
      <c r="B46" s="9">
        <v>21</v>
      </c>
      <c r="C46" s="9" t="s">
        <v>37</v>
      </c>
      <c r="D46" s="10">
        <f t="shared" si="0"/>
        <v>497</v>
      </c>
      <c r="E46" s="10">
        <v>56</v>
      </c>
      <c r="F46" s="10">
        <v>441</v>
      </c>
      <c r="G46" s="15"/>
      <c r="H46" s="15"/>
      <c r="I46" s="15"/>
      <c r="J46" s="15"/>
      <c r="W46" s="14"/>
      <c r="X46" s="14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</row>
    <row r="47" spans="2:50" x14ac:dyDescent="0.25">
      <c r="B47" s="9">
        <v>22</v>
      </c>
      <c r="C47" s="9" t="s">
        <v>21</v>
      </c>
      <c r="D47" s="10">
        <f t="shared" si="0"/>
        <v>250</v>
      </c>
      <c r="E47" s="10">
        <v>34</v>
      </c>
      <c r="F47" s="10">
        <v>216</v>
      </c>
      <c r="G47" s="15"/>
      <c r="H47" s="15"/>
      <c r="I47" s="15"/>
      <c r="J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</row>
    <row r="48" spans="2:50" x14ac:dyDescent="0.25">
      <c r="B48" s="9">
        <v>23</v>
      </c>
      <c r="C48" s="9" t="s">
        <v>22</v>
      </c>
      <c r="D48" s="10">
        <f t="shared" si="0"/>
        <v>1368</v>
      </c>
      <c r="E48" s="10">
        <v>134</v>
      </c>
      <c r="F48" s="10">
        <v>1234</v>
      </c>
      <c r="G48" s="15"/>
      <c r="H48" s="15"/>
      <c r="I48" s="15"/>
      <c r="J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</row>
    <row r="49" spans="2:50" x14ac:dyDescent="0.25">
      <c r="B49" s="9">
        <v>24</v>
      </c>
      <c r="C49" s="9" t="s">
        <v>23</v>
      </c>
      <c r="D49" s="10">
        <f t="shared" si="0"/>
        <v>92</v>
      </c>
      <c r="E49" s="10">
        <v>27</v>
      </c>
      <c r="F49" s="10">
        <v>65</v>
      </c>
      <c r="G49" s="15"/>
      <c r="H49" s="15"/>
      <c r="I49" s="15"/>
      <c r="J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</row>
    <row r="50" spans="2:50" x14ac:dyDescent="0.25">
      <c r="B50" s="9">
        <v>25</v>
      </c>
      <c r="C50" s="9" t="s">
        <v>33</v>
      </c>
      <c r="D50" s="10">
        <f t="shared" si="0"/>
        <v>141</v>
      </c>
      <c r="E50" s="10">
        <v>13</v>
      </c>
      <c r="F50" s="10">
        <v>128</v>
      </c>
      <c r="G50" s="15"/>
      <c r="H50" s="15"/>
      <c r="I50" s="15"/>
      <c r="J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</row>
    <row r="51" spans="2:50" x14ac:dyDescent="0.25">
      <c r="B51" s="46" t="s">
        <v>3</v>
      </c>
      <c r="C51" s="46"/>
      <c r="D51" s="11">
        <f>SUM(D26:D50)</f>
        <v>55928</v>
      </c>
      <c r="E51" s="11">
        <f t="shared" ref="E51:F51" si="1">SUM(E26:E50)</f>
        <v>10536</v>
      </c>
      <c r="F51" s="11">
        <f t="shared" si="1"/>
        <v>45392</v>
      </c>
      <c r="G51" s="15"/>
      <c r="H51" s="15"/>
      <c r="I51" s="15"/>
      <c r="J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</row>
    <row r="52" spans="2:50" x14ac:dyDescent="0.3">
      <c r="B52" s="15"/>
      <c r="C52" s="15"/>
      <c r="D52" s="15"/>
      <c r="E52" s="15"/>
      <c r="F52" s="15"/>
      <c r="G52" s="15"/>
      <c r="H52" s="15"/>
      <c r="I52" s="15"/>
      <c r="J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</row>
    <row r="53" spans="2:50" x14ac:dyDescent="0.3">
      <c r="B53" s="15"/>
      <c r="C53" s="15"/>
      <c r="D53" s="15"/>
      <c r="E53" s="15"/>
      <c r="F53" s="15"/>
      <c r="G53" s="15"/>
      <c r="H53" s="15"/>
      <c r="I53" s="15"/>
      <c r="J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2:50" x14ac:dyDescent="0.3">
      <c r="B54" s="47"/>
      <c r="C54" s="47"/>
      <c r="D54" s="47"/>
      <c r="E54" s="47"/>
      <c r="F54" s="15"/>
      <c r="G54" s="15"/>
      <c r="H54" s="15"/>
      <c r="I54" s="15"/>
      <c r="J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</row>
    <row r="55" spans="2:50" x14ac:dyDescent="0.3">
      <c r="B55" s="15"/>
      <c r="C55" s="15"/>
      <c r="D55" s="15"/>
      <c r="E55" s="15"/>
      <c r="F55" s="15"/>
      <c r="G55" s="15" t="s">
        <v>35</v>
      </c>
      <c r="H55" s="15"/>
      <c r="I55" s="15"/>
      <c r="J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</row>
    <row r="56" spans="2:50" x14ac:dyDescent="0.3">
      <c r="B56" s="29"/>
      <c r="C56" s="30"/>
      <c r="D56" s="15"/>
      <c r="E56" s="15"/>
      <c r="F56" s="15"/>
      <c r="G56" s="15"/>
      <c r="H56" s="15"/>
      <c r="I56" s="15"/>
      <c r="J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</row>
    <row r="57" spans="2:50" x14ac:dyDescent="0.3">
      <c r="B57" s="41" t="s">
        <v>48</v>
      </c>
      <c r="C57" s="41"/>
      <c r="D57" s="41"/>
      <c r="E57" s="41"/>
      <c r="F57" s="41"/>
      <c r="G57" s="41"/>
      <c r="H57" s="41"/>
      <c r="I57" s="41"/>
      <c r="J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</row>
    <row r="58" spans="2:50" x14ac:dyDescent="0.3">
      <c r="B58" s="41"/>
      <c r="C58" s="41"/>
      <c r="D58" s="41"/>
      <c r="E58" s="41"/>
      <c r="F58" s="41"/>
      <c r="G58" s="41"/>
      <c r="H58" s="41"/>
      <c r="I58" s="41"/>
      <c r="J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2:50" x14ac:dyDescent="0.3">
      <c r="B59" s="42"/>
      <c r="C59" s="42"/>
      <c r="D59" s="42"/>
      <c r="E59" s="42"/>
      <c r="F59" s="42"/>
      <c r="G59" s="42"/>
      <c r="H59" s="42"/>
      <c r="I59" s="42"/>
      <c r="J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</row>
    <row r="60" spans="2:50" ht="46.8" customHeight="1" x14ac:dyDescent="0.3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8" t="s">
        <v>50</v>
      </c>
      <c r="H60" s="36" t="s">
        <v>44</v>
      </c>
      <c r="I60" s="37"/>
      <c r="J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</row>
    <row r="61" spans="2:50" x14ac:dyDescent="0.25">
      <c r="B61" s="9">
        <v>1</v>
      </c>
      <c r="C61" s="9" t="s">
        <v>27</v>
      </c>
      <c r="D61" s="10">
        <f>SUM(D62:D63)</f>
        <v>38299</v>
      </c>
      <c r="E61" s="10">
        <f>SUM(E62:E63)</f>
        <v>17525</v>
      </c>
      <c r="F61" s="10">
        <f>SUM(F62:F63)</f>
        <v>104</v>
      </c>
      <c r="G61" s="10">
        <f>SUM(D61:F61)</f>
        <v>55928</v>
      </c>
      <c r="H61" s="38"/>
      <c r="I61" s="39"/>
      <c r="J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</row>
    <row r="62" spans="2:50" x14ac:dyDescent="0.25">
      <c r="B62" s="9">
        <v>2</v>
      </c>
      <c r="C62" s="9" t="s">
        <v>28</v>
      </c>
      <c r="D62" s="10">
        <v>9337</v>
      </c>
      <c r="E62" s="10">
        <v>1160</v>
      </c>
      <c r="F62" s="10">
        <v>39</v>
      </c>
      <c r="G62" s="10">
        <f>SUM(D62:F62)</f>
        <v>10536</v>
      </c>
      <c r="H62" s="38"/>
      <c r="I62" s="39"/>
      <c r="J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</row>
    <row r="63" spans="2:50" x14ac:dyDescent="0.25">
      <c r="B63" s="9">
        <v>3</v>
      </c>
      <c r="C63" s="9" t="s">
        <v>29</v>
      </c>
      <c r="D63" s="10">
        <v>28962</v>
      </c>
      <c r="E63" s="10">
        <v>16365</v>
      </c>
      <c r="F63" s="10">
        <v>65</v>
      </c>
      <c r="G63" s="10">
        <f>SUM(D63:F63)</f>
        <v>45392</v>
      </c>
      <c r="H63" s="38"/>
      <c r="I63" s="39"/>
      <c r="J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</row>
    <row r="64" spans="2:50" x14ac:dyDescent="0.3">
      <c r="B64" s="29"/>
      <c r="C64" s="30"/>
      <c r="D64" s="15"/>
      <c r="E64" s="15"/>
      <c r="F64" s="15"/>
      <c r="G64" s="15"/>
      <c r="H64" s="15"/>
      <c r="I64" s="15"/>
      <c r="J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</row>
    <row r="65" spans="2:50" x14ac:dyDescent="0.3">
      <c r="B65" s="29"/>
      <c r="C65" s="30"/>
      <c r="D65" s="15"/>
      <c r="E65" s="15"/>
      <c r="F65" s="15"/>
      <c r="G65" s="15"/>
      <c r="H65" s="15"/>
      <c r="I65" s="15"/>
      <c r="J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2:50" x14ac:dyDescent="0.3">
      <c r="B66" s="29"/>
      <c r="C66" s="30"/>
      <c r="D66" s="15"/>
      <c r="E66" s="15"/>
      <c r="F66" s="15"/>
      <c r="G66" s="15"/>
      <c r="H66" s="15"/>
      <c r="I66" s="15"/>
      <c r="J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</row>
    <row r="67" spans="2:50" x14ac:dyDescent="0.3">
      <c r="B67" s="29"/>
      <c r="C67" s="30"/>
      <c r="D67" s="15"/>
      <c r="E67" s="15"/>
      <c r="F67" s="15"/>
      <c r="G67" s="15"/>
      <c r="H67" s="15"/>
      <c r="I67" s="15"/>
      <c r="J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</row>
    <row r="68" spans="2:50" x14ac:dyDescent="0.3">
      <c r="B68" s="29"/>
      <c r="C68" s="30"/>
      <c r="D68" s="15"/>
      <c r="E68" s="15"/>
      <c r="F68" s="15"/>
      <c r="G68" s="15"/>
      <c r="H68" s="15"/>
      <c r="I68" s="15"/>
      <c r="J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</row>
    <row r="69" spans="2:50" x14ac:dyDescent="0.3">
      <c r="B69" s="29"/>
      <c r="C69" s="30"/>
      <c r="D69" s="15"/>
      <c r="E69" s="15"/>
      <c r="F69" s="15"/>
      <c r="G69" s="15"/>
      <c r="H69" s="15"/>
      <c r="I69" s="15"/>
      <c r="J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</row>
    <row r="70" spans="2:50" x14ac:dyDescent="0.3">
      <c r="B70" s="29"/>
      <c r="C70" s="30"/>
      <c r="D70" s="15"/>
      <c r="E70" s="15"/>
      <c r="F70" s="15"/>
      <c r="G70" s="15"/>
      <c r="H70" s="15"/>
      <c r="I70" s="15"/>
      <c r="J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</row>
    <row r="71" spans="2:50" x14ac:dyDescent="0.3">
      <c r="B71" s="29"/>
      <c r="C71" s="30"/>
      <c r="D71" s="15"/>
      <c r="E71" s="15"/>
      <c r="F71" s="15"/>
      <c r="G71" s="15"/>
      <c r="H71" s="15"/>
      <c r="I71" s="15"/>
      <c r="J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</row>
    <row r="72" spans="2:50" x14ac:dyDescent="0.3">
      <c r="B72" s="29"/>
      <c r="C72" s="30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</row>
    <row r="73" spans="2:50" x14ac:dyDescent="0.3">
      <c r="B73" s="29"/>
      <c r="C73" s="30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</row>
    <row r="74" spans="2:50" x14ac:dyDescent="0.3">
      <c r="B74" s="29"/>
      <c r="C74" s="30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</row>
    <row r="75" spans="2:50" x14ac:dyDescent="0.3"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</row>
    <row r="76" spans="2:50" x14ac:dyDescent="0.3"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</row>
    <row r="77" spans="2:50" x14ac:dyDescent="0.3"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</row>
    <row r="78" spans="2:50" x14ac:dyDescent="0.3"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</row>
    <row r="79" spans="2:50" x14ac:dyDescent="0.3"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</row>
    <row r="80" spans="2:50" x14ac:dyDescent="0.3"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</row>
    <row r="81" spans="2:50" x14ac:dyDescent="0.3"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</row>
    <row r="82" spans="2:50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</row>
    <row r="83" spans="2:50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</row>
    <row r="84" spans="2:50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</row>
    <row r="85" spans="2:50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</row>
    <row r="86" spans="2:50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</row>
    <row r="87" spans="2:50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</row>
    <row r="88" spans="2:50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</row>
    <row r="89" spans="2:50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</row>
    <row r="90" spans="2:50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</row>
    <row r="91" spans="2:50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</row>
    <row r="92" spans="2:50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</row>
    <row r="93" spans="2:50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</row>
    <row r="94" spans="2:50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</row>
    <row r="95" spans="2:50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</row>
    <row r="96" spans="2:50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</row>
    <row r="97" spans="2:50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</row>
    <row r="98" spans="2:50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</row>
    <row r="99" spans="2:50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</row>
    <row r="100" spans="2:50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</row>
    <row r="101" spans="2:50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</row>
    <row r="102" spans="2:50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</row>
    <row r="103" spans="2:50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</row>
    <row r="104" spans="2:50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</row>
    <row r="105" spans="2:50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</row>
    <row r="106" spans="2:50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</row>
    <row r="107" spans="2:50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</row>
    <row r="108" spans="2:50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</row>
    <row r="109" spans="2:50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</row>
    <row r="110" spans="2:50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</row>
    <row r="111" spans="2:50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</row>
    <row r="112" spans="2:50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</row>
    <row r="113" spans="2:50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</row>
    <row r="114" spans="2:50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</row>
    <row r="115" spans="2:50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</row>
    <row r="116" spans="2:50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</row>
    <row r="117" spans="2:50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</row>
    <row r="118" spans="2:50" x14ac:dyDescent="0.3"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</row>
    <row r="119" spans="2:50" x14ac:dyDescent="0.3"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</row>
    <row r="120" spans="2:50" x14ac:dyDescent="0.3"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</row>
    <row r="121" spans="2:50" x14ac:dyDescent="0.3"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</row>
    <row r="122" spans="2:50" x14ac:dyDescent="0.3"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</row>
    <row r="123" spans="2:50" x14ac:dyDescent="0.3"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</row>
    <row r="124" spans="2:50" x14ac:dyDescent="0.3"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</row>
    <row r="125" spans="2:50" x14ac:dyDescent="0.3"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</row>
    <row r="126" spans="2:50" x14ac:dyDescent="0.3"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</row>
    <row r="127" spans="2:50" x14ac:dyDescent="0.3"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2:50" x14ac:dyDescent="0.3"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7:24" x14ac:dyDescent="0.3"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7:24" x14ac:dyDescent="0.3"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7:24" x14ac:dyDescent="0.3"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7:24" x14ac:dyDescent="0.3"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7:24" x14ac:dyDescent="0.3"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7:24" x14ac:dyDescent="0.3"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7:24" x14ac:dyDescent="0.3"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7:24" x14ac:dyDescent="0.3"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7:24" x14ac:dyDescent="0.3"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7:24" x14ac:dyDescent="0.3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7:24" x14ac:dyDescent="0.3"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7:24" x14ac:dyDescent="0.3"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7:24" x14ac:dyDescent="0.3"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7:24" x14ac:dyDescent="0.3"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7:24" x14ac:dyDescent="0.3"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7:24" x14ac:dyDescent="0.3"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1:24" x14ac:dyDescent="0.3"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1:24" x14ac:dyDescent="0.3"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1:24" x14ac:dyDescent="0.3"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1:24" x14ac:dyDescent="0.3"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1:24" x14ac:dyDescent="0.3"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1:24" x14ac:dyDescent="0.3"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1:24" x14ac:dyDescent="0.3"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1:24" x14ac:dyDescent="0.3"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1:24" x14ac:dyDescent="0.3"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1:24" x14ac:dyDescent="0.3"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1:24" x14ac:dyDescent="0.3"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1:24" x14ac:dyDescent="0.3"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1:24" x14ac:dyDescent="0.3"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1:24" x14ac:dyDescent="0.3"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1:24" x14ac:dyDescent="0.3"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1:24" x14ac:dyDescent="0.3"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1:24" x14ac:dyDescent="0.3"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1:24" x14ac:dyDescent="0.3"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1:24" x14ac:dyDescent="0.3"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1:24" x14ac:dyDescent="0.3"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1:24" x14ac:dyDescent="0.3"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1:24" x14ac:dyDescent="0.3"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1:24" x14ac:dyDescent="0.3"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1:24" x14ac:dyDescent="0.3"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1:24" x14ac:dyDescent="0.3"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1:24" x14ac:dyDescent="0.3"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1:24" x14ac:dyDescent="0.3"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1:24" x14ac:dyDescent="0.3"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1:24" x14ac:dyDescent="0.3"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1:24" x14ac:dyDescent="0.3"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1:24" x14ac:dyDescent="0.3"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1:24" x14ac:dyDescent="0.3"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1:24" x14ac:dyDescent="0.3"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1:24" x14ac:dyDescent="0.3"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1:24" x14ac:dyDescent="0.3"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1:24" x14ac:dyDescent="0.3"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1:24" x14ac:dyDescent="0.3"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1:24" x14ac:dyDescent="0.3"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1:24" x14ac:dyDescent="0.3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1:24" x14ac:dyDescent="0.3"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1:24" x14ac:dyDescent="0.3"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1:24" x14ac:dyDescent="0.3"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1:24" x14ac:dyDescent="0.3"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1:24" x14ac:dyDescent="0.3"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1:24" x14ac:dyDescent="0.3"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1:24" x14ac:dyDescent="0.3"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1:24" x14ac:dyDescent="0.3"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1:24" x14ac:dyDescent="0.3"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1:24" x14ac:dyDescent="0.3"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1:24" x14ac:dyDescent="0.3"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1:24" x14ac:dyDescent="0.3"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1:24" x14ac:dyDescent="0.3"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1:24" x14ac:dyDescent="0.3"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1:24" x14ac:dyDescent="0.3"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1:24" x14ac:dyDescent="0.3"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1:24" x14ac:dyDescent="0.3"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1:24" x14ac:dyDescent="0.3"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1:24" x14ac:dyDescent="0.3"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1:24" x14ac:dyDescent="0.3"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1:24" x14ac:dyDescent="0.3"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1:24" x14ac:dyDescent="0.3"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1:24" x14ac:dyDescent="0.3"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1:24" x14ac:dyDescent="0.3"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1:24" x14ac:dyDescent="0.3"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1:24" x14ac:dyDescent="0.3"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1:24" x14ac:dyDescent="0.3"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1:24" x14ac:dyDescent="0.3"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1:24" x14ac:dyDescent="0.3"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1:24" x14ac:dyDescent="0.3"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1:24" x14ac:dyDescent="0.3"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1:24" x14ac:dyDescent="0.3"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1:24" x14ac:dyDescent="0.3"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1:24" x14ac:dyDescent="0.3"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1:24" x14ac:dyDescent="0.3"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1:24" x14ac:dyDescent="0.3"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1:24" x14ac:dyDescent="0.3"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1:24" x14ac:dyDescent="0.3"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1:24" x14ac:dyDescent="0.3"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1:24" x14ac:dyDescent="0.3"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1:24" x14ac:dyDescent="0.3"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1:24" x14ac:dyDescent="0.3"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1:24" x14ac:dyDescent="0.3"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1:24" x14ac:dyDescent="0.3"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1:24" x14ac:dyDescent="0.3"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1:24" x14ac:dyDescent="0.3"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1:24" x14ac:dyDescent="0.3"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1:24" x14ac:dyDescent="0.3"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1:24" x14ac:dyDescent="0.3"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1:24" x14ac:dyDescent="0.3"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1:24" x14ac:dyDescent="0.3"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1:24" x14ac:dyDescent="0.3"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1:24" x14ac:dyDescent="0.3"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1:24" x14ac:dyDescent="0.3"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1:24" x14ac:dyDescent="0.3"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1:24" x14ac:dyDescent="0.3"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1:24" x14ac:dyDescent="0.3"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1:24" x14ac:dyDescent="0.3"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1:24" x14ac:dyDescent="0.3"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1:24" x14ac:dyDescent="0.3"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1:24" x14ac:dyDescent="0.3"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1:24" x14ac:dyDescent="0.3"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1:24" x14ac:dyDescent="0.3"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1:24" x14ac:dyDescent="0.3"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1:24" x14ac:dyDescent="0.3"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1:24" x14ac:dyDescent="0.3"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1:24" x14ac:dyDescent="0.3"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1:24" x14ac:dyDescent="0.3"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1:24" x14ac:dyDescent="0.3"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1:24" x14ac:dyDescent="0.3"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1:24" x14ac:dyDescent="0.3"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1:24" x14ac:dyDescent="0.3"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1:24" x14ac:dyDescent="0.3"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</sheetData>
  <sortState ref="B6:B28">
    <sortCondition ref="B6:B28"/>
  </sortState>
  <mergeCells count="31">
    <mergeCell ref="V32:V33"/>
    <mergeCell ref="V34:V35"/>
    <mergeCell ref="X34:X35"/>
    <mergeCell ref="V36:V37"/>
    <mergeCell ref="B23:D23"/>
    <mergeCell ref="W34:W35"/>
    <mergeCell ref="W36:W37"/>
    <mergeCell ref="K36:U37"/>
    <mergeCell ref="K32:U33"/>
    <mergeCell ref="K34:U35"/>
    <mergeCell ref="W32:W33"/>
    <mergeCell ref="K2:U3"/>
    <mergeCell ref="K4:U5"/>
    <mergeCell ref="K6:U7"/>
    <mergeCell ref="V2:V3"/>
    <mergeCell ref="V4:V5"/>
    <mergeCell ref="V6:V7"/>
    <mergeCell ref="H60:I60"/>
    <mergeCell ref="H61:I61"/>
    <mergeCell ref="H62:I62"/>
    <mergeCell ref="H63:I63"/>
    <mergeCell ref="B2:I3"/>
    <mergeCell ref="B6:I7"/>
    <mergeCell ref="B8:I8"/>
    <mergeCell ref="B20:E21"/>
    <mergeCell ref="B57:I58"/>
    <mergeCell ref="B59:I59"/>
    <mergeCell ref="B4:F5"/>
    <mergeCell ref="B51:C51"/>
    <mergeCell ref="B54:E54"/>
    <mergeCell ref="B18:F1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5"/>
  <sheetViews>
    <sheetView topLeftCell="B1" workbookViewId="0">
      <selection activeCell="F9" sqref="F9"/>
    </sheetView>
  </sheetViews>
  <sheetFormatPr baseColWidth="10" defaultRowHeight="14.4" x14ac:dyDescent="0.3"/>
  <cols>
    <col min="1" max="2" width="11.44140625" style="33"/>
    <col min="3" max="3" width="31.6640625" style="33" customWidth="1"/>
    <col min="4" max="43" width="11.44140625" style="33"/>
  </cols>
  <sheetData>
    <row r="1" spans="2:65" ht="15" x14ac:dyDescent="0.25"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2:65" ht="15" customHeight="1" x14ac:dyDescent="0.25"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</row>
    <row r="3" spans="2:65" ht="15" customHeight="1" x14ac:dyDescent="0.3">
      <c r="B3" s="40" t="s">
        <v>38</v>
      </c>
      <c r="C3" s="40"/>
      <c r="D3" s="40"/>
      <c r="E3" s="18"/>
      <c r="F3" s="40" t="s">
        <v>38</v>
      </c>
      <c r="G3" s="40"/>
      <c r="H3" s="40"/>
      <c r="I3" s="40"/>
      <c r="J3" s="40"/>
      <c r="K3" s="40"/>
    </row>
    <row r="4" spans="2:65" ht="15" customHeight="1" x14ac:dyDescent="0.3">
      <c r="B4" s="40"/>
      <c r="C4" s="40"/>
      <c r="D4" s="40"/>
      <c r="E4" s="18"/>
      <c r="F4" s="40"/>
      <c r="G4" s="40"/>
      <c r="H4" s="40"/>
      <c r="I4" s="40"/>
      <c r="J4" s="40"/>
      <c r="K4" s="40"/>
    </row>
    <row r="5" spans="2:65" ht="15" customHeight="1" x14ac:dyDescent="0.3">
      <c r="B5" s="43" t="s">
        <v>24</v>
      </c>
      <c r="C5" s="43"/>
      <c r="D5" s="6"/>
      <c r="E5" s="28"/>
      <c r="F5" s="43" t="s">
        <v>24</v>
      </c>
      <c r="G5" s="43"/>
      <c r="H5" s="43"/>
      <c r="I5" s="43"/>
      <c r="J5" s="40"/>
      <c r="K5" s="40"/>
    </row>
    <row r="6" spans="2:65" ht="15" customHeight="1" x14ac:dyDescent="0.3">
      <c r="B6" s="43"/>
      <c r="C6" s="43"/>
      <c r="D6" s="6"/>
      <c r="E6" s="28"/>
      <c r="F6" s="43"/>
      <c r="G6" s="43"/>
      <c r="H6" s="43"/>
      <c r="I6" s="43"/>
      <c r="J6" s="40"/>
      <c r="K6" s="40"/>
    </row>
    <row r="7" spans="2:65" ht="15" customHeight="1" x14ac:dyDescent="0.25">
      <c r="B7" s="4"/>
      <c r="C7" s="4"/>
      <c r="D7" s="4"/>
      <c r="E7" s="20"/>
      <c r="F7" s="4"/>
      <c r="G7" s="4"/>
      <c r="H7" s="4"/>
      <c r="I7" s="4"/>
      <c r="J7" s="4"/>
      <c r="K7" s="4"/>
    </row>
    <row r="8" spans="2:65" ht="15" customHeight="1" x14ac:dyDescent="0.3">
      <c r="B8" s="41" t="s">
        <v>47</v>
      </c>
      <c r="C8" s="41"/>
      <c r="D8" s="41"/>
      <c r="E8" s="20"/>
      <c r="F8" s="51" t="s">
        <v>47</v>
      </c>
      <c r="G8" s="51"/>
      <c r="H8" s="51"/>
      <c r="I8" s="4"/>
      <c r="J8" s="4"/>
      <c r="K8" s="4"/>
    </row>
    <row r="9" spans="2:65" ht="4.5" customHeight="1" x14ac:dyDescent="0.25">
      <c r="B9" s="5"/>
      <c r="C9" s="5"/>
      <c r="D9" s="5"/>
      <c r="E9" s="19"/>
      <c r="F9" s="5"/>
      <c r="G9" s="5"/>
      <c r="H9" s="5"/>
      <c r="I9" s="5"/>
      <c r="J9" s="5"/>
      <c r="K9" s="5"/>
    </row>
    <row r="10" spans="2:65" ht="15" customHeight="1" x14ac:dyDescent="0.3">
      <c r="B10" s="31" t="s">
        <v>2</v>
      </c>
      <c r="C10" s="49" t="s">
        <v>25</v>
      </c>
      <c r="D10" s="50"/>
      <c r="F10"/>
      <c r="G10"/>
      <c r="H10"/>
      <c r="I10"/>
      <c r="J10"/>
      <c r="K10"/>
    </row>
    <row r="11" spans="2:65" ht="15" customHeight="1" x14ac:dyDescent="0.25">
      <c r="B11" s="32">
        <v>2008</v>
      </c>
      <c r="C11" s="48" t="s">
        <v>34</v>
      </c>
      <c r="D11" s="48"/>
      <c r="F11"/>
      <c r="G11"/>
      <c r="H11"/>
      <c r="I11"/>
      <c r="J11"/>
      <c r="K11"/>
    </row>
    <row r="12" spans="2:65" ht="15" customHeight="1" x14ac:dyDescent="0.25">
      <c r="B12" s="32">
        <v>2009</v>
      </c>
      <c r="C12" s="48">
        <v>130107.92</v>
      </c>
      <c r="D12" s="48"/>
      <c r="F12"/>
      <c r="G12"/>
      <c r="H12"/>
      <c r="I12"/>
      <c r="J12"/>
      <c r="K12"/>
    </row>
    <row r="13" spans="2:65" ht="15" customHeight="1" x14ac:dyDescent="0.25">
      <c r="B13" s="32">
        <v>2010</v>
      </c>
      <c r="C13" s="48">
        <v>118089</v>
      </c>
      <c r="D13" s="48"/>
      <c r="F13"/>
      <c r="G13"/>
      <c r="H13"/>
      <c r="I13"/>
      <c r="J13"/>
      <c r="K13"/>
    </row>
    <row r="14" spans="2:65" ht="15" customHeight="1" x14ac:dyDescent="0.25">
      <c r="B14" s="32">
        <v>2011</v>
      </c>
      <c r="C14" s="48">
        <f>251135+14710.99</f>
        <v>265845.99</v>
      </c>
      <c r="D14" s="48"/>
      <c r="F14"/>
      <c r="G14"/>
      <c r="H14"/>
      <c r="I14"/>
      <c r="J14"/>
      <c r="K14"/>
    </row>
    <row r="15" spans="2:65" ht="15" customHeight="1" x14ac:dyDescent="0.3">
      <c r="B15" s="32">
        <v>2012</v>
      </c>
      <c r="C15" s="48">
        <v>1750737.13</v>
      </c>
      <c r="D15" s="48"/>
      <c r="F15"/>
      <c r="G15"/>
      <c r="H15"/>
      <c r="I15"/>
      <c r="J15"/>
      <c r="K15"/>
    </row>
    <row r="16" spans="2:65" ht="15" customHeight="1" x14ac:dyDescent="0.25">
      <c r="B16" s="32">
        <v>2013</v>
      </c>
      <c r="C16" s="48">
        <v>1145893.26</v>
      </c>
      <c r="D16" s="48"/>
      <c r="F16"/>
      <c r="G16"/>
      <c r="H16"/>
      <c r="I16"/>
      <c r="J16"/>
      <c r="K16"/>
    </row>
    <row r="17" spans="1:43" ht="15" customHeight="1" x14ac:dyDescent="0.25">
      <c r="F17"/>
      <c r="G17"/>
      <c r="H17"/>
      <c r="I17"/>
      <c r="J17"/>
      <c r="K17"/>
    </row>
    <row r="18" spans="1:43" s="3" customFormat="1" ht="15" x14ac:dyDescent="0.25">
      <c r="A18" s="34"/>
      <c r="B18" s="34"/>
      <c r="C18" s="34"/>
      <c r="D18" s="34"/>
      <c r="E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s="3" customFormat="1" x14ac:dyDescent="0.3">
      <c r="A19" s="34"/>
      <c r="B19" s="47" t="s">
        <v>46</v>
      </c>
      <c r="C19" s="47"/>
      <c r="D19" s="47"/>
      <c r="E19" s="47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s="3" customFormat="1" ht="15" x14ac:dyDescent="0.25">
      <c r="A20" s="34"/>
      <c r="B20" s="34"/>
      <c r="C20" s="34"/>
      <c r="D20" s="34"/>
      <c r="E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s="3" customFormat="1" ht="15" x14ac:dyDescent="0.25">
      <c r="A21" s="34"/>
      <c r="B21" s="34"/>
      <c r="C21" s="34"/>
      <c r="D21" s="34"/>
      <c r="E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s="3" customFormat="1" ht="15" x14ac:dyDescent="0.25">
      <c r="A22" s="34"/>
      <c r="B22" s="34"/>
      <c r="C22" s="34"/>
      <c r="D22" s="34"/>
      <c r="E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s="3" customFormat="1" ht="15" x14ac:dyDescent="0.25">
      <c r="A23" s="34"/>
      <c r="B23" s="34"/>
      <c r="C23" s="34"/>
      <c r="D23" s="34"/>
      <c r="E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43" s="3" customFormat="1" ht="15" x14ac:dyDescent="0.25">
      <c r="A24" s="34"/>
      <c r="B24" s="34"/>
      <c r="C24" s="34"/>
      <c r="D24" s="34"/>
      <c r="E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43" ht="15" x14ac:dyDescent="0.25">
      <c r="F25"/>
      <c r="G25"/>
      <c r="H25"/>
      <c r="I25"/>
      <c r="J25"/>
      <c r="K25"/>
    </row>
  </sheetData>
  <mergeCells count="15">
    <mergeCell ref="C10:D10"/>
    <mergeCell ref="B8:D8"/>
    <mergeCell ref="B5:C6"/>
    <mergeCell ref="B3:D4"/>
    <mergeCell ref="F8:H8"/>
    <mergeCell ref="F3:K4"/>
    <mergeCell ref="F5:I6"/>
    <mergeCell ref="J5:K6"/>
    <mergeCell ref="B19:E19"/>
    <mergeCell ref="C11:D11"/>
    <mergeCell ref="C12:D12"/>
    <mergeCell ref="C13:D13"/>
    <mergeCell ref="C14:D14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Giovanni Aguilar Sánchez</cp:lastModifiedBy>
  <cp:lastPrinted>2013-08-09T21:31:58Z</cp:lastPrinted>
  <dcterms:created xsi:type="dcterms:W3CDTF">2012-02-08T17:26:28Z</dcterms:created>
  <dcterms:modified xsi:type="dcterms:W3CDTF">2014-04-01T16:43:59Z</dcterms:modified>
</cp:coreProperties>
</file>