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-15" yWindow="6075" windowWidth="19230" windowHeight="6015" tabRatio="758" activeTab="5"/>
  </bookViews>
  <sheets>
    <sheet name="BRUNACCI" sheetId="4" r:id="rId1"/>
    <sheet name="COMOVEC" sheetId="5" r:id="rId2"/>
    <sheet name="MARCONI" sheetId="6" r:id="rId3"/>
    <sheet name="MONTTCASHIRE" sheetId="7" r:id="rId4"/>
    <sheet name="MULTICOM" sheetId="8" r:id="rId5"/>
    <sheet name="RACOMDES" sheetId="9" r:id="rId6"/>
    <sheet name="PARTICIPACIÓN DE MERCADO" sheetId="10" r:id="rId7"/>
    <sheet name="EVOLUCIÓN ABONADOS" sheetId="11" state="hidden" r:id="rId8"/>
  </sheets>
  <calcPr calcId="145621"/>
</workbook>
</file>

<file path=xl/calcChain.xml><?xml version="1.0" encoding="utf-8"?>
<calcChain xmlns="http://schemas.openxmlformats.org/spreadsheetml/2006/main">
  <c r="C8" i="10" l="1"/>
  <c r="C7" i="10"/>
  <c r="C6" i="10"/>
  <c r="C5" i="10"/>
  <c r="C4" i="10"/>
  <c r="C3" i="10"/>
  <c r="G8" i="11" l="1"/>
  <c r="F8" i="11"/>
  <c r="E8" i="11"/>
  <c r="D8" i="11"/>
  <c r="C8" i="11"/>
  <c r="B8" i="11"/>
  <c r="C9" i="10"/>
  <c r="D5" i="10" l="1"/>
  <c r="D3" i="10"/>
  <c r="D8" i="10"/>
  <c r="D6" i="10"/>
  <c r="D4" i="10"/>
  <c r="D7" i="10"/>
  <c r="D9" i="10" l="1"/>
</calcChain>
</file>

<file path=xl/sharedStrings.xml><?xml version="1.0" encoding="utf-8"?>
<sst xmlns="http://schemas.openxmlformats.org/spreadsheetml/2006/main" count="154" uniqueCount="38">
  <si>
    <t>MES</t>
  </si>
  <si>
    <t>No. Abonados totales a fin de mes</t>
  </si>
  <si>
    <t>No. Abonados retirados en 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</si>
  <si>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</si>
  <si>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</si>
  <si>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</si>
  <si>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</si>
  <si>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</si>
  <si>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</si>
  <si>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</si>
  <si>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</si>
  <si>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</si>
  <si>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</si>
  <si>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</si>
  <si>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</si>
  <si>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</si>
  <si>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TRIMESTRE</t>
  </si>
  <si>
    <t>1ER TRIMESTRE</t>
  </si>
  <si>
    <t>2DO TRIMESTRE</t>
  </si>
  <si>
    <t>3ER TRIMESTRE</t>
  </si>
  <si>
    <t>4TO TRIMESTRE</t>
  </si>
  <si>
    <t>No. Abonados incrementados en el mes</t>
  </si>
  <si>
    <t>BRUNACCI</t>
  </si>
  <si>
    <t>COMOVEC</t>
  </si>
  <si>
    <t>MARCONI</t>
  </si>
  <si>
    <t>MONTTCASHIRE</t>
  </si>
  <si>
    <t>MULTICOM</t>
  </si>
  <si>
    <t>RACOMDES</t>
  </si>
  <si>
    <t>EMPRESA</t>
  </si>
  <si>
    <t>NUMERO DE ABONADOS</t>
  </si>
  <si>
    <t>Total:</t>
  </si>
  <si>
    <t>PORCENTAJE DE PARTICIPACIÓN DEL MERCADO - TRONCALIZADOS</t>
  </si>
  <si>
    <t>Año 2007</t>
  </si>
  <si>
    <t>Año 2008</t>
  </si>
  <si>
    <t>Año 2009</t>
  </si>
  <si>
    <t>Año 2010</t>
  </si>
  <si>
    <t>Año 2011</t>
  </si>
  <si>
    <t>Año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</si>
</sst>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b/>
      <sz val="10"/>
      <color theme="0"/>
      <name val="Century Gothic"/>
      <family val="2"/>
    </font>
    <font>
      <sz val="18"/>
      <color theme="0"/>
      <name val="Century Gothic"/>
      <family val="2"/>
    </font>
    <font>
      <b/>
      <sz val="8"/>
      <color theme="0"/>
      <name val="Century Gothic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/>
    <xf numFmtId="0" fontId="2" fillId="0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6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11" xfId="0" applyFont="1" applyFill="1" applyBorder="1"/>
    <xf numFmtId="0" fontId="2" fillId="0" borderId="13" xfId="0" applyFont="1" applyFill="1" applyBorder="1"/>
    <xf numFmtId="0" fontId="2" fillId="0" borderId="18" xfId="0" applyFont="1" applyFill="1" applyBorder="1"/>
    <xf numFmtId="0" fontId="2" fillId="0" borderId="29" xfId="0" applyFont="1" applyFill="1" applyBorder="1"/>
    <xf numFmtId="0" fontId="2" fillId="0" borderId="31" xfId="0" applyFont="1" applyFill="1" applyBorder="1"/>
    <xf numFmtId="0" fontId="2" fillId="0" borderId="33" xfId="0" applyFont="1" applyFill="1" applyBorder="1"/>
    <xf numFmtId="0" fontId="3" fillId="2" borderId="3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3" xfId="0" applyFont="1" applyFill="1" applyBorder="1"/>
    <xf numFmtId="0" fontId="2" fillId="0" borderId="25" xfId="0" applyFont="1" applyFill="1" applyBorder="1"/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/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/>
    <xf numFmtId="0" fontId="2" fillId="0" borderId="38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9" fontId="10" fillId="2" borderId="1" xfId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" fontId="2" fillId="0" borderId="0" xfId="0" applyNumberFormat="1" applyFont="1"/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3" xfId="0" applyFont="1" applyFill="1" applyBorder="1" applyAlignment="1">
      <alignment horizontal="center" vertical="center" textRotation="90"/>
    </xf>
    <xf numFmtId="0" fontId="4" fillId="2" borderId="18" xfId="0" applyFont="1" applyFill="1" applyBorder="1" applyAlignment="1">
      <alignment horizontal="center" vertical="center" textRotation="90"/>
    </xf>
    <xf numFmtId="0" fontId="4" fillId="2" borderId="23" xfId="0" applyFont="1" applyFill="1" applyBorder="1" applyAlignment="1">
      <alignment horizontal="center" vertical="center" textRotation="90"/>
    </xf>
    <xf numFmtId="0" fontId="4" fillId="2" borderId="25" xfId="0" applyFont="1" applyFill="1" applyBorder="1" applyAlignment="1">
      <alignment horizontal="center" vertical="center" textRotation="90"/>
    </xf>
    <xf numFmtId="0" fontId="4" fillId="2" borderId="32" xfId="0" applyFont="1" applyFill="1" applyBorder="1" applyAlignment="1">
      <alignment horizontal="center" vertical="center" textRotation="90"/>
    </xf>
    <xf numFmtId="0" fontId="5" fillId="2" borderId="2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BRUNACCI - AÑO 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1160973843786765E-2"/>
          <c:y val="0.1426497897150876"/>
          <c:w val="0.90046027694814013"/>
          <c:h val="0.443316759276760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BRUNACCI!$E$2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BRUNACCI!$C$3:$D$14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BRUNACCI!$E$3:$E$14</c:f>
              <c:numCache>
                <c:formatCode>General</c:formatCode>
                <c:ptCount val="12"/>
                <c:pt idx="0">
                  <c:v>3060</c:v>
                </c:pt>
                <c:pt idx="1">
                  <c:v>3077</c:v>
                </c:pt>
                <c:pt idx="2">
                  <c:v>3075</c:v>
                </c:pt>
                <c:pt idx="3">
                  <c:v>3060</c:v>
                </c:pt>
                <c:pt idx="4">
                  <c:v>3046</c:v>
                </c:pt>
                <c:pt idx="5">
                  <c:v>3015</c:v>
                </c:pt>
                <c:pt idx="6">
                  <c:v>3024</c:v>
                </c:pt>
                <c:pt idx="7">
                  <c:v>3024</c:v>
                </c:pt>
                <c:pt idx="8">
                  <c:v>3024</c:v>
                </c:pt>
                <c:pt idx="9">
                  <c:v>3025</c:v>
                </c:pt>
                <c:pt idx="10">
                  <c:v>3021</c:v>
                </c:pt>
                <c:pt idx="11">
                  <c:v>3027</c:v>
                </c:pt>
              </c:numCache>
            </c:numRef>
          </c:val>
        </c:ser>
        <c:ser>
          <c:idx val="1"/>
          <c:order val="1"/>
          <c:tx>
            <c:strRef>
              <c:f>BRUNACCI!$F$2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BRUNACCI!$C$3:$D$14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BRUNACCI!$F$3:$F$14</c:f>
              <c:numCache>
                <c:formatCode>General</c:formatCode>
                <c:ptCount val="12"/>
                <c:pt idx="0">
                  <c:v>23</c:v>
                </c:pt>
                <c:pt idx="1">
                  <c:v>28</c:v>
                </c:pt>
                <c:pt idx="2">
                  <c:v>51</c:v>
                </c:pt>
                <c:pt idx="3">
                  <c:v>34</c:v>
                </c:pt>
                <c:pt idx="4">
                  <c:v>14</c:v>
                </c:pt>
                <c:pt idx="5">
                  <c:v>13</c:v>
                </c:pt>
                <c:pt idx="6">
                  <c:v>31</c:v>
                </c:pt>
                <c:pt idx="7">
                  <c:v>18</c:v>
                </c:pt>
                <c:pt idx="8">
                  <c:v>43</c:v>
                </c:pt>
                <c:pt idx="9">
                  <c:v>14</c:v>
                </c:pt>
                <c:pt idx="10">
                  <c:v>28</c:v>
                </c:pt>
                <c:pt idx="11">
                  <c:v>13</c:v>
                </c:pt>
              </c:numCache>
            </c:numRef>
          </c:val>
        </c:ser>
        <c:ser>
          <c:idx val="2"/>
          <c:order val="2"/>
          <c:tx>
            <c:strRef>
              <c:f>BRUNACCI!$G$2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BRUNACCI!$C$3:$D$14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BRUNACCI!$G$3:$G$14</c:f>
              <c:numCache>
                <c:formatCode>General</c:formatCode>
                <c:ptCount val="12"/>
                <c:pt idx="0">
                  <c:v>15</c:v>
                </c:pt>
                <c:pt idx="1">
                  <c:v>11</c:v>
                </c:pt>
                <c:pt idx="2">
                  <c:v>53</c:v>
                </c:pt>
                <c:pt idx="3">
                  <c:v>49</c:v>
                </c:pt>
                <c:pt idx="4">
                  <c:v>28</c:v>
                </c:pt>
                <c:pt idx="5">
                  <c:v>44</c:v>
                </c:pt>
                <c:pt idx="6">
                  <c:v>22</c:v>
                </c:pt>
                <c:pt idx="7">
                  <c:v>18</c:v>
                </c:pt>
                <c:pt idx="8">
                  <c:v>43</c:v>
                </c:pt>
                <c:pt idx="9">
                  <c:v>13</c:v>
                </c:pt>
                <c:pt idx="10">
                  <c:v>32</c:v>
                </c:pt>
                <c:pt idx="1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83264"/>
        <c:axId val="39539776"/>
      </c:barChart>
      <c:catAx>
        <c:axId val="103883264"/>
        <c:scaling>
          <c:orientation val="minMax"/>
        </c:scaling>
        <c:delete val="0"/>
        <c:axPos val="b"/>
        <c:majorTickMark val="out"/>
        <c:minorTickMark val="none"/>
        <c:tickLblPos val="nextTo"/>
        <c:crossAx val="39539776"/>
        <c:crosses val="autoZero"/>
        <c:auto val="1"/>
        <c:lblAlgn val="ctr"/>
        <c:lblOffset val="100"/>
        <c:noMultiLvlLbl val="0"/>
      </c:catAx>
      <c:valAx>
        <c:axId val="3953977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883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271608290343E-2"/>
          <c:y val="0.89687833611715029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COMOVEC - AÑO 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53484040523289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COMOVEC!$E$2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COMOVEC!$C$3:$D$14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COMOVEC!$E$3:$E$14</c:f>
              <c:numCache>
                <c:formatCode>General</c:formatCode>
                <c:ptCount val="12"/>
                <c:pt idx="0">
                  <c:v>2562</c:v>
                </c:pt>
                <c:pt idx="1">
                  <c:v>2560</c:v>
                </c:pt>
                <c:pt idx="2">
                  <c:v>2548</c:v>
                </c:pt>
                <c:pt idx="3">
                  <c:v>2557</c:v>
                </c:pt>
                <c:pt idx="4">
                  <c:v>2544</c:v>
                </c:pt>
                <c:pt idx="5">
                  <c:v>2541</c:v>
                </c:pt>
                <c:pt idx="6">
                  <c:v>2543</c:v>
                </c:pt>
                <c:pt idx="7">
                  <c:v>2511</c:v>
                </c:pt>
                <c:pt idx="8">
                  <c:v>2499</c:v>
                </c:pt>
                <c:pt idx="9">
                  <c:v>2510</c:v>
                </c:pt>
                <c:pt idx="10">
                  <c:v>2503</c:v>
                </c:pt>
                <c:pt idx="11">
                  <c:v>2514</c:v>
                </c:pt>
              </c:numCache>
            </c:numRef>
          </c:val>
        </c:ser>
        <c:ser>
          <c:idx val="1"/>
          <c:order val="1"/>
          <c:tx>
            <c:strRef>
              <c:f>COMOVEC!$F$2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COMOVEC!$C$3:$D$14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COMOVEC!$F$3:$F$14</c:f>
              <c:numCache>
                <c:formatCode>General</c:formatCode>
                <c:ptCount val="12"/>
                <c:pt idx="0">
                  <c:v>29</c:v>
                </c:pt>
                <c:pt idx="1">
                  <c:v>5</c:v>
                </c:pt>
                <c:pt idx="2">
                  <c:v>19</c:v>
                </c:pt>
                <c:pt idx="3">
                  <c:v>28</c:v>
                </c:pt>
                <c:pt idx="4">
                  <c:v>2</c:v>
                </c:pt>
                <c:pt idx="5">
                  <c:v>12</c:v>
                </c:pt>
                <c:pt idx="6">
                  <c:v>17</c:v>
                </c:pt>
                <c:pt idx="7">
                  <c:v>19</c:v>
                </c:pt>
                <c:pt idx="8">
                  <c:v>9</c:v>
                </c:pt>
                <c:pt idx="9">
                  <c:v>14</c:v>
                </c:pt>
                <c:pt idx="10">
                  <c:v>14</c:v>
                </c:pt>
                <c:pt idx="11">
                  <c:v>33</c:v>
                </c:pt>
              </c:numCache>
            </c:numRef>
          </c:val>
        </c:ser>
        <c:ser>
          <c:idx val="2"/>
          <c:order val="2"/>
          <c:tx>
            <c:strRef>
              <c:f>COMOVEC!$G$2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COMOVEC!$C$3:$D$14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COMOVEC!$G$3:$G$14</c:f>
              <c:numCache>
                <c:formatCode>General</c:formatCode>
                <c:ptCount val="12"/>
                <c:pt idx="0">
                  <c:v>50</c:v>
                </c:pt>
                <c:pt idx="1">
                  <c:v>7</c:v>
                </c:pt>
                <c:pt idx="2">
                  <c:v>31</c:v>
                </c:pt>
                <c:pt idx="3">
                  <c:v>19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51</c:v>
                </c:pt>
                <c:pt idx="8">
                  <c:v>21</c:v>
                </c:pt>
                <c:pt idx="9">
                  <c:v>3</c:v>
                </c:pt>
                <c:pt idx="10">
                  <c:v>21</c:v>
                </c:pt>
                <c:pt idx="11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21184"/>
        <c:axId val="39542080"/>
      </c:barChart>
      <c:catAx>
        <c:axId val="99421184"/>
        <c:scaling>
          <c:orientation val="minMax"/>
        </c:scaling>
        <c:delete val="0"/>
        <c:axPos val="b"/>
        <c:majorTickMark val="out"/>
        <c:minorTickMark val="none"/>
        <c:tickLblPos val="nextTo"/>
        <c:crossAx val="39542080"/>
        <c:crosses val="autoZero"/>
        <c:auto val="1"/>
        <c:lblAlgn val="ctr"/>
        <c:lblOffset val="100"/>
        <c:noMultiLvlLbl val="0"/>
      </c:catAx>
      <c:valAx>
        <c:axId val="3954208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421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75357247011"/>
        </c:manualLayout>
      </c:layout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MARCONI - AÑO 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447446992097109E-2"/>
          <c:y val="0.13778202845646922"/>
          <c:w val="0.90599963175167064"/>
          <c:h val="0.44874142336867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MARCONI!$E$2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MARCONI!$C$3:$D$14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MARCONI!$E$3:$E$14</c:f>
              <c:numCache>
                <c:formatCode>General</c:formatCode>
                <c:ptCount val="12"/>
                <c:pt idx="0">
                  <c:v>2604</c:v>
                </c:pt>
                <c:pt idx="1">
                  <c:v>2642</c:v>
                </c:pt>
                <c:pt idx="2">
                  <c:v>2660</c:v>
                </c:pt>
                <c:pt idx="3">
                  <c:v>2707</c:v>
                </c:pt>
                <c:pt idx="4">
                  <c:v>2736</c:v>
                </c:pt>
                <c:pt idx="5">
                  <c:v>2700</c:v>
                </c:pt>
                <c:pt idx="6">
                  <c:v>2729</c:v>
                </c:pt>
                <c:pt idx="7">
                  <c:v>2712</c:v>
                </c:pt>
                <c:pt idx="8">
                  <c:v>2731</c:v>
                </c:pt>
                <c:pt idx="9">
                  <c:v>2740</c:v>
                </c:pt>
                <c:pt idx="10">
                  <c:v>2704</c:v>
                </c:pt>
                <c:pt idx="11">
                  <c:v>2754</c:v>
                </c:pt>
              </c:numCache>
            </c:numRef>
          </c:val>
        </c:ser>
        <c:ser>
          <c:idx val="1"/>
          <c:order val="1"/>
          <c:tx>
            <c:strRef>
              <c:f>MARCONI!$F$2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MARCONI!$C$3:$D$14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MARCONI!$F$3:$F$14</c:f>
              <c:numCache>
                <c:formatCode>General</c:formatCode>
                <c:ptCount val="12"/>
                <c:pt idx="0">
                  <c:v>104</c:v>
                </c:pt>
                <c:pt idx="1">
                  <c:v>124</c:v>
                </c:pt>
                <c:pt idx="2">
                  <c:v>115</c:v>
                </c:pt>
                <c:pt idx="3">
                  <c:v>139</c:v>
                </c:pt>
                <c:pt idx="4">
                  <c:v>94</c:v>
                </c:pt>
                <c:pt idx="5">
                  <c:v>77</c:v>
                </c:pt>
                <c:pt idx="6">
                  <c:v>203</c:v>
                </c:pt>
                <c:pt idx="7">
                  <c:v>53</c:v>
                </c:pt>
                <c:pt idx="8">
                  <c:v>56</c:v>
                </c:pt>
                <c:pt idx="9">
                  <c:v>87</c:v>
                </c:pt>
                <c:pt idx="10">
                  <c:v>117</c:v>
                </c:pt>
                <c:pt idx="11">
                  <c:v>97</c:v>
                </c:pt>
              </c:numCache>
            </c:numRef>
          </c:val>
        </c:ser>
        <c:ser>
          <c:idx val="2"/>
          <c:order val="2"/>
          <c:tx>
            <c:strRef>
              <c:f>MARCONI!$G$2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MARCONI!$C$3:$D$14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MARCONI!$G$3:$G$14</c:f>
              <c:numCache>
                <c:formatCode>General</c:formatCode>
                <c:ptCount val="12"/>
                <c:pt idx="0">
                  <c:v>78</c:v>
                </c:pt>
                <c:pt idx="1">
                  <c:v>86</c:v>
                </c:pt>
                <c:pt idx="2">
                  <c:v>97</c:v>
                </c:pt>
                <c:pt idx="3">
                  <c:v>92</c:v>
                </c:pt>
                <c:pt idx="4">
                  <c:v>65</c:v>
                </c:pt>
                <c:pt idx="5">
                  <c:v>113</c:v>
                </c:pt>
                <c:pt idx="6">
                  <c:v>174</c:v>
                </c:pt>
                <c:pt idx="7">
                  <c:v>70</c:v>
                </c:pt>
                <c:pt idx="8">
                  <c:v>37</c:v>
                </c:pt>
                <c:pt idx="9">
                  <c:v>78</c:v>
                </c:pt>
                <c:pt idx="10">
                  <c:v>153</c:v>
                </c:pt>
                <c:pt idx="11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43200"/>
        <c:axId val="103974592"/>
      </c:barChart>
      <c:catAx>
        <c:axId val="96243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3974592"/>
        <c:crosses val="autoZero"/>
        <c:auto val="1"/>
        <c:lblAlgn val="ctr"/>
        <c:lblOffset val="100"/>
        <c:noMultiLvlLbl val="0"/>
      </c:catAx>
      <c:valAx>
        <c:axId val="10397459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243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5619361197456922E-2"/>
          <c:y val="0.8966468462726257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MONTTCASHIRE - AÑO 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662208717686223E-2"/>
          <c:y val="0.12103956257543379"/>
          <c:w val="0.9079031303659657"/>
          <c:h val="0.474030855360436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MONTTCASHIRE!$E$2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MONTTCASHIRE!$C$3:$D$14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MONTTCASHIRE!$E$3:$E$14</c:f>
              <c:numCache>
                <c:formatCode>General</c:formatCode>
                <c:ptCount val="12"/>
                <c:pt idx="0">
                  <c:v>4823</c:v>
                </c:pt>
                <c:pt idx="1">
                  <c:v>4900</c:v>
                </c:pt>
                <c:pt idx="2">
                  <c:v>4841</c:v>
                </c:pt>
                <c:pt idx="3">
                  <c:v>4886</c:v>
                </c:pt>
                <c:pt idx="4">
                  <c:v>4741</c:v>
                </c:pt>
                <c:pt idx="5">
                  <c:v>4755</c:v>
                </c:pt>
                <c:pt idx="6">
                  <c:v>4729</c:v>
                </c:pt>
                <c:pt idx="7">
                  <c:v>4719</c:v>
                </c:pt>
                <c:pt idx="8">
                  <c:v>4718</c:v>
                </c:pt>
                <c:pt idx="9">
                  <c:v>4710</c:v>
                </c:pt>
                <c:pt idx="10">
                  <c:v>4714</c:v>
                </c:pt>
                <c:pt idx="11">
                  <c:v>4674</c:v>
                </c:pt>
              </c:numCache>
            </c:numRef>
          </c:val>
        </c:ser>
        <c:ser>
          <c:idx val="1"/>
          <c:order val="1"/>
          <c:tx>
            <c:strRef>
              <c:f>MONTTCASHIRE!$F$2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MONTTCASHIRE!$C$3:$D$14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MONTTCASHIRE!$F$3:$F$14</c:f>
              <c:numCache>
                <c:formatCode>General</c:formatCode>
                <c:ptCount val="12"/>
                <c:pt idx="0">
                  <c:v>81</c:v>
                </c:pt>
                <c:pt idx="1">
                  <c:v>113</c:v>
                </c:pt>
                <c:pt idx="2">
                  <c:v>42</c:v>
                </c:pt>
                <c:pt idx="3">
                  <c:v>111</c:v>
                </c:pt>
                <c:pt idx="4">
                  <c:v>68</c:v>
                </c:pt>
                <c:pt idx="5">
                  <c:v>194</c:v>
                </c:pt>
                <c:pt idx="6">
                  <c:v>58</c:v>
                </c:pt>
                <c:pt idx="7">
                  <c:v>39</c:v>
                </c:pt>
                <c:pt idx="8">
                  <c:v>58</c:v>
                </c:pt>
                <c:pt idx="9">
                  <c:v>64</c:v>
                </c:pt>
                <c:pt idx="10">
                  <c:v>60</c:v>
                </c:pt>
                <c:pt idx="11">
                  <c:v>31</c:v>
                </c:pt>
              </c:numCache>
            </c:numRef>
          </c:val>
        </c:ser>
        <c:ser>
          <c:idx val="2"/>
          <c:order val="2"/>
          <c:tx>
            <c:strRef>
              <c:f>MONTTCASHIRE!$G$2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MONTTCASHIRE!$C$3:$D$14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MONTTCASHIRE!$G$3:$G$14</c:f>
              <c:numCache>
                <c:formatCode>General</c:formatCode>
                <c:ptCount val="12"/>
                <c:pt idx="0">
                  <c:v>100</c:v>
                </c:pt>
                <c:pt idx="1">
                  <c:v>36</c:v>
                </c:pt>
                <c:pt idx="2">
                  <c:v>101</c:v>
                </c:pt>
                <c:pt idx="3">
                  <c:v>66</c:v>
                </c:pt>
                <c:pt idx="4">
                  <c:v>213</c:v>
                </c:pt>
                <c:pt idx="5">
                  <c:v>180</c:v>
                </c:pt>
                <c:pt idx="6">
                  <c:v>84</c:v>
                </c:pt>
                <c:pt idx="7">
                  <c:v>49</c:v>
                </c:pt>
                <c:pt idx="8">
                  <c:v>59</c:v>
                </c:pt>
                <c:pt idx="9">
                  <c:v>72</c:v>
                </c:pt>
                <c:pt idx="10">
                  <c:v>56</c:v>
                </c:pt>
                <c:pt idx="11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85312"/>
        <c:axId val="103976896"/>
      </c:barChart>
      <c:catAx>
        <c:axId val="103885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03976896"/>
        <c:crosses val="autoZero"/>
        <c:auto val="1"/>
        <c:lblAlgn val="ctr"/>
        <c:lblOffset val="100"/>
        <c:noMultiLvlLbl val="0"/>
      </c:catAx>
      <c:valAx>
        <c:axId val="10397689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8853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69149395744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MULTICOM - AÑO 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7726251069445E-2"/>
          <c:y val="0.14225801100353722"/>
          <c:w val="0.90417656356491349"/>
          <c:h val="0.45136512307137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MULTICOM!$E$2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MULTICOM!$C$3:$D$14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MULTICOM!$E$3:$E$14</c:f>
              <c:numCache>
                <c:formatCode>General</c:formatCode>
                <c:ptCount val="12"/>
                <c:pt idx="0">
                  <c:v>8945</c:v>
                </c:pt>
                <c:pt idx="1">
                  <c:v>8944</c:v>
                </c:pt>
                <c:pt idx="2">
                  <c:v>8921</c:v>
                </c:pt>
                <c:pt idx="3">
                  <c:v>9027</c:v>
                </c:pt>
                <c:pt idx="4">
                  <c:v>9088</c:v>
                </c:pt>
                <c:pt idx="5">
                  <c:v>9155</c:v>
                </c:pt>
                <c:pt idx="6">
                  <c:v>9257</c:v>
                </c:pt>
                <c:pt idx="7">
                  <c:v>9146</c:v>
                </c:pt>
                <c:pt idx="8">
                  <c:v>8979</c:v>
                </c:pt>
                <c:pt idx="9">
                  <c:v>8856</c:v>
                </c:pt>
                <c:pt idx="10">
                  <c:v>8881</c:v>
                </c:pt>
                <c:pt idx="11">
                  <c:v>8898</c:v>
                </c:pt>
              </c:numCache>
            </c:numRef>
          </c:val>
        </c:ser>
        <c:ser>
          <c:idx val="1"/>
          <c:order val="1"/>
          <c:tx>
            <c:strRef>
              <c:f>MULTICOM!$F$2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MULTICOM!$C$3:$D$14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MULTICOM!$F$3:$F$14</c:f>
              <c:numCache>
                <c:formatCode>General</c:formatCode>
                <c:ptCount val="12"/>
                <c:pt idx="0">
                  <c:v>269</c:v>
                </c:pt>
                <c:pt idx="1">
                  <c:v>183</c:v>
                </c:pt>
                <c:pt idx="2">
                  <c:v>178</c:v>
                </c:pt>
                <c:pt idx="3">
                  <c:v>364</c:v>
                </c:pt>
                <c:pt idx="4">
                  <c:v>203</c:v>
                </c:pt>
                <c:pt idx="5">
                  <c:v>245</c:v>
                </c:pt>
                <c:pt idx="6">
                  <c:v>250</c:v>
                </c:pt>
                <c:pt idx="7">
                  <c:v>186</c:v>
                </c:pt>
                <c:pt idx="8">
                  <c:v>88</c:v>
                </c:pt>
                <c:pt idx="9">
                  <c:v>77</c:v>
                </c:pt>
                <c:pt idx="10">
                  <c:v>248</c:v>
                </c:pt>
                <c:pt idx="11">
                  <c:v>213</c:v>
                </c:pt>
              </c:numCache>
            </c:numRef>
          </c:val>
        </c:ser>
        <c:ser>
          <c:idx val="2"/>
          <c:order val="2"/>
          <c:tx>
            <c:strRef>
              <c:f>MULTICOM!$G$2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MULTICOM!$C$3:$D$14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MULTICOM!$G$3:$G$14</c:f>
              <c:numCache>
                <c:formatCode>General</c:formatCode>
                <c:ptCount val="12"/>
                <c:pt idx="0">
                  <c:v>264</c:v>
                </c:pt>
                <c:pt idx="1">
                  <c:v>184</c:v>
                </c:pt>
                <c:pt idx="2">
                  <c:v>201</c:v>
                </c:pt>
                <c:pt idx="3">
                  <c:v>258</c:v>
                </c:pt>
                <c:pt idx="4">
                  <c:v>142</c:v>
                </c:pt>
                <c:pt idx="5">
                  <c:v>178</c:v>
                </c:pt>
                <c:pt idx="6">
                  <c:v>148</c:v>
                </c:pt>
                <c:pt idx="7">
                  <c:v>297</c:v>
                </c:pt>
                <c:pt idx="8">
                  <c:v>255</c:v>
                </c:pt>
                <c:pt idx="9">
                  <c:v>200</c:v>
                </c:pt>
                <c:pt idx="10">
                  <c:v>223</c:v>
                </c:pt>
                <c:pt idx="11">
                  <c:v>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91392"/>
        <c:axId val="103979200"/>
      </c:barChart>
      <c:catAx>
        <c:axId val="106491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03979200"/>
        <c:crosses val="autoZero"/>
        <c:auto val="1"/>
        <c:lblAlgn val="ctr"/>
        <c:lblOffset val="100"/>
        <c:noMultiLvlLbl val="0"/>
      </c:catAx>
      <c:valAx>
        <c:axId val="10397920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4913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92816229462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RACOMDES - AÑO 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525050071220436E-2"/>
          <c:y val="0.14183968880918207"/>
          <c:w val="0.90542403273970917"/>
          <c:h val="0.43455770256848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RACOMDES!$E$2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RACOMDES!$C$3:$D$14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RACOMDES!$E$3:$E$14</c:f>
              <c:numCache>
                <c:formatCode>General</c:formatCode>
                <c:ptCount val="12"/>
                <c:pt idx="0">
                  <c:v>2233</c:v>
                </c:pt>
                <c:pt idx="1">
                  <c:v>2309</c:v>
                </c:pt>
                <c:pt idx="2">
                  <c:v>2306</c:v>
                </c:pt>
                <c:pt idx="3">
                  <c:v>2351</c:v>
                </c:pt>
                <c:pt idx="4">
                  <c:v>2414</c:v>
                </c:pt>
                <c:pt idx="5">
                  <c:v>2423</c:v>
                </c:pt>
                <c:pt idx="6">
                  <c:v>2428</c:v>
                </c:pt>
                <c:pt idx="7">
                  <c:v>2440</c:v>
                </c:pt>
                <c:pt idx="8">
                  <c:v>2590</c:v>
                </c:pt>
                <c:pt idx="9">
                  <c:v>2625</c:v>
                </c:pt>
                <c:pt idx="10">
                  <c:v>2627</c:v>
                </c:pt>
                <c:pt idx="11">
                  <c:v>2654</c:v>
                </c:pt>
              </c:numCache>
            </c:numRef>
          </c:val>
        </c:ser>
        <c:ser>
          <c:idx val="1"/>
          <c:order val="1"/>
          <c:tx>
            <c:strRef>
              <c:f>RACOMDES!$F$2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RACOMDES!$C$3:$D$14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RACOMDES!$F$3:$F$14</c:f>
              <c:numCache>
                <c:formatCode>General</c:formatCode>
                <c:ptCount val="12"/>
                <c:pt idx="0">
                  <c:v>32</c:v>
                </c:pt>
                <c:pt idx="1">
                  <c:v>119</c:v>
                </c:pt>
                <c:pt idx="2">
                  <c:v>40</c:v>
                </c:pt>
                <c:pt idx="3">
                  <c:v>96</c:v>
                </c:pt>
                <c:pt idx="4">
                  <c:v>121</c:v>
                </c:pt>
                <c:pt idx="5">
                  <c:v>70</c:v>
                </c:pt>
                <c:pt idx="6">
                  <c:v>59</c:v>
                </c:pt>
                <c:pt idx="7">
                  <c:v>56</c:v>
                </c:pt>
                <c:pt idx="8">
                  <c:v>200</c:v>
                </c:pt>
                <c:pt idx="9">
                  <c:v>77</c:v>
                </c:pt>
                <c:pt idx="10">
                  <c:v>72</c:v>
                </c:pt>
                <c:pt idx="11">
                  <c:v>82</c:v>
                </c:pt>
              </c:numCache>
            </c:numRef>
          </c:val>
        </c:ser>
        <c:ser>
          <c:idx val="2"/>
          <c:order val="2"/>
          <c:tx>
            <c:strRef>
              <c:f>RACOMDES!$G$2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RACOMDES!$C$3:$D$14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RACOMDES!$G$3:$G$14</c:f>
              <c:numCache>
                <c:formatCode>General</c:formatCode>
                <c:ptCount val="12"/>
                <c:pt idx="0">
                  <c:v>49</c:v>
                </c:pt>
                <c:pt idx="1">
                  <c:v>43</c:v>
                </c:pt>
                <c:pt idx="2">
                  <c:v>43</c:v>
                </c:pt>
                <c:pt idx="3">
                  <c:v>51</c:v>
                </c:pt>
                <c:pt idx="4">
                  <c:v>58</c:v>
                </c:pt>
                <c:pt idx="5">
                  <c:v>61</c:v>
                </c:pt>
                <c:pt idx="6">
                  <c:v>54</c:v>
                </c:pt>
                <c:pt idx="7">
                  <c:v>44</c:v>
                </c:pt>
                <c:pt idx="8">
                  <c:v>50</c:v>
                </c:pt>
                <c:pt idx="9">
                  <c:v>42</c:v>
                </c:pt>
                <c:pt idx="10">
                  <c:v>70</c:v>
                </c:pt>
                <c:pt idx="11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607040"/>
        <c:axId val="115008064"/>
      </c:barChart>
      <c:catAx>
        <c:axId val="115607040"/>
        <c:scaling>
          <c:orientation val="minMax"/>
        </c:scaling>
        <c:delete val="0"/>
        <c:axPos val="b"/>
        <c:majorTickMark val="out"/>
        <c:minorTickMark val="none"/>
        <c:tickLblPos val="nextTo"/>
        <c:crossAx val="115008064"/>
        <c:crosses val="autoZero"/>
        <c:auto val="1"/>
        <c:lblAlgn val="ctr"/>
        <c:lblOffset val="100"/>
        <c:noMultiLvlLbl val="0"/>
      </c:catAx>
      <c:valAx>
        <c:axId val="115008064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607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295344280312E-2"/>
          <c:y val="0.89672353102223346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PORCENTAJE DE PARTICIPACIÓN DEL MERCADO  TRONCALIZADOS 2013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29532253817736"/>
          <c:y val="0.19993545124285761"/>
          <c:w val="0.44754378078430807"/>
          <c:h val="0.80006454875714239"/>
        </c:manualLayout>
      </c:layout>
      <c:pieChart>
        <c:varyColors val="1"/>
        <c:ser>
          <c:idx val="0"/>
          <c:order val="0"/>
          <c:tx>
            <c:strRef>
              <c:f>'PARTICIPACIÓN DE MERCADO'!$D$2</c:f>
              <c:strCache>
                <c:ptCount val="1"/>
                <c:pt idx="0">
                  <c:v>PORCENTAJE DE PARTICIPACIÓN DEL MERCADO - TRONCALIZADOS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11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layout>
                <c:manualLayout>
                  <c:x val="-8.3805145903723358E-2"/>
                  <c:y val="-0.15020990921136324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14675840934247861"/>
                  <c:y val="-4.6964444450178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'PARTICIPACIÓN DE MERCADO'!$B$3:$B$8</c:f>
              <c:strCache>
                <c:ptCount val="6"/>
                <c:pt idx="0">
                  <c:v>BRUNACCI</c:v>
                </c:pt>
                <c:pt idx="1">
                  <c:v>COMOVEC</c:v>
                </c:pt>
                <c:pt idx="2">
                  <c:v>MARCONI</c:v>
                </c:pt>
                <c:pt idx="3">
                  <c:v>MONTTCASHIRE</c:v>
                </c:pt>
                <c:pt idx="4">
                  <c:v>MULTICOM</c:v>
                </c:pt>
                <c:pt idx="5">
                  <c:v>RACOMDES</c:v>
                </c:pt>
              </c:strCache>
            </c:strRef>
          </c:cat>
          <c:val>
            <c:numRef>
              <c:f>'PARTICIPACIÓN DE MERCADO'!$D$3:$D$8</c:f>
              <c:numCache>
                <c:formatCode>0.00%</c:formatCode>
                <c:ptCount val="6"/>
                <c:pt idx="0">
                  <c:v>0.12376824630984994</c:v>
                </c:pt>
                <c:pt idx="1">
                  <c:v>0.10279265649916179</c:v>
                </c:pt>
                <c:pt idx="2">
                  <c:v>0.11260579793106268</c:v>
                </c:pt>
                <c:pt idx="3">
                  <c:v>0.19111092938626978</c:v>
                </c:pt>
                <c:pt idx="4">
                  <c:v>0.3638222185877254</c:v>
                </c:pt>
                <c:pt idx="5">
                  <c:v>0.1059001512859304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595998704581812"/>
          <c:y val="0.2553629777939822"/>
          <c:w val="0.28515112406529292"/>
          <c:h val="0.57259417511462074"/>
        </c:manualLayout>
      </c:layout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Evolución Abonados Troncalizados</a:t>
            </a:r>
            <a:r>
              <a:rPr lang="es-EC" baseline="0"/>
              <a:t> 2007- 2012</a:t>
            </a:r>
            <a:endParaRPr lang="es-EC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91049026821439"/>
          <c:y val="0.15163084344186706"/>
          <c:w val="0.83174132522137667"/>
          <c:h val="0.66791585834379397"/>
        </c:manualLayout>
      </c:layout>
      <c:lineChart>
        <c:grouping val="standard"/>
        <c:varyColors val="0"/>
        <c:ser>
          <c:idx val="0"/>
          <c:order val="0"/>
          <c:tx>
            <c:strRef>
              <c:f>'EVOLUCIÓN ABONADOS'!$B$2</c:f>
              <c:strCache>
                <c:ptCount val="1"/>
                <c:pt idx="0">
                  <c:v>BRUNACCI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ABONADOS'!$B$3:$B$8</c:f>
              <c:numCache>
                <c:formatCode>General</c:formatCode>
                <c:ptCount val="6"/>
                <c:pt idx="0">
                  <c:v>3492</c:v>
                </c:pt>
                <c:pt idx="1">
                  <c:v>4703</c:v>
                </c:pt>
                <c:pt idx="2">
                  <c:v>4392</c:v>
                </c:pt>
                <c:pt idx="3">
                  <c:v>4091</c:v>
                </c:pt>
                <c:pt idx="4">
                  <c:v>3390</c:v>
                </c:pt>
                <c:pt idx="5">
                  <c:v>3075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'EVOLUCIÓN ABONADOS'!$C$2</c:f>
              <c:strCache>
                <c:ptCount val="1"/>
                <c:pt idx="0">
                  <c:v>COMOVEC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ABONADOS'!$C$3:$C$8</c:f>
              <c:numCache>
                <c:formatCode>General</c:formatCode>
                <c:ptCount val="6"/>
                <c:pt idx="0">
                  <c:v>1591</c:v>
                </c:pt>
                <c:pt idx="1">
                  <c:v>3004</c:v>
                </c:pt>
                <c:pt idx="2">
                  <c:v>3060</c:v>
                </c:pt>
                <c:pt idx="3">
                  <c:v>2955</c:v>
                </c:pt>
                <c:pt idx="4">
                  <c:v>2674</c:v>
                </c:pt>
                <c:pt idx="5">
                  <c:v>2560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'EVOLUCIÓN ABONADOS'!$D$2</c:f>
              <c:strCache>
                <c:ptCount val="1"/>
                <c:pt idx="0">
                  <c:v>MARCONI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ABONADOS'!$D$3:$D$8</c:f>
              <c:numCache>
                <c:formatCode>General</c:formatCode>
                <c:ptCount val="6"/>
                <c:pt idx="0">
                  <c:v>3498</c:v>
                </c:pt>
                <c:pt idx="1">
                  <c:v>3564</c:v>
                </c:pt>
                <c:pt idx="2">
                  <c:v>3393</c:v>
                </c:pt>
                <c:pt idx="3">
                  <c:v>3303</c:v>
                </c:pt>
                <c:pt idx="4">
                  <c:v>3320</c:v>
                </c:pt>
                <c:pt idx="5">
                  <c:v>2660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'EVOLUCIÓN ABONADOS'!$E$2</c:f>
              <c:strCache>
                <c:ptCount val="1"/>
                <c:pt idx="0">
                  <c:v>MONTTCASHIRE</c:v>
                </c:pt>
              </c:strCache>
            </c:strRef>
          </c:tx>
          <c:marker>
            <c:symbol val="triang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ABONADOS'!$E$3:$E$8</c:f>
              <c:numCache>
                <c:formatCode>General</c:formatCode>
                <c:ptCount val="6"/>
                <c:pt idx="0">
                  <c:v>171</c:v>
                </c:pt>
                <c:pt idx="1">
                  <c:v>4218</c:v>
                </c:pt>
                <c:pt idx="2">
                  <c:v>6445</c:v>
                </c:pt>
                <c:pt idx="3">
                  <c:v>5533</c:v>
                </c:pt>
                <c:pt idx="4">
                  <c:v>5168</c:v>
                </c:pt>
                <c:pt idx="5">
                  <c:v>4841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'EVOLUCIÓN ABONADOS'!$F$2</c:f>
              <c:strCache>
                <c:ptCount val="1"/>
                <c:pt idx="0">
                  <c:v>MULTICOM</c:v>
                </c:pt>
              </c:strCache>
            </c:strRef>
          </c:tx>
          <c:marker>
            <c:symbol val="circ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ABONADOS'!$F$3:$F$8</c:f>
              <c:numCache>
                <c:formatCode>General</c:formatCode>
                <c:ptCount val="6"/>
                <c:pt idx="0">
                  <c:v>8461</c:v>
                </c:pt>
                <c:pt idx="1">
                  <c:v>8600</c:v>
                </c:pt>
                <c:pt idx="2">
                  <c:v>7838</c:v>
                </c:pt>
                <c:pt idx="3">
                  <c:v>8063</c:v>
                </c:pt>
                <c:pt idx="4">
                  <c:v>8184</c:v>
                </c:pt>
                <c:pt idx="5">
                  <c:v>8921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'EVOLUCIÓN ABONADOS'!$G$2</c:f>
              <c:strCache>
                <c:ptCount val="1"/>
                <c:pt idx="0">
                  <c:v>RACOMDES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ABONADOS'!$G$3:$G$8</c:f>
              <c:numCache>
                <c:formatCode>General</c:formatCode>
                <c:ptCount val="6"/>
                <c:pt idx="0">
                  <c:v>905</c:v>
                </c:pt>
                <c:pt idx="1">
                  <c:v>1000</c:v>
                </c:pt>
                <c:pt idx="2">
                  <c:v>1152</c:v>
                </c:pt>
                <c:pt idx="3">
                  <c:v>1543</c:v>
                </c:pt>
                <c:pt idx="4">
                  <c:v>1797</c:v>
                </c:pt>
                <c:pt idx="5">
                  <c:v>2306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595264"/>
        <c:axId val="115011520"/>
      </c:lineChart>
      <c:valAx>
        <c:axId val="115011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C"/>
                  <a:t>No. Abonados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5595264"/>
        <c:crosses val="autoZero"/>
        <c:crossBetween val="between"/>
      </c:valAx>
      <c:catAx>
        <c:axId val="115595264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11501152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504824</xdr:colOff>
      <xdr:row>15</xdr:row>
      <xdr:rowOff>52386</xdr:rowOff>
    </xdr:from>
    <xdr:to>
      <xdr:col>6</xdr:col>
      <xdr:colOff>1571624</xdr:colOff>
      <xdr:row>33</xdr:row>
      <xdr:rowOff>19049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15</xdr:row>
      <xdr:rowOff>23811</xdr:rowOff>
    </xdr:from>
    <xdr:to>
      <xdr:col>6</xdr:col>
      <xdr:colOff>1647824</xdr:colOff>
      <xdr:row>32</xdr:row>
      <xdr:rowOff>161924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561974</xdr:colOff>
      <xdr:row>15</xdr:row>
      <xdr:rowOff>14287</xdr:rowOff>
    </xdr:from>
    <xdr:to>
      <xdr:col>6</xdr:col>
      <xdr:colOff>1647824</xdr:colOff>
      <xdr:row>33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15</xdr:row>
      <xdr:rowOff>14287</xdr:rowOff>
    </xdr:from>
    <xdr:to>
      <xdr:col>6</xdr:col>
      <xdr:colOff>1628774</xdr:colOff>
      <xdr:row>32</xdr:row>
      <xdr:rowOff>161925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15</xdr:row>
      <xdr:rowOff>14287</xdr:rowOff>
    </xdr:from>
    <xdr:to>
      <xdr:col>6</xdr:col>
      <xdr:colOff>1638300</xdr:colOff>
      <xdr:row>32</xdr:row>
      <xdr:rowOff>161925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15</xdr:row>
      <xdr:rowOff>4761</xdr:rowOff>
    </xdr:from>
    <xdr:to>
      <xdr:col>6</xdr:col>
      <xdr:colOff>1638300</xdr:colOff>
      <xdr:row>32</xdr:row>
      <xdr:rowOff>161924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10</xdr:row>
      <xdr:rowOff>4762</xdr:rowOff>
    </xdr:from>
    <xdr:to>
      <xdr:col>4</xdr:col>
      <xdr:colOff>761999</xdr:colOff>
      <xdr:row>29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10</xdr:row>
      <xdr:rowOff>0</xdr:rowOff>
    </xdr:from>
    <xdr:to>
      <xdr:col>9</xdr:col>
      <xdr:colOff>180974</xdr:colOff>
      <xdr:row>34</xdr:row>
      <xdr:rowOff>57150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H25"/>
  <sheetViews>
    <sheetView workbookViewId="0">
      <selection activeCell="F14" sqref="F14"/>
    </sheetView>
  </sheetViews>
  <sheetFormatPr baseColWidth="10" defaultColWidth="9.140625" defaultRowHeight="13.5" x14ac:dyDescent="0.25"/>
  <cols>
    <col min="1" max="1" width="1.85546875" style="1" customWidth="1"/>
    <col min="2" max="2" width="8.5703125" style="1" customWidth="1"/>
    <col min="3" max="3" width="16.140625" style="1" customWidth="1"/>
    <col min="4" max="4" width="13.42578125" style="1" customWidth="1"/>
    <col min="5" max="7" width="24.7109375" style="1" customWidth="1"/>
    <col min="8" max="16384" width="9.140625" style="1"/>
  </cols>
  <sheetData>
    <row r="2" spans="2:7" s="2" customFormat="1" ht="27" customHeight="1" x14ac:dyDescent="0.2">
      <c r="B2" s="6" t="s">
        <v>15</v>
      </c>
      <c r="C2" s="6" t="s">
        <v>16</v>
      </c>
      <c r="D2" s="6" t="s">
        <v>0</v>
      </c>
      <c r="E2" s="9" t="s">
        <v>1</v>
      </c>
      <c r="F2" s="9" t="s">
        <v>21</v>
      </c>
      <c r="G2" s="9" t="s">
        <v>2</v>
      </c>
    </row>
    <row r="3" spans="2:7" ht="13.5" customHeight="1" x14ac:dyDescent="0.25">
      <c r="B3" s="91">
        <v>2013</v>
      </c>
      <c r="C3" s="90" t="s">
        <v>17</v>
      </c>
      <c r="D3" s="5" t="s">
        <v>3</v>
      </c>
      <c r="E3" s="51">
        <v>3060</v>
      </c>
      <c r="F3" s="52">
        <v>23</v>
      </c>
      <c r="G3" s="52">
        <v>15</v>
      </c>
    </row>
    <row r="4" spans="2:7" x14ac:dyDescent="0.25">
      <c r="B4" s="91"/>
      <c r="C4" s="88"/>
      <c r="D4" s="5" t="s">
        <v>4</v>
      </c>
      <c r="E4" s="53">
        <v>3077</v>
      </c>
      <c r="F4" s="52">
        <v>28</v>
      </c>
      <c r="G4" s="52">
        <v>11</v>
      </c>
    </row>
    <row r="5" spans="2:7" ht="14.25" thickBot="1" x14ac:dyDescent="0.3">
      <c r="B5" s="91"/>
      <c r="C5" s="89"/>
      <c r="D5" s="7" t="s">
        <v>5</v>
      </c>
      <c r="E5" s="53">
        <v>3075</v>
      </c>
      <c r="F5" s="52">
        <v>51</v>
      </c>
      <c r="G5" s="52">
        <v>53</v>
      </c>
    </row>
    <row r="6" spans="2:7" x14ac:dyDescent="0.25">
      <c r="B6" s="91"/>
      <c r="C6" s="90" t="s">
        <v>18</v>
      </c>
      <c r="D6" s="8" t="s">
        <v>6</v>
      </c>
      <c r="E6" s="14">
        <v>3060</v>
      </c>
      <c r="F6" s="15">
        <v>34</v>
      </c>
      <c r="G6" s="18">
        <v>49</v>
      </c>
    </row>
    <row r="7" spans="2:7" x14ac:dyDescent="0.25">
      <c r="B7" s="91"/>
      <c r="C7" s="88"/>
      <c r="D7" s="5" t="s">
        <v>7</v>
      </c>
      <c r="E7" s="10">
        <v>3046</v>
      </c>
      <c r="F7" s="11">
        <v>14</v>
      </c>
      <c r="G7" s="16">
        <v>28</v>
      </c>
    </row>
    <row r="8" spans="2:7" ht="14.25" thickBot="1" x14ac:dyDescent="0.3">
      <c r="B8" s="91"/>
      <c r="C8" s="89"/>
      <c r="D8" s="7" t="s">
        <v>8</v>
      </c>
      <c r="E8" s="12">
        <v>3015</v>
      </c>
      <c r="F8" s="13">
        <v>13</v>
      </c>
      <c r="G8" s="17">
        <v>44</v>
      </c>
    </row>
    <row r="9" spans="2:7" ht="13.5" customHeight="1" x14ac:dyDescent="0.25">
      <c r="B9" s="91"/>
      <c r="C9" s="90" t="s">
        <v>19</v>
      </c>
      <c r="D9" s="8" t="s">
        <v>9</v>
      </c>
      <c r="E9" s="14">
        <v>3024</v>
      </c>
      <c r="F9" s="15">
        <v>31</v>
      </c>
      <c r="G9" s="18">
        <v>22</v>
      </c>
    </row>
    <row r="10" spans="2:7" x14ac:dyDescent="0.25">
      <c r="B10" s="91"/>
      <c r="C10" s="88"/>
      <c r="D10" s="5" t="s">
        <v>10</v>
      </c>
      <c r="E10" s="10">
        <v>3024</v>
      </c>
      <c r="F10" s="11">
        <v>18</v>
      </c>
      <c r="G10" s="16">
        <v>18</v>
      </c>
    </row>
    <row r="11" spans="2:7" ht="14.25" thickBot="1" x14ac:dyDescent="0.3">
      <c r="B11" s="91"/>
      <c r="C11" s="89"/>
      <c r="D11" s="7" t="s">
        <v>11</v>
      </c>
      <c r="E11" s="12">
        <v>3024</v>
      </c>
      <c r="F11" s="13">
        <v>43</v>
      </c>
      <c r="G11" s="17">
        <v>43</v>
      </c>
    </row>
    <row r="12" spans="2:7" ht="13.5" customHeight="1" x14ac:dyDescent="0.25">
      <c r="B12" s="91"/>
      <c r="C12" s="87" t="s">
        <v>20</v>
      </c>
      <c r="D12" s="8" t="s">
        <v>12</v>
      </c>
      <c r="E12" s="14">
        <v>3025</v>
      </c>
      <c r="F12" s="15">
        <v>14</v>
      </c>
      <c r="G12" s="18">
        <v>13</v>
      </c>
    </row>
    <row r="13" spans="2:7" x14ac:dyDescent="0.25">
      <c r="B13" s="91"/>
      <c r="C13" s="88"/>
      <c r="D13" s="5" t="s">
        <v>13</v>
      </c>
      <c r="E13" s="10">
        <v>3021</v>
      </c>
      <c r="F13" s="11">
        <v>28</v>
      </c>
      <c r="G13" s="16">
        <v>32</v>
      </c>
    </row>
    <row r="14" spans="2:7" ht="14.25" thickBot="1" x14ac:dyDescent="0.3">
      <c r="B14" s="91"/>
      <c r="C14" s="89"/>
      <c r="D14" s="7" t="s">
        <v>14</v>
      </c>
      <c r="E14" s="12">
        <v>3027</v>
      </c>
      <c r="F14" s="13">
        <v>13</v>
      </c>
      <c r="G14" s="17">
        <v>7</v>
      </c>
    </row>
    <row r="15" spans="2:7" x14ac:dyDescent="0.25">
      <c r="F15" s="4"/>
      <c r="G15" s="4"/>
    </row>
    <row r="16" spans="2:7" x14ac:dyDescent="0.25">
      <c r="F16" s="4"/>
      <c r="G16" s="4"/>
    </row>
    <row r="17" spans="6:8" x14ac:dyDescent="0.25">
      <c r="F17" s="3"/>
      <c r="G17" s="3"/>
    </row>
    <row r="18" spans="6:8" x14ac:dyDescent="0.25">
      <c r="F18" s="3"/>
      <c r="G18" s="3"/>
    </row>
    <row r="25" spans="6:8" x14ac:dyDescent="0.25">
      <c r="H25" s="1">
        <v>0</v>
      </c>
    </row>
  </sheetData>
  <mergeCells count="5">
    <mergeCell ref="C12:C14"/>
    <mergeCell ref="C3:C5"/>
    <mergeCell ref="C6:C8"/>
    <mergeCell ref="C9:C11"/>
    <mergeCell ref="B3:B14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workbookViewId="0">
      <selection activeCell="E13" sqref="E13"/>
    </sheetView>
  </sheetViews>
  <sheetFormatPr baseColWidth="10" defaultColWidth="9.140625" defaultRowHeight="13.5" x14ac:dyDescent="0.25"/>
  <cols>
    <col min="1" max="1" width="1.85546875" style="1" customWidth="1"/>
    <col min="2" max="2" width="8.5703125" style="1" customWidth="1"/>
    <col min="3" max="3" width="16.140625" style="1" customWidth="1"/>
    <col min="4" max="4" width="13.42578125" style="1" customWidth="1"/>
    <col min="5" max="7" width="24.7109375" style="1" customWidth="1"/>
    <col min="8" max="16384" width="9.140625" style="1"/>
  </cols>
  <sheetData>
    <row r="2" spans="2:7" s="2" customFormat="1" ht="27" customHeight="1" x14ac:dyDescent="0.2">
      <c r="B2" s="6" t="s">
        <v>15</v>
      </c>
      <c r="C2" s="6" t="s">
        <v>16</v>
      </c>
      <c r="D2" s="6" t="s">
        <v>0</v>
      </c>
      <c r="E2" s="9" t="s">
        <v>1</v>
      </c>
      <c r="F2" s="9" t="s">
        <v>21</v>
      </c>
      <c r="G2" s="9" t="s">
        <v>2</v>
      </c>
    </row>
    <row r="3" spans="2:7" ht="13.5" customHeight="1" x14ac:dyDescent="0.25">
      <c r="B3" s="91">
        <v>2013</v>
      </c>
      <c r="C3" s="90" t="s">
        <v>17</v>
      </c>
      <c r="D3" s="5" t="s">
        <v>3</v>
      </c>
      <c r="E3" s="51">
        <v>2562</v>
      </c>
      <c r="F3" s="52">
        <v>29</v>
      </c>
      <c r="G3" s="52">
        <v>50</v>
      </c>
    </row>
    <row r="4" spans="2:7" x14ac:dyDescent="0.25">
      <c r="B4" s="91"/>
      <c r="C4" s="88"/>
      <c r="D4" s="5" t="s">
        <v>4</v>
      </c>
      <c r="E4" s="53">
        <v>2560</v>
      </c>
      <c r="F4" s="52">
        <v>5</v>
      </c>
      <c r="G4" s="52">
        <v>7</v>
      </c>
    </row>
    <row r="5" spans="2:7" ht="14.25" thickBot="1" x14ac:dyDescent="0.3">
      <c r="B5" s="91"/>
      <c r="C5" s="89"/>
      <c r="D5" s="7" t="s">
        <v>5</v>
      </c>
      <c r="E5" s="53">
        <v>2548</v>
      </c>
      <c r="F5" s="52">
        <v>19</v>
      </c>
      <c r="G5" s="52">
        <v>31</v>
      </c>
    </row>
    <row r="6" spans="2:7" x14ac:dyDescent="0.25">
      <c r="B6" s="91"/>
      <c r="C6" s="90" t="s">
        <v>18</v>
      </c>
      <c r="D6" s="8" t="s">
        <v>6</v>
      </c>
      <c r="E6" s="14">
        <v>2557</v>
      </c>
      <c r="F6" s="15">
        <v>28</v>
      </c>
      <c r="G6" s="18">
        <v>19</v>
      </c>
    </row>
    <row r="7" spans="2:7" x14ac:dyDescent="0.25">
      <c r="B7" s="91"/>
      <c r="C7" s="88"/>
      <c r="D7" s="5" t="s">
        <v>7</v>
      </c>
      <c r="E7" s="10">
        <v>2544</v>
      </c>
      <c r="F7" s="11">
        <v>2</v>
      </c>
      <c r="G7" s="16">
        <v>15</v>
      </c>
    </row>
    <row r="8" spans="2:7" ht="14.25" thickBot="1" x14ac:dyDescent="0.3">
      <c r="B8" s="91"/>
      <c r="C8" s="89"/>
      <c r="D8" s="7" t="s">
        <v>8</v>
      </c>
      <c r="E8" s="12">
        <v>2541</v>
      </c>
      <c r="F8" s="13">
        <v>12</v>
      </c>
      <c r="G8" s="17">
        <v>15</v>
      </c>
    </row>
    <row r="9" spans="2:7" ht="13.5" customHeight="1" x14ac:dyDescent="0.25">
      <c r="B9" s="91"/>
      <c r="C9" s="90" t="s">
        <v>19</v>
      </c>
      <c r="D9" s="8" t="s">
        <v>9</v>
      </c>
      <c r="E9" s="14">
        <v>2543</v>
      </c>
      <c r="F9" s="15">
        <v>17</v>
      </c>
      <c r="G9" s="18">
        <v>15</v>
      </c>
    </row>
    <row r="10" spans="2:7" x14ac:dyDescent="0.25">
      <c r="B10" s="91"/>
      <c r="C10" s="88"/>
      <c r="D10" s="5" t="s">
        <v>10</v>
      </c>
      <c r="E10" s="10">
        <v>2511</v>
      </c>
      <c r="F10" s="11">
        <v>19</v>
      </c>
      <c r="G10" s="16">
        <v>51</v>
      </c>
    </row>
    <row r="11" spans="2:7" ht="14.25" thickBot="1" x14ac:dyDescent="0.3">
      <c r="B11" s="91"/>
      <c r="C11" s="89"/>
      <c r="D11" s="7" t="s">
        <v>11</v>
      </c>
      <c r="E11" s="12">
        <v>2499</v>
      </c>
      <c r="F11" s="13">
        <v>9</v>
      </c>
      <c r="G11" s="17">
        <v>21</v>
      </c>
    </row>
    <row r="12" spans="2:7" ht="13.5" customHeight="1" x14ac:dyDescent="0.25">
      <c r="B12" s="91"/>
      <c r="C12" s="87" t="s">
        <v>20</v>
      </c>
      <c r="D12" s="8" t="s">
        <v>12</v>
      </c>
      <c r="E12" s="14">
        <v>2510</v>
      </c>
      <c r="F12" s="15">
        <v>14</v>
      </c>
      <c r="G12" s="18">
        <v>3</v>
      </c>
    </row>
    <row r="13" spans="2:7" x14ac:dyDescent="0.25">
      <c r="B13" s="91"/>
      <c r="C13" s="88"/>
      <c r="D13" s="5" t="s">
        <v>13</v>
      </c>
      <c r="E13" s="10">
        <v>2503</v>
      </c>
      <c r="F13" s="11">
        <v>14</v>
      </c>
      <c r="G13" s="16">
        <v>21</v>
      </c>
    </row>
    <row r="14" spans="2:7" ht="14.25" thickBot="1" x14ac:dyDescent="0.3">
      <c r="B14" s="91"/>
      <c r="C14" s="89"/>
      <c r="D14" s="7" t="s">
        <v>14</v>
      </c>
      <c r="E14" s="12">
        <v>2514</v>
      </c>
      <c r="F14" s="13">
        <v>33</v>
      </c>
      <c r="G14" s="17">
        <v>22</v>
      </c>
    </row>
    <row r="15" spans="2:7" x14ac:dyDescent="0.25">
      <c r="F15" s="4"/>
      <c r="G15" s="4"/>
    </row>
    <row r="16" spans="2:7" x14ac:dyDescent="0.25">
      <c r="F16" s="4"/>
      <c r="G16" s="4"/>
    </row>
    <row r="17" spans="6:7" x14ac:dyDescent="0.25">
      <c r="F17" s="3"/>
      <c r="G17" s="3"/>
    </row>
    <row r="18" spans="6:7" x14ac:dyDescent="0.25">
      <c r="F18" s="3"/>
      <c r="G18" s="3"/>
    </row>
  </sheetData>
  <mergeCells count="5">
    <mergeCell ref="B3:B14"/>
    <mergeCell ref="C3:C5"/>
    <mergeCell ref="C6:C8"/>
    <mergeCell ref="C9:C11"/>
    <mergeCell ref="C12:C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workbookViewId="0">
      <selection activeCell="K27" sqref="K27"/>
    </sheetView>
  </sheetViews>
  <sheetFormatPr baseColWidth="10" defaultColWidth="9.140625" defaultRowHeight="13.5" x14ac:dyDescent="0.25"/>
  <cols>
    <col min="1" max="1" width="1.85546875" style="1" customWidth="1"/>
    <col min="2" max="2" width="8.5703125" style="1" customWidth="1"/>
    <col min="3" max="3" width="16.140625" style="1" customWidth="1"/>
    <col min="4" max="4" width="13.42578125" style="1" customWidth="1"/>
    <col min="5" max="7" width="24.7109375" style="1" customWidth="1"/>
    <col min="8" max="16384" width="9.140625" style="1"/>
  </cols>
  <sheetData>
    <row r="1" spans="2:7" ht="14.25" thickBot="1" x14ac:dyDescent="0.3"/>
    <row r="2" spans="2:7" s="2" customFormat="1" ht="27" customHeight="1" x14ac:dyDescent="0.2">
      <c r="B2" s="19" t="s">
        <v>15</v>
      </c>
      <c r="C2" s="20" t="s">
        <v>16</v>
      </c>
      <c r="D2" s="20" t="s">
        <v>0</v>
      </c>
      <c r="E2" s="21" t="s">
        <v>1</v>
      </c>
      <c r="F2" s="21" t="s">
        <v>21</v>
      </c>
      <c r="G2" s="22" t="s">
        <v>2</v>
      </c>
    </row>
    <row r="3" spans="2:7" ht="13.5" customHeight="1" x14ac:dyDescent="0.25">
      <c r="B3" s="92">
        <v>2013</v>
      </c>
      <c r="C3" s="90" t="s">
        <v>17</v>
      </c>
      <c r="D3" s="5" t="s">
        <v>3</v>
      </c>
      <c r="E3" s="54">
        <v>2604</v>
      </c>
      <c r="F3" s="54">
        <v>104</v>
      </c>
      <c r="G3" s="55">
        <v>78</v>
      </c>
    </row>
    <row r="4" spans="2:7" ht="15" x14ac:dyDescent="0.25">
      <c r="B4" s="92"/>
      <c r="C4" s="88"/>
      <c r="D4" s="5" t="s">
        <v>4</v>
      </c>
      <c r="E4" s="56">
        <v>2642</v>
      </c>
      <c r="F4" s="56">
        <v>124</v>
      </c>
      <c r="G4" s="57">
        <v>86</v>
      </c>
    </row>
    <row r="5" spans="2:7" ht="15.75" thickBot="1" x14ac:dyDescent="0.3">
      <c r="B5" s="92"/>
      <c r="C5" s="89"/>
      <c r="D5" s="7" t="s">
        <v>5</v>
      </c>
      <c r="E5" s="56">
        <v>2660</v>
      </c>
      <c r="F5" s="56">
        <v>115</v>
      </c>
      <c r="G5" s="57">
        <v>97</v>
      </c>
    </row>
    <row r="6" spans="2:7" x14ac:dyDescent="0.25">
      <c r="B6" s="92"/>
      <c r="C6" s="90" t="s">
        <v>18</v>
      </c>
      <c r="D6" s="8" t="s">
        <v>6</v>
      </c>
      <c r="E6" s="14">
        <v>2707</v>
      </c>
      <c r="F6" s="15">
        <v>139</v>
      </c>
      <c r="G6" s="23">
        <v>92</v>
      </c>
    </row>
    <row r="7" spans="2:7" x14ac:dyDescent="0.25">
      <c r="B7" s="92"/>
      <c r="C7" s="88"/>
      <c r="D7" s="5" t="s">
        <v>7</v>
      </c>
      <c r="E7" s="10">
        <v>2736</v>
      </c>
      <c r="F7" s="11">
        <v>94</v>
      </c>
      <c r="G7" s="24">
        <v>65</v>
      </c>
    </row>
    <row r="8" spans="2:7" ht="14.25" thickBot="1" x14ac:dyDescent="0.3">
      <c r="B8" s="92"/>
      <c r="C8" s="89"/>
      <c r="D8" s="7" t="s">
        <v>8</v>
      </c>
      <c r="E8" s="12">
        <v>2700</v>
      </c>
      <c r="F8" s="13">
        <v>77</v>
      </c>
      <c r="G8" s="25">
        <v>113</v>
      </c>
    </row>
    <row r="9" spans="2:7" ht="13.5" customHeight="1" x14ac:dyDescent="0.25">
      <c r="B9" s="92"/>
      <c r="C9" s="90" t="s">
        <v>19</v>
      </c>
      <c r="D9" s="8" t="s">
        <v>9</v>
      </c>
      <c r="E9" s="14">
        <v>2729</v>
      </c>
      <c r="F9" s="15">
        <v>203</v>
      </c>
      <c r="G9" s="23">
        <v>174</v>
      </c>
    </row>
    <row r="10" spans="2:7" x14ac:dyDescent="0.25">
      <c r="B10" s="92"/>
      <c r="C10" s="88"/>
      <c r="D10" s="5" t="s">
        <v>10</v>
      </c>
      <c r="E10" s="10">
        <v>2712</v>
      </c>
      <c r="F10" s="11">
        <v>53</v>
      </c>
      <c r="G10" s="24">
        <v>70</v>
      </c>
    </row>
    <row r="11" spans="2:7" ht="14.25" thickBot="1" x14ac:dyDescent="0.3">
      <c r="B11" s="92"/>
      <c r="C11" s="89"/>
      <c r="D11" s="7" t="s">
        <v>11</v>
      </c>
      <c r="E11" s="12">
        <v>2731</v>
      </c>
      <c r="F11" s="13">
        <v>56</v>
      </c>
      <c r="G11" s="25">
        <v>37</v>
      </c>
    </row>
    <row r="12" spans="2:7" ht="13.5" customHeight="1" x14ac:dyDescent="0.25">
      <c r="B12" s="92"/>
      <c r="C12" s="87" t="s">
        <v>20</v>
      </c>
      <c r="D12" s="8" t="s">
        <v>12</v>
      </c>
      <c r="E12" s="14">
        <v>2740</v>
      </c>
      <c r="F12" s="15">
        <v>87</v>
      </c>
      <c r="G12" s="23">
        <v>78</v>
      </c>
    </row>
    <row r="13" spans="2:7" x14ac:dyDescent="0.25">
      <c r="B13" s="92"/>
      <c r="C13" s="88"/>
      <c r="D13" s="5" t="s">
        <v>13</v>
      </c>
      <c r="E13" s="10">
        <v>2704</v>
      </c>
      <c r="F13" s="11">
        <v>117</v>
      </c>
      <c r="G13" s="24">
        <v>153</v>
      </c>
    </row>
    <row r="14" spans="2:7" ht="14.25" thickBot="1" x14ac:dyDescent="0.3">
      <c r="B14" s="93"/>
      <c r="C14" s="89"/>
      <c r="D14" s="7" t="s">
        <v>14</v>
      </c>
      <c r="E14" s="12">
        <v>2754</v>
      </c>
      <c r="F14" s="13">
        <v>97</v>
      </c>
      <c r="G14" s="25">
        <v>47</v>
      </c>
    </row>
    <row r="15" spans="2:7" x14ac:dyDescent="0.25">
      <c r="F15" s="4"/>
      <c r="G15" s="4"/>
    </row>
    <row r="16" spans="2:7" x14ac:dyDescent="0.25">
      <c r="F16" s="4"/>
      <c r="G16" s="4"/>
    </row>
    <row r="17" spans="6:7" x14ac:dyDescent="0.25">
      <c r="F17" s="3"/>
      <c r="G17" s="3"/>
    </row>
    <row r="18" spans="6:7" x14ac:dyDescent="0.25">
      <c r="F18" s="3"/>
      <c r="G18" s="3"/>
    </row>
  </sheetData>
  <mergeCells count="5">
    <mergeCell ref="B3:B14"/>
    <mergeCell ref="C3:C5"/>
    <mergeCell ref="C6:C8"/>
    <mergeCell ref="C9:C11"/>
    <mergeCell ref="C12:C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workbookViewId="0">
      <selection activeCell="F14" sqref="F14"/>
    </sheetView>
  </sheetViews>
  <sheetFormatPr baseColWidth="10" defaultColWidth="9.140625" defaultRowHeight="13.5" x14ac:dyDescent="0.25"/>
  <cols>
    <col min="1" max="1" width="1.85546875" style="1" customWidth="1"/>
    <col min="2" max="2" width="8.5703125" style="1" customWidth="1"/>
    <col min="3" max="3" width="16.140625" style="1" customWidth="1"/>
    <col min="4" max="4" width="13.42578125" style="1" customWidth="1"/>
    <col min="5" max="7" width="24.7109375" style="1" customWidth="1"/>
    <col min="8" max="16384" width="9.140625" style="1"/>
  </cols>
  <sheetData>
    <row r="2" spans="2:7" s="2" customFormat="1" ht="27" customHeight="1" x14ac:dyDescent="0.2">
      <c r="B2" s="6" t="s">
        <v>15</v>
      </c>
      <c r="C2" s="6" t="s">
        <v>16</v>
      </c>
      <c r="D2" s="6" t="s">
        <v>0</v>
      </c>
      <c r="E2" s="9" t="s">
        <v>1</v>
      </c>
      <c r="F2" s="9" t="s">
        <v>21</v>
      </c>
      <c r="G2" s="9" t="s">
        <v>2</v>
      </c>
    </row>
    <row r="3" spans="2:7" ht="13.5" customHeight="1" x14ac:dyDescent="0.25">
      <c r="B3" s="91">
        <v>2013</v>
      </c>
      <c r="C3" s="90" t="s">
        <v>17</v>
      </c>
      <c r="D3" s="5" t="s">
        <v>3</v>
      </c>
      <c r="E3" s="51">
        <v>4823</v>
      </c>
      <c r="F3" s="52">
        <v>81</v>
      </c>
      <c r="G3" s="52">
        <v>100</v>
      </c>
    </row>
    <row r="4" spans="2:7" x14ac:dyDescent="0.25">
      <c r="B4" s="91"/>
      <c r="C4" s="88"/>
      <c r="D4" s="5" t="s">
        <v>4</v>
      </c>
      <c r="E4" s="53">
        <v>4900</v>
      </c>
      <c r="F4" s="52">
        <v>113</v>
      </c>
      <c r="G4" s="52">
        <v>36</v>
      </c>
    </row>
    <row r="5" spans="2:7" ht="14.25" thickBot="1" x14ac:dyDescent="0.3">
      <c r="B5" s="91"/>
      <c r="C5" s="89"/>
      <c r="D5" s="7" t="s">
        <v>5</v>
      </c>
      <c r="E5" s="53">
        <v>4841</v>
      </c>
      <c r="F5" s="52">
        <v>42</v>
      </c>
      <c r="G5" s="52">
        <v>101</v>
      </c>
    </row>
    <row r="6" spans="2:7" x14ac:dyDescent="0.25">
      <c r="B6" s="91"/>
      <c r="C6" s="90" t="s">
        <v>18</v>
      </c>
      <c r="D6" s="8" t="s">
        <v>6</v>
      </c>
      <c r="E6" s="14">
        <v>4886</v>
      </c>
      <c r="F6" s="15">
        <v>111</v>
      </c>
      <c r="G6" s="18">
        <v>66</v>
      </c>
    </row>
    <row r="7" spans="2:7" x14ac:dyDescent="0.25">
      <c r="B7" s="91"/>
      <c r="C7" s="88"/>
      <c r="D7" s="5" t="s">
        <v>7</v>
      </c>
      <c r="E7" s="10">
        <v>4741</v>
      </c>
      <c r="F7" s="11">
        <v>68</v>
      </c>
      <c r="G7" s="16">
        <v>213</v>
      </c>
    </row>
    <row r="8" spans="2:7" ht="14.25" thickBot="1" x14ac:dyDescent="0.3">
      <c r="B8" s="91"/>
      <c r="C8" s="89"/>
      <c r="D8" s="7" t="s">
        <v>8</v>
      </c>
      <c r="E8" s="12">
        <v>4755</v>
      </c>
      <c r="F8" s="13">
        <v>194</v>
      </c>
      <c r="G8" s="17">
        <v>180</v>
      </c>
    </row>
    <row r="9" spans="2:7" ht="13.5" customHeight="1" x14ac:dyDescent="0.25">
      <c r="B9" s="91"/>
      <c r="C9" s="90" t="s">
        <v>19</v>
      </c>
      <c r="D9" s="8" t="s">
        <v>9</v>
      </c>
      <c r="E9" s="14">
        <v>4729</v>
      </c>
      <c r="F9" s="15">
        <v>58</v>
      </c>
      <c r="G9" s="18">
        <v>84</v>
      </c>
    </row>
    <row r="10" spans="2:7" x14ac:dyDescent="0.25">
      <c r="B10" s="91"/>
      <c r="C10" s="88"/>
      <c r="D10" s="5" t="s">
        <v>10</v>
      </c>
      <c r="E10" s="10">
        <v>4719</v>
      </c>
      <c r="F10" s="11">
        <v>39</v>
      </c>
      <c r="G10" s="16">
        <v>49</v>
      </c>
    </row>
    <row r="11" spans="2:7" ht="14.25" thickBot="1" x14ac:dyDescent="0.3">
      <c r="B11" s="91"/>
      <c r="C11" s="89"/>
      <c r="D11" s="7" t="s">
        <v>11</v>
      </c>
      <c r="E11" s="12">
        <v>4718</v>
      </c>
      <c r="F11" s="13">
        <v>58</v>
      </c>
      <c r="G11" s="17">
        <v>59</v>
      </c>
    </row>
    <row r="12" spans="2:7" ht="13.5" customHeight="1" x14ac:dyDescent="0.25">
      <c r="B12" s="91"/>
      <c r="C12" s="87" t="s">
        <v>20</v>
      </c>
      <c r="D12" s="8" t="s">
        <v>12</v>
      </c>
      <c r="E12" s="14">
        <v>4710</v>
      </c>
      <c r="F12" s="15">
        <v>64</v>
      </c>
      <c r="G12" s="18">
        <v>72</v>
      </c>
    </row>
    <row r="13" spans="2:7" x14ac:dyDescent="0.25">
      <c r="B13" s="91"/>
      <c r="C13" s="88"/>
      <c r="D13" s="5" t="s">
        <v>13</v>
      </c>
      <c r="E13" s="10">
        <v>4714</v>
      </c>
      <c r="F13" s="11">
        <v>60</v>
      </c>
      <c r="G13" s="16">
        <v>56</v>
      </c>
    </row>
    <row r="14" spans="2:7" ht="14.25" thickBot="1" x14ac:dyDescent="0.3">
      <c r="B14" s="91"/>
      <c r="C14" s="89"/>
      <c r="D14" s="7" t="s">
        <v>14</v>
      </c>
      <c r="E14" s="12">
        <v>4674</v>
      </c>
      <c r="F14" s="13">
        <v>31</v>
      </c>
      <c r="G14" s="17">
        <v>71</v>
      </c>
    </row>
    <row r="15" spans="2:7" x14ac:dyDescent="0.25">
      <c r="F15" s="4"/>
      <c r="G15" s="4"/>
    </row>
    <row r="16" spans="2:7" x14ac:dyDescent="0.25">
      <c r="F16" s="4"/>
      <c r="G16" s="4"/>
    </row>
    <row r="17" spans="6:7" x14ac:dyDescent="0.25">
      <c r="F17" s="3"/>
      <c r="G17" s="3"/>
    </row>
    <row r="18" spans="6:7" x14ac:dyDescent="0.25">
      <c r="F18" s="3"/>
      <c r="G18" s="3"/>
    </row>
  </sheetData>
  <mergeCells count="5">
    <mergeCell ref="B3:B14"/>
    <mergeCell ref="C3:C5"/>
    <mergeCell ref="C6:C8"/>
    <mergeCell ref="C9:C11"/>
    <mergeCell ref="C12:C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workbookViewId="0">
      <selection activeCell="K18" sqref="K18"/>
    </sheetView>
  </sheetViews>
  <sheetFormatPr baseColWidth="10" defaultColWidth="9.140625" defaultRowHeight="13.5" x14ac:dyDescent="0.25"/>
  <cols>
    <col min="1" max="1" width="1.85546875" style="1" customWidth="1"/>
    <col min="2" max="2" width="8.5703125" style="1" customWidth="1"/>
    <col min="3" max="3" width="16.140625" style="1" customWidth="1"/>
    <col min="4" max="4" width="13.42578125" style="1" customWidth="1"/>
    <col min="5" max="7" width="24.7109375" style="1" customWidth="1"/>
    <col min="8" max="16384" width="9.140625" style="1"/>
  </cols>
  <sheetData>
    <row r="1" spans="2:7" ht="14.25" thickBot="1" x14ac:dyDescent="0.3"/>
    <row r="2" spans="2:7" s="2" customFormat="1" ht="27" customHeight="1" thickBot="1" x14ac:dyDescent="0.25">
      <c r="B2" s="26" t="s">
        <v>15</v>
      </c>
      <c r="C2" s="26" t="s">
        <v>16</v>
      </c>
      <c r="D2" s="27" t="s">
        <v>0</v>
      </c>
      <c r="E2" s="28" t="s">
        <v>1</v>
      </c>
      <c r="F2" s="28" t="s">
        <v>21</v>
      </c>
      <c r="G2" s="29" t="s">
        <v>2</v>
      </c>
    </row>
    <row r="3" spans="2:7" ht="13.5" customHeight="1" x14ac:dyDescent="0.25">
      <c r="B3" s="94">
        <v>2013</v>
      </c>
      <c r="C3" s="97" t="s">
        <v>17</v>
      </c>
      <c r="D3" s="30" t="s">
        <v>3</v>
      </c>
      <c r="E3" s="58">
        <v>8945</v>
      </c>
      <c r="F3" s="59">
        <v>269</v>
      </c>
      <c r="G3" s="60">
        <v>264</v>
      </c>
    </row>
    <row r="4" spans="2:7" x14ac:dyDescent="0.25">
      <c r="B4" s="95"/>
      <c r="C4" s="97"/>
      <c r="D4" s="31" t="s">
        <v>4</v>
      </c>
      <c r="E4" s="61">
        <v>8944</v>
      </c>
      <c r="F4" s="62">
        <v>183</v>
      </c>
      <c r="G4" s="63">
        <v>184</v>
      </c>
    </row>
    <row r="5" spans="2:7" ht="14.25" thickBot="1" x14ac:dyDescent="0.3">
      <c r="B5" s="95"/>
      <c r="C5" s="98"/>
      <c r="D5" s="32" t="s">
        <v>5</v>
      </c>
      <c r="E5" s="64">
        <v>8921</v>
      </c>
      <c r="F5" s="65">
        <v>178</v>
      </c>
      <c r="G5" s="66">
        <v>201</v>
      </c>
    </row>
    <row r="6" spans="2:7" x14ac:dyDescent="0.25">
      <c r="B6" s="95"/>
      <c r="C6" s="99" t="s">
        <v>18</v>
      </c>
      <c r="D6" s="30" t="s">
        <v>6</v>
      </c>
      <c r="E6" s="58">
        <v>9027</v>
      </c>
      <c r="F6" s="59">
        <v>364</v>
      </c>
      <c r="G6" s="60">
        <v>258</v>
      </c>
    </row>
    <row r="7" spans="2:7" x14ac:dyDescent="0.25">
      <c r="B7" s="95"/>
      <c r="C7" s="97"/>
      <c r="D7" s="31" t="s">
        <v>7</v>
      </c>
      <c r="E7" s="61">
        <v>9088</v>
      </c>
      <c r="F7" s="62">
        <v>203</v>
      </c>
      <c r="G7" s="63">
        <v>142</v>
      </c>
    </row>
    <row r="8" spans="2:7" ht="14.25" thickBot="1" x14ac:dyDescent="0.3">
      <c r="B8" s="95"/>
      <c r="C8" s="98"/>
      <c r="D8" s="32" t="s">
        <v>8</v>
      </c>
      <c r="E8" s="64">
        <v>9155</v>
      </c>
      <c r="F8" s="65">
        <v>245</v>
      </c>
      <c r="G8" s="66">
        <v>178</v>
      </c>
    </row>
    <row r="9" spans="2:7" ht="13.5" customHeight="1" x14ac:dyDescent="0.25">
      <c r="B9" s="95"/>
      <c r="C9" s="99" t="s">
        <v>19</v>
      </c>
      <c r="D9" s="30" t="s">
        <v>9</v>
      </c>
      <c r="E9" s="58">
        <v>9257</v>
      </c>
      <c r="F9" s="59">
        <v>250</v>
      </c>
      <c r="G9" s="60">
        <v>148</v>
      </c>
    </row>
    <row r="10" spans="2:7" x14ac:dyDescent="0.25">
      <c r="B10" s="95"/>
      <c r="C10" s="97"/>
      <c r="D10" s="31" t="s">
        <v>10</v>
      </c>
      <c r="E10" s="61">
        <v>9146</v>
      </c>
      <c r="F10" s="62">
        <v>186</v>
      </c>
      <c r="G10" s="63">
        <v>297</v>
      </c>
    </row>
    <row r="11" spans="2:7" ht="14.25" thickBot="1" x14ac:dyDescent="0.3">
      <c r="B11" s="95"/>
      <c r="C11" s="98"/>
      <c r="D11" s="32" t="s">
        <v>11</v>
      </c>
      <c r="E11" s="64">
        <v>8979</v>
      </c>
      <c r="F11" s="65">
        <v>88</v>
      </c>
      <c r="G11" s="66">
        <v>255</v>
      </c>
    </row>
    <row r="12" spans="2:7" ht="13.5" customHeight="1" x14ac:dyDescent="0.25">
      <c r="B12" s="95"/>
      <c r="C12" s="100" t="s">
        <v>20</v>
      </c>
      <c r="D12" s="33" t="s">
        <v>12</v>
      </c>
      <c r="E12" s="67">
        <v>8856</v>
      </c>
      <c r="F12" s="68">
        <v>77</v>
      </c>
      <c r="G12" s="69">
        <v>200</v>
      </c>
    </row>
    <row r="13" spans="2:7" x14ac:dyDescent="0.25">
      <c r="B13" s="95"/>
      <c r="C13" s="97"/>
      <c r="D13" s="34" t="s">
        <v>13</v>
      </c>
      <c r="E13" s="61">
        <v>8881</v>
      </c>
      <c r="F13" s="62">
        <v>248</v>
      </c>
      <c r="G13" s="63">
        <v>223</v>
      </c>
    </row>
    <row r="14" spans="2:7" ht="14.25" thickBot="1" x14ac:dyDescent="0.3">
      <c r="B14" s="96"/>
      <c r="C14" s="98"/>
      <c r="D14" s="35" t="s">
        <v>14</v>
      </c>
      <c r="E14" s="64">
        <v>8898</v>
      </c>
      <c r="F14" s="65">
        <v>213</v>
      </c>
      <c r="G14" s="66">
        <v>196</v>
      </c>
    </row>
    <row r="15" spans="2:7" x14ac:dyDescent="0.25">
      <c r="F15" s="4"/>
      <c r="G15" s="4"/>
    </row>
    <row r="16" spans="2:7" x14ac:dyDescent="0.25">
      <c r="F16" s="4"/>
      <c r="G16" s="4"/>
    </row>
    <row r="17" spans="6:7" x14ac:dyDescent="0.25">
      <c r="F17" s="3"/>
      <c r="G17" s="3"/>
    </row>
    <row r="18" spans="6:7" x14ac:dyDescent="0.25">
      <c r="F18" s="3"/>
      <c r="G18" s="3"/>
    </row>
  </sheetData>
  <mergeCells count="5">
    <mergeCell ref="B3:B14"/>
    <mergeCell ref="C3:C5"/>
    <mergeCell ref="C6:C8"/>
    <mergeCell ref="C9:C11"/>
    <mergeCell ref="C12:C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tabSelected="1" topLeftCell="B1" workbookViewId="0">
      <selection activeCell="H14" sqref="H14"/>
    </sheetView>
  </sheetViews>
  <sheetFormatPr baseColWidth="10" defaultColWidth="9.140625" defaultRowHeight="13.5" x14ac:dyDescent="0.25"/>
  <cols>
    <col min="1" max="1" width="1.85546875" style="1" customWidth="1"/>
    <col min="2" max="2" width="8.5703125" style="1" customWidth="1"/>
    <col min="3" max="3" width="16.140625" style="1" customWidth="1"/>
    <col min="4" max="4" width="13.42578125" style="1" customWidth="1"/>
    <col min="5" max="7" width="24.7109375" style="1" customWidth="1"/>
    <col min="8" max="16384" width="9.140625" style="1"/>
  </cols>
  <sheetData>
    <row r="1" spans="2:7" ht="14.25" thickBot="1" x14ac:dyDescent="0.3"/>
    <row r="2" spans="2:7" s="2" customFormat="1" ht="27" customHeight="1" thickBot="1" x14ac:dyDescent="0.25">
      <c r="B2" s="36" t="s">
        <v>15</v>
      </c>
      <c r="C2" s="37" t="s">
        <v>16</v>
      </c>
      <c r="D2" s="37" t="s">
        <v>0</v>
      </c>
      <c r="E2" s="38" t="s">
        <v>1</v>
      </c>
      <c r="F2" s="39" t="s">
        <v>21</v>
      </c>
      <c r="G2" s="40" t="s">
        <v>2</v>
      </c>
    </row>
    <row r="3" spans="2:7" ht="13.5" customHeight="1" x14ac:dyDescent="0.25">
      <c r="B3" s="101">
        <v>2013</v>
      </c>
      <c r="C3" s="102" t="s">
        <v>17</v>
      </c>
      <c r="D3" s="8" t="s">
        <v>3</v>
      </c>
      <c r="E3" s="41">
        <v>2233</v>
      </c>
      <c r="F3" s="80">
        <v>32</v>
      </c>
      <c r="G3" s="81">
        <v>49</v>
      </c>
    </row>
    <row r="4" spans="2:7" x14ac:dyDescent="0.25">
      <c r="B4" s="101"/>
      <c r="C4" s="103"/>
      <c r="D4" s="5" t="s">
        <v>4</v>
      </c>
      <c r="E4" s="42">
        <v>2309</v>
      </c>
      <c r="F4" s="82">
        <v>119</v>
      </c>
      <c r="G4" s="83">
        <v>43</v>
      </c>
    </row>
    <row r="5" spans="2:7" ht="14.25" thickBot="1" x14ac:dyDescent="0.3">
      <c r="B5" s="101"/>
      <c r="C5" s="104"/>
      <c r="D5" s="7" t="s">
        <v>5</v>
      </c>
      <c r="E5" s="43">
        <v>2306</v>
      </c>
      <c r="F5" s="84">
        <v>40</v>
      </c>
      <c r="G5" s="85">
        <v>43</v>
      </c>
    </row>
    <row r="6" spans="2:7" x14ac:dyDescent="0.25">
      <c r="B6" s="95"/>
      <c r="C6" s="97" t="s">
        <v>18</v>
      </c>
      <c r="D6" s="44" t="s">
        <v>6</v>
      </c>
      <c r="E6" s="41">
        <v>2351</v>
      </c>
      <c r="F6" s="80">
        <v>96</v>
      </c>
      <c r="G6" s="81">
        <v>51</v>
      </c>
    </row>
    <row r="7" spans="2:7" x14ac:dyDescent="0.25">
      <c r="B7" s="95"/>
      <c r="C7" s="97"/>
      <c r="D7" s="45" t="s">
        <v>7</v>
      </c>
      <c r="E7" s="42">
        <v>2414</v>
      </c>
      <c r="F7" s="82">
        <v>121</v>
      </c>
      <c r="G7" s="83">
        <v>58</v>
      </c>
    </row>
    <row r="8" spans="2:7" ht="14.25" thickBot="1" x14ac:dyDescent="0.3">
      <c r="B8" s="95"/>
      <c r="C8" s="98"/>
      <c r="D8" s="47" t="s">
        <v>8</v>
      </c>
      <c r="E8" s="43">
        <v>2423</v>
      </c>
      <c r="F8" s="84">
        <v>70</v>
      </c>
      <c r="G8" s="85">
        <v>61</v>
      </c>
    </row>
    <row r="9" spans="2:7" ht="13.5" customHeight="1" x14ac:dyDescent="0.25">
      <c r="B9" s="95"/>
      <c r="C9" s="100" t="s">
        <v>19</v>
      </c>
      <c r="D9" s="49" t="s">
        <v>9</v>
      </c>
      <c r="E9" s="50">
        <v>2428</v>
      </c>
      <c r="F9" s="41">
        <v>59</v>
      </c>
      <c r="G9" s="77">
        <v>54</v>
      </c>
    </row>
    <row r="10" spans="2:7" x14ac:dyDescent="0.25">
      <c r="B10" s="95"/>
      <c r="C10" s="97"/>
      <c r="D10" s="45" t="s">
        <v>10</v>
      </c>
      <c r="E10" s="46">
        <v>2440</v>
      </c>
      <c r="F10" s="42">
        <v>56</v>
      </c>
      <c r="G10" s="78">
        <v>44</v>
      </c>
    </row>
    <row r="11" spans="2:7" ht="14.25" thickBot="1" x14ac:dyDescent="0.3">
      <c r="B11" s="95"/>
      <c r="C11" s="98"/>
      <c r="D11" s="47" t="s">
        <v>11</v>
      </c>
      <c r="E11" s="48">
        <v>2590</v>
      </c>
      <c r="F11" s="43">
        <v>200</v>
      </c>
      <c r="G11" s="79">
        <v>50</v>
      </c>
    </row>
    <row r="12" spans="2:7" ht="13.5" customHeight="1" x14ac:dyDescent="0.25">
      <c r="B12" s="95"/>
      <c r="C12" s="100" t="s">
        <v>20</v>
      </c>
      <c r="D12" s="49" t="s">
        <v>12</v>
      </c>
      <c r="E12" s="50">
        <v>2625</v>
      </c>
      <c r="F12" s="41">
        <v>77</v>
      </c>
      <c r="G12" s="77">
        <v>42</v>
      </c>
    </row>
    <row r="13" spans="2:7" x14ac:dyDescent="0.25">
      <c r="B13" s="95"/>
      <c r="C13" s="97"/>
      <c r="D13" s="45" t="s">
        <v>13</v>
      </c>
      <c r="E13" s="46">
        <v>2627</v>
      </c>
      <c r="F13" s="42">
        <v>72</v>
      </c>
      <c r="G13" s="78">
        <v>70</v>
      </c>
    </row>
    <row r="14" spans="2:7" ht="14.25" thickBot="1" x14ac:dyDescent="0.3">
      <c r="B14" s="96"/>
      <c r="C14" s="98"/>
      <c r="D14" s="47" t="s">
        <v>14</v>
      </c>
      <c r="E14" s="48">
        <v>2654</v>
      </c>
      <c r="F14" s="43">
        <v>82</v>
      </c>
      <c r="G14" s="79">
        <v>55</v>
      </c>
    </row>
    <row r="15" spans="2:7" x14ac:dyDescent="0.25">
      <c r="F15" s="4"/>
      <c r="G15" s="4"/>
    </row>
    <row r="16" spans="2:7" x14ac:dyDescent="0.25">
      <c r="F16" s="4"/>
      <c r="G16" s="4"/>
    </row>
    <row r="17" spans="6:7" x14ac:dyDescent="0.25">
      <c r="F17" s="3"/>
      <c r="G17" s="3"/>
    </row>
    <row r="18" spans="6:7" x14ac:dyDescent="0.25">
      <c r="F18" s="3"/>
      <c r="G18" s="3"/>
    </row>
  </sheetData>
  <mergeCells count="5">
    <mergeCell ref="B3:B14"/>
    <mergeCell ref="C3:C5"/>
    <mergeCell ref="C6:C8"/>
    <mergeCell ref="C9:C11"/>
    <mergeCell ref="C12:C1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C9" sqref="C9"/>
    </sheetView>
  </sheetViews>
  <sheetFormatPr baseColWidth="10" defaultRowHeight="12.75" x14ac:dyDescent="0.2"/>
  <cols>
    <col min="2" max="2" width="15.42578125" bestFit="1" customWidth="1"/>
    <col min="3" max="3" width="18.140625" customWidth="1"/>
    <col min="4" max="4" width="32.5703125" customWidth="1"/>
  </cols>
  <sheetData>
    <row r="2" spans="2:4" ht="28.5" customHeight="1" x14ac:dyDescent="0.2">
      <c r="B2" s="70" t="s">
        <v>28</v>
      </c>
      <c r="C2" s="70" t="s">
        <v>29</v>
      </c>
      <c r="D2" s="70" t="s">
        <v>31</v>
      </c>
    </row>
    <row r="3" spans="2:4" x14ac:dyDescent="0.2">
      <c r="B3" s="71" t="s">
        <v>22</v>
      </c>
      <c r="C3" s="73">
        <f>BRUNACCI!$E$14</f>
        <v>3027</v>
      </c>
      <c r="D3" s="76">
        <f>C3/$C$9</f>
        <v>0.12376824630984994</v>
      </c>
    </row>
    <row r="4" spans="2:4" x14ac:dyDescent="0.2">
      <c r="B4" s="71" t="s">
        <v>23</v>
      </c>
      <c r="C4" s="73">
        <f>COMOVEC!E14</f>
        <v>2514</v>
      </c>
      <c r="D4" s="76">
        <f t="shared" ref="D4:D8" si="0">C4/$C$9</f>
        <v>0.10279265649916179</v>
      </c>
    </row>
    <row r="5" spans="2:4" x14ac:dyDescent="0.2">
      <c r="B5" s="71" t="s">
        <v>24</v>
      </c>
      <c r="C5" s="73">
        <f>MARCONI!E14</f>
        <v>2754</v>
      </c>
      <c r="D5" s="76">
        <f t="shared" si="0"/>
        <v>0.11260579793106268</v>
      </c>
    </row>
    <row r="6" spans="2:4" x14ac:dyDescent="0.2">
      <c r="B6" s="71" t="s">
        <v>25</v>
      </c>
      <c r="C6" s="73">
        <f>MONTTCASHIRE!E14</f>
        <v>4674</v>
      </c>
      <c r="D6" s="76">
        <f t="shared" si="0"/>
        <v>0.19111092938626978</v>
      </c>
    </row>
    <row r="7" spans="2:4" x14ac:dyDescent="0.2">
      <c r="B7" s="71" t="s">
        <v>26</v>
      </c>
      <c r="C7" s="73">
        <f>MULTICOM!E14</f>
        <v>8898</v>
      </c>
      <c r="D7" s="76">
        <f t="shared" si="0"/>
        <v>0.3638222185877254</v>
      </c>
    </row>
    <row r="8" spans="2:4" x14ac:dyDescent="0.2">
      <c r="B8" s="71" t="s">
        <v>27</v>
      </c>
      <c r="C8" s="73">
        <f>RACOMDES!$E$11</f>
        <v>2590</v>
      </c>
      <c r="D8" s="76">
        <f t="shared" si="0"/>
        <v>0.1059001512859304</v>
      </c>
    </row>
    <row r="9" spans="2:4" x14ac:dyDescent="0.2">
      <c r="B9" s="72" t="s">
        <v>30</v>
      </c>
      <c r="C9" s="74">
        <f>SUM(C3:C8)</f>
        <v>24457</v>
      </c>
      <c r="D9" s="75">
        <f>SUM(D3:D8)</f>
        <v>0.99999999999999989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A8" sqref="A8"/>
    </sheetView>
  </sheetViews>
  <sheetFormatPr baseColWidth="10" defaultRowHeight="12.75" x14ac:dyDescent="0.2"/>
  <sheetData>
    <row r="2" spans="1:7" ht="13.5" x14ac:dyDescent="0.25">
      <c r="A2" s="1"/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</row>
    <row r="3" spans="1:7" ht="13.5" x14ac:dyDescent="0.25">
      <c r="A3" s="1" t="s">
        <v>32</v>
      </c>
      <c r="B3" s="1">
        <v>3492</v>
      </c>
      <c r="C3" s="1">
        <v>1591</v>
      </c>
      <c r="D3" s="1">
        <v>3498</v>
      </c>
      <c r="E3" s="1">
        <v>171</v>
      </c>
      <c r="F3" s="1">
        <v>8461</v>
      </c>
      <c r="G3" s="1">
        <v>905</v>
      </c>
    </row>
    <row r="4" spans="1:7" ht="13.5" x14ac:dyDescent="0.25">
      <c r="A4" s="1" t="s">
        <v>33</v>
      </c>
      <c r="B4" s="1">
        <v>4703</v>
      </c>
      <c r="C4" s="1">
        <v>3004</v>
      </c>
      <c r="D4" s="1">
        <v>3564</v>
      </c>
      <c r="E4" s="1">
        <v>4218</v>
      </c>
      <c r="F4" s="1">
        <v>8600</v>
      </c>
      <c r="G4" s="1">
        <v>1000</v>
      </c>
    </row>
    <row r="5" spans="1:7" ht="13.5" x14ac:dyDescent="0.25">
      <c r="A5" s="1" t="s">
        <v>34</v>
      </c>
      <c r="B5" s="1">
        <v>4392</v>
      </c>
      <c r="C5" s="1">
        <v>3060</v>
      </c>
      <c r="D5" s="1">
        <v>3393</v>
      </c>
      <c r="E5" s="1">
        <v>6445</v>
      </c>
      <c r="F5" s="1">
        <v>7838</v>
      </c>
      <c r="G5" s="1">
        <v>1152</v>
      </c>
    </row>
    <row r="6" spans="1:7" ht="13.5" x14ac:dyDescent="0.25">
      <c r="A6" s="1" t="s">
        <v>35</v>
      </c>
      <c r="B6" s="1">
        <v>4091</v>
      </c>
      <c r="C6" s="1">
        <v>2955</v>
      </c>
      <c r="D6" s="1">
        <v>3303</v>
      </c>
      <c r="E6" s="1">
        <v>5533</v>
      </c>
      <c r="F6" s="1">
        <v>8063</v>
      </c>
      <c r="G6" s="1">
        <v>1543</v>
      </c>
    </row>
    <row r="7" spans="1:7" ht="13.5" x14ac:dyDescent="0.25">
      <c r="A7" s="1" t="s">
        <v>36</v>
      </c>
      <c r="B7" s="1">
        <v>3390</v>
      </c>
      <c r="C7" s="1">
        <v>2674</v>
      </c>
      <c r="D7" s="1">
        <v>3320</v>
      </c>
      <c r="E7" s="1">
        <v>5168</v>
      </c>
      <c r="F7" s="1">
        <v>8184</v>
      </c>
      <c r="G7" s="1">
        <v>1797</v>
      </c>
    </row>
    <row r="8" spans="1:7" ht="13.5" x14ac:dyDescent="0.25">
      <c r="A8" s="86" t="s">
        <v>37</v>
      </c>
      <c r="B8" s="1">
        <f>BRUNACCI!E5</f>
        <v>3075</v>
      </c>
      <c r="C8" s="1">
        <f>COMOVEC!E4</f>
        <v>2560</v>
      </c>
      <c r="D8" s="1">
        <f>MARCONI!E5</f>
        <v>2660</v>
      </c>
      <c r="E8" s="1">
        <f>MONTTCASHIRE!E5</f>
        <v>4841</v>
      </c>
      <c r="F8" s="1">
        <f>MULTICOM!E5</f>
        <v>8921</v>
      </c>
      <c r="G8" s="1">
        <f>RACOMDES!E5</f>
        <v>2306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BRUNACCI</vt:lpstr>
      <vt:lpstr>COMOVEC</vt:lpstr>
      <vt:lpstr>MARCONI</vt:lpstr>
      <vt:lpstr>MONTTCASHIRE</vt:lpstr>
      <vt:lpstr>MULTICOM</vt:lpstr>
      <vt:lpstr>RACOMDES</vt:lpstr>
      <vt:lpstr>PARTICIPACIÓN DE MERCADO</vt:lpstr>
      <vt:lpstr>EVOLUCIÓN ABONADOS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Andrés Vallejo</cp:lastModifiedBy>
  <dcterms:created xsi:type="dcterms:W3CDTF">1996-11-27T10:00:04Z</dcterms:created>
  <dcterms:modified xsi:type="dcterms:W3CDTF">2014-01-21T18:44:52Z</dcterms:modified>
</cp:coreProperties>
</file>