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4. ABRIL_2014\"/>
    </mc:Choice>
  </mc:AlternateContent>
  <bookViews>
    <workbookView xWindow="225" yWindow="2550" windowWidth="14925" windowHeight="250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<sst xmlns="http://schemas.openxmlformats.org/spreadsheetml/2006/main" count="494" uniqueCount="156">
  <si>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</si>
  <si>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</si>
  <si>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</si>
  <si>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</si>
  <si>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</si>
  <si>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</si>
  <si>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</si>
  <si>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</si>
  <si>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</si>
  <si>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</si>
  <si>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</si>
  <si>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</si>
  <si>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</si>
  <si>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</si>
  <si>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</si>
  <si>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</si>
  <si>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</si>
  <si>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</si>
  <si>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</si>
  <si>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</si>
  <si>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</si>
  <si>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</si>
  <si>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</si>
  <si>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</si>
  <si>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</si>
  <si>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</si>
  <si>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</si>
  <si>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</si>
  <si>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</si>
  <si>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</si>
  <si>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</si>
  <si>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</si>
  <si>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</si>
  <si>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</si>
  <si>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</si>
  <si>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</si>
  <si>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</si>
  <si>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</si>
  <si>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</si>
  <si>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</si>
  <si>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</si>
  <si>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</si>
  <si>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</si>
  <si>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</si>
  <si>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</si>
  <si>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</si>
  <si>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</si>
  <si>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</si>
  <si>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</si>
  <si>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</si>
  <si>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</si>
  <si>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</si>
  <si>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</si>
  <si>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</si>
  <si>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</si>
  <si>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</si>
  <si>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</si>
  <si>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</si>
  <si>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</si>
  <si>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</si>
  <si>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</si>
  <si>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</si>
  <si>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</si>
  <si>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</si>
  <si>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</si>
  <si>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</si>
  <si>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</si>
  <si>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</si>
  <si>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</si>
  <si>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</si>
  <si>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</si>
  <si>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</si>
  <si>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</si>
  <si>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</si>
  <si>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</si>
  <si>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</si>
  <si>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</si>
  <si>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</si>
  <si>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</si>
  <si>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</si>
  <si>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</si>
  <si>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</si>
  <si>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</si>
  <si>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</si>
  <si>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</si>
  <si>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</si>
  <si>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</si>
  <si>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</si>
  <si>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</si>
  <si>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</si>
  <si>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</si>
  <si>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</si>
  <si>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</si>
  <si>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</si>
  <si>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</si>
  <si>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</si>
  <si>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</si>
  <si>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</si>
  <si>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</si>
  <si>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</si>
  <si>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</si>
  <si>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</si>
  <si>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</si>
  <si>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</si>
  <si>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</si>
  <si>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</si>
  <si>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</si>
  <si>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</si>
  <si>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</si>
  <si>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</si>
  <si>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</si>
  <si>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</si>
  <si>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</si>
  <si>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</si>
  <si>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</si>
  <si>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</si>
  <si>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</si>
  <si>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</si>
  <si>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</si>
  <si>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</si>
  <si>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</si>
  <si>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</si>
  <si>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</si>
  <si>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</si>
  <si>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</si>
  <si>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</si>
  <si>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</si>
  <si>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</si>
  <si>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</si>
  <si>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</si>
  <si>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</si>
  <si>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</si>
  <si>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</si>
  <si>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</si>
  <si>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</si>
  <si>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</si>
  <si>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</si>
  <si>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</si>
  <si>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</si>
  <si>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</si>
  <si>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</si>
  <si>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</si>
  <si>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</si>
  <si>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</si>
  <si>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</si>
  <si>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</si>
  <si>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</si>
  <si>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1. * Información del 2013 actualizada hasta diciembre (actualización trimestral)</t>
  </si>
  <si>
    <t>2014 *</t>
  </si>
  <si>
    <t>1. * Información del 2014 actualizada hasta marzo</t>
  </si>
  <si>
    <t>Fecha de Publicación: Abril 2014</t>
  </si>
  <si>
    <t xml:space="preserve">       Fecha de Publicación: Abril 2014</t>
  </si>
  <si>
    <t>1.  * Información actualizada a abril 2014</t>
  </si>
  <si>
    <t>1. * Información actualizada hasta abril de 2014</t>
  </si>
  <si>
    <t>1. * Información actualizada hasta abril 2014</t>
  </si>
  <si>
    <t>1. * Información actualizada hasta abril de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</si>
</sst>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VarCargos!$C$14:$L$14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VarCargos!$C$15:$L$15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VarCargos!$C$16:$L$16</c:f>
              <c:numCache>
                <c:formatCode>_("$"* #,##0.0000_);_("$"* \(#,##0.0000\);_("$"* "-"??_);_(@_)</c:formatCode>
                <c:ptCount val="10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VarCargos!$C$17:$L$17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VarCargos!$C$18:$L$18</c:f>
              <c:numCache>
                <c:formatCode>_(\¢* #,##0.0000_);_(\¢* \(#,##0.0000\);_(\¢* "-"??_);_(@_)</c:formatCode>
                <c:ptCount val="10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VarCargos!$C$19:$L$19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VarCargos!$C$20:$L$20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64144"/>
        <c:axId val="150264704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VarCargos!$C$21:$L$21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64144"/>
        <c:axId val="150264704"/>
      </c:lineChart>
      <c:catAx>
        <c:axId val="15026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50264704"/>
        <c:crosses val="autoZero"/>
        <c:auto val="1"/>
        <c:lblAlgn val="ctr"/>
        <c:lblOffset val="100"/>
        <c:noMultiLvlLbl val="0"/>
      </c:catAx>
      <c:valAx>
        <c:axId val="150264704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5026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6.0970609743960388E-2"/>
                  <c:y val="0.104238077781758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038794315806778E-2"/>
                  <c:y val="-9.132697703340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807933465168295"/>
                  <c:y val="-2.684143057095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44583281046487E-2"/>
                  <c:y val="3.74456727180290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8.4481839115642415E-2</c:v>
                </c:pt>
                <c:pt idx="1">
                  <c:v>0.16800656597744623</c:v>
                </c:pt>
                <c:pt idx="2">
                  <c:v>0.12651629734832251</c:v>
                </c:pt>
                <c:pt idx="3">
                  <c:v>2.1915421990206818E-3</c:v>
                </c:pt>
                <c:pt idx="4">
                  <c:v>8.1591108456818499E-3</c:v>
                </c:pt>
                <c:pt idx="5">
                  <c:v>4.4778438425901856E-6</c:v>
                </c:pt>
                <c:pt idx="6">
                  <c:v>8.6312850304443196E-3</c:v>
                </c:pt>
                <c:pt idx="7">
                  <c:v>0.33923413852840739</c:v>
                </c:pt>
                <c:pt idx="8">
                  <c:v>0.24889992646868569</c:v>
                </c:pt>
                <c:pt idx="9">
                  <c:v>1.3874816642506419E-2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0157082307429345E-2"/>
                  <c:y val="9.4645829400221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131732562510737E-4"/>
                  <c:y val="-3.38068078487883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814248995010752"/>
                  <c:y val="0.1031430832942186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0887595360389793"/>
                  <c:y val="-6.94822841089573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EP'!$L$14:$L$23</c:f>
              <c:numCache>
                <c:formatCode>0.00%</c:formatCode>
                <c:ptCount val="10"/>
                <c:pt idx="0">
                  <c:v>9.9495241312870186E-2</c:v>
                </c:pt>
                <c:pt idx="1">
                  <c:v>0.21830474487039569</c:v>
                </c:pt>
                <c:pt idx="2">
                  <c:v>0.16636639648045395</c:v>
                </c:pt>
                <c:pt idx="3">
                  <c:v>2.1796016539263803E-3</c:v>
                </c:pt>
                <c:pt idx="4">
                  <c:v>9.7066321755016269E-3</c:v>
                </c:pt>
                <c:pt idx="5">
                  <c:v>2.4314570785582408E-5</c:v>
                </c:pt>
                <c:pt idx="6">
                  <c:v>9.6449360087974261E-3</c:v>
                </c:pt>
                <c:pt idx="7">
                  <c:v>0.30031458424247615</c:v>
                </c:pt>
                <c:pt idx="8">
                  <c:v>0.17056388106465178</c:v>
                </c:pt>
                <c:pt idx="9">
                  <c:v>2.3399667620141253E-2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4843171914823652E-2"/>
                  <c:y val="-0.102666636421110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0.74765360134497438</c:v>
                </c:pt>
                <c:pt idx="1">
                  <c:v>7.9068689211975391E-4</c:v>
                </c:pt>
                <c:pt idx="2">
                  <c:v>3.4540952086939858E-4</c:v>
                </c:pt>
                <c:pt idx="3">
                  <c:v>1.9758272173757405E-2</c:v>
                </c:pt>
                <c:pt idx="4">
                  <c:v>1.0366827131614581E-2</c:v>
                </c:pt>
                <c:pt idx="5">
                  <c:v>0.12438532429273456</c:v>
                </c:pt>
                <c:pt idx="6">
                  <c:v>8.8818318196483406E-2</c:v>
                </c:pt>
                <c:pt idx="7">
                  <c:v>7.8815604474465426E-3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5.7251360544606916E-2</c:v>
                </c:pt>
                <c:pt idx="1">
                  <c:v>0.72685289668596154</c:v>
                </c:pt>
                <c:pt idx="2">
                  <c:v>3.5759524319208431E-2</c:v>
                </c:pt>
                <c:pt idx="3">
                  <c:v>4.6504177445665145E-4</c:v>
                </c:pt>
                <c:pt idx="4">
                  <c:v>7.248339303609723E-2</c:v>
                </c:pt>
                <c:pt idx="5">
                  <c:v>8.1344409224555871E-4</c:v>
                </c:pt>
                <c:pt idx="6">
                  <c:v>8.4619197884100994E-2</c:v>
                </c:pt>
                <c:pt idx="7">
                  <c:v>2.0136306902696303E-2</c:v>
                </c:pt>
                <c:pt idx="8">
                  <c:v>1.6188347606264847E-3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5.4216523303761185E-2</c:v>
                </c:pt>
                <c:pt idx="1">
                  <c:v>0.74851261095720767</c:v>
                </c:pt>
                <c:pt idx="2">
                  <c:v>4.7205997055399088E-2</c:v>
                </c:pt>
                <c:pt idx="3">
                  <c:v>1.2183612822245261E-4</c:v>
                </c:pt>
                <c:pt idx="4">
                  <c:v>8.9597311890520684E-2</c:v>
                </c:pt>
                <c:pt idx="5">
                  <c:v>7.5979707494913413E-4</c:v>
                </c:pt>
                <c:pt idx="6">
                  <c:v>3.989376400470674E-2</c:v>
                </c:pt>
                <c:pt idx="7">
                  <c:v>1.7735308332458719E-2</c:v>
                </c:pt>
                <c:pt idx="8">
                  <c:v>1.9568512527744263E-3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0.77292792221967532</c:v>
                </c:pt>
                <c:pt idx="1">
                  <c:v>7.7931120350707523E-3</c:v>
                </c:pt>
                <c:pt idx="2">
                  <c:v>2.5862273948664351E-3</c:v>
                </c:pt>
                <c:pt idx="3">
                  <c:v>3.3247803613221216E-2</c:v>
                </c:pt>
                <c:pt idx="4">
                  <c:v>1.0015566077581229E-3</c:v>
                </c:pt>
                <c:pt idx="5">
                  <c:v>2.9619527315210881E-4</c:v>
                </c:pt>
                <c:pt idx="6">
                  <c:v>0.10847205887856894</c:v>
                </c:pt>
                <c:pt idx="7">
                  <c:v>7.0273536058927E-2</c:v>
                </c:pt>
                <c:pt idx="8">
                  <c:v>3.40158791876005E-3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0.87175107721871714</c:v>
                </c:pt>
                <c:pt idx="1">
                  <c:v>1.017303300442832E-2</c:v>
                </c:pt>
                <c:pt idx="2">
                  <c:v>2.8812676201125102E-3</c:v>
                </c:pt>
                <c:pt idx="3">
                  <c:v>4.4545169804746161E-2</c:v>
                </c:pt>
                <c:pt idx="4">
                  <c:v>1.5700350777860391E-3</c:v>
                </c:pt>
                <c:pt idx="5">
                  <c:v>2.9801394486093566E-4</c:v>
                </c:pt>
                <c:pt idx="6">
                  <c:v>4.0295405339860466E-2</c:v>
                </c:pt>
                <c:pt idx="7">
                  <c:v>2.6167251362312034E-2</c:v>
                </c:pt>
                <c:pt idx="8">
                  <c:v>2.3187466271765303E-3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0.69359948633922508</c:v>
                </c:pt>
                <c:pt idx="1">
                  <c:v>1.6291148791628225E-3</c:v>
                </c:pt>
                <c:pt idx="2">
                  <c:v>3.991983007268321E-2</c:v>
                </c:pt>
                <c:pt idx="3">
                  <c:v>6.5235745120652733E-4</c:v>
                </c:pt>
                <c:pt idx="4">
                  <c:v>5.0278995448483675E-3</c:v>
                </c:pt>
                <c:pt idx="5">
                  <c:v>0.17480771137214171</c:v>
                </c:pt>
                <c:pt idx="6">
                  <c:v>7.9764010078818059E-2</c:v>
                </c:pt>
                <c:pt idx="7">
                  <c:v>4.5995902619140822E-3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0.85826757264297582</c:v>
                </c:pt>
                <c:pt idx="1">
                  <c:v>1.9514141619202576E-3</c:v>
                </c:pt>
                <c:pt idx="2">
                  <c:v>6.1258198408895986E-2</c:v>
                </c:pt>
                <c:pt idx="3">
                  <c:v>9.3446418211819919E-4</c:v>
                </c:pt>
                <c:pt idx="4">
                  <c:v>4.6576452081899481E-3</c:v>
                </c:pt>
                <c:pt idx="5">
                  <c:v>4.7102103182362486E-2</c:v>
                </c:pt>
                <c:pt idx="6">
                  <c:v>2.3444408685028877E-2</c:v>
                </c:pt>
                <c:pt idx="7">
                  <c:v>2.3841935285083709E-3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0.73371203666136275</c:v>
                </c:pt>
                <c:pt idx="1">
                  <c:v>1.0852153712875904E-2</c:v>
                </c:pt>
                <c:pt idx="2">
                  <c:v>7.2302798466125856E-3</c:v>
                </c:pt>
                <c:pt idx="3">
                  <c:v>0</c:v>
                </c:pt>
                <c:pt idx="4">
                  <c:v>2.4224867138897599E-2</c:v>
                </c:pt>
                <c:pt idx="5">
                  <c:v>0.10272011969408658</c:v>
                </c:pt>
                <c:pt idx="6">
                  <c:v>0.11475535226751803</c:v>
                </c:pt>
                <c:pt idx="7">
                  <c:v>6.5051906786464699E-3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0.86926102743778577</c:v>
                </c:pt>
                <c:pt idx="1">
                  <c:v>2.0814482349395619E-2</c:v>
                </c:pt>
                <c:pt idx="2">
                  <c:v>8.9194050249255773E-3</c:v>
                </c:pt>
                <c:pt idx="3">
                  <c:v>1.830499739203975E-4</c:v>
                </c:pt>
                <c:pt idx="4">
                  <c:v>3.8349570273608913E-2</c:v>
                </c:pt>
                <c:pt idx="5">
                  <c:v>2.9144640139811485E-2</c:v>
                </c:pt>
                <c:pt idx="6">
                  <c:v>3.1044848216956984E-2</c:v>
                </c:pt>
                <c:pt idx="7">
                  <c:v>2.2829765835951938E-3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hyperlink" Target="#VarCargos!A1"/><Relationship Id="rId4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5" Type="http://schemas.openxmlformats.org/officeDocument/2006/relationships/hyperlink" Target="#'CNT (Andinatel)'!A1"/><Relationship Id="rId4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4.xml"/><Relationship Id="rId5" Type="http://schemas.openxmlformats.org/officeDocument/2006/relationships/hyperlink" Target="#'CNT (Pacifictel)'!A1"/><Relationship Id="rId4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chart" Target="../charts/chart6.xml"/><Relationship Id="rId5" Type="http://schemas.openxmlformats.org/officeDocument/2006/relationships/hyperlink" Target="#'CNT EP'!A1"/><Relationship Id="rId4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png"/><Relationship Id="rId1" Type="http://schemas.openxmlformats.org/officeDocument/2006/relationships/chart" Target="../charts/chart8.xml"/><Relationship Id="rId5" Type="http://schemas.openxmlformats.org/officeDocument/2006/relationships/hyperlink" Target="#'Etapa EP'!A1"/><Relationship Id="rId4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chart" Target="../charts/chart10.xml"/><Relationship Id="rId5" Type="http://schemas.openxmlformats.org/officeDocument/2006/relationships/hyperlink" Target="#Linkotel!A1"/><Relationship Id="rId4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4.png"/><Relationship Id="rId1" Type="http://schemas.openxmlformats.org/officeDocument/2006/relationships/chart" Target="../charts/chart12.xml"/><Relationship Id="rId5" Type="http://schemas.openxmlformats.org/officeDocument/2006/relationships/hyperlink" Target="#Setel!A1"/><Relationship Id="rId4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4.png"/><Relationship Id="rId1" Type="http://schemas.openxmlformats.org/officeDocument/2006/relationships/chart" Target="../charts/chart14.xml"/><Relationship Id="rId5" Type="http://schemas.openxmlformats.org/officeDocument/2006/relationships/hyperlink" Target="#Ecuadortelecom!A1"/><Relationship Id="rId4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4.png"/><Relationship Id="rId1" Type="http://schemas.openxmlformats.org/officeDocument/2006/relationships/chart" Target="../charts/chart16.xml"/><Relationship Id="rId5" Type="http://schemas.openxmlformats.org/officeDocument/2006/relationships/hyperlink" Target="#GlobalCrossing!A1"/><Relationship Id="rId4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4.png"/><Relationship Id="rId1" Type="http://schemas.openxmlformats.org/officeDocument/2006/relationships/chart" Target="../charts/chart18.xml"/><Relationship Id="rId5" Type="http://schemas.openxmlformats.org/officeDocument/2006/relationships/hyperlink" Target="#'Grupo Coripar'!A1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2815167</xdr:colOff>
      <xdr:row>2</xdr:row>
      <xdr:rowOff>137600</xdr:rowOff>
    </xdr:from>
    <xdr:to>
      <xdr:col>4</xdr:col>
      <xdr:colOff>350417</xdr:colOff>
      <xdr:row>5</xdr:row>
      <xdr:rowOff>138985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4" y="55035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148166</xdr:colOff>
      <xdr:row>3</xdr:row>
      <xdr:rowOff>21166</xdr:rowOff>
    </xdr:from>
    <xdr:to>
      <xdr:col>10</xdr:col>
      <xdr:colOff>710250</xdr:colOff>
      <xdr:row>6</xdr:row>
      <xdr:rowOff>22551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3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201083</xdr:colOff>
      <xdr:row>3</xdr:row>
      <xdr:rowOff>42333</xdr:rowOff>
    </xdr:from>
    <xdr:to>
      <xdr:col>10</xdr:col>
      <xdr:colOff>763167</xdr:colOff>
      <xdr:row>6</xdr:row>
      <xdr:rowOff>43718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5292</xdr:colOff>
      <xdr:row>25</xdr:row>
      <xdr:rowOff>104775</xdr:rowOff>
    </xdr:from>
    <xdr:to>
      <xdr:col>11</xdr:col>
      <xdr:colOff>949326</xdr:colOff>
      <xdr:row>27</xdr:row>
      <xdr:rowOff>50800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9784292" y="466619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952500</xdr:colOff>
      <xdr:row>28</xdr:row>
      <xdr:rowOff>105835</xdr:rowOff>
    </xdr:from>
    <xdr:to>
      <xdr:col>12</xdr:col>
      <xdr:colOff>2117</xdr:colOff>
      <xdr:row>30</xdr:row>
      <xdr:rowOff>51860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9768417" y="514350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9</xdr:col>
      <xdr:colOff>179917</xdr:colOff>
      <xdr:row>2</xdr:row>
      <xdr:rowOff>158750</xdr:rowOff>
    </xdr:from>
    <xdr:to>
      <xdr:col>11</xdr:col>
      <xdr:colOff>773751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34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539750</xdr:colOff>
      <xdr:row>3</xdr:row>
      <xdr:rowOff>74083</xdr:rowOff>
    </xdr:from>
    <xdr:to>
      <xdr:col>13</xdr:col>
      <xdr:colOff>149333</xdr:colOff>
      <xdr:row>6</xdr:row>
      <xdr:rowOff>75468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750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215900</xdr:colOff>
      <xdr:row>3</xdr:row>
      <xdr:rowOff>50800</xdr:rowOff>
    </xdr:from>
    <xdr:to>
      <xdr:col>13</xdr:col>
      <xdr:colOff>767400</xdr:colOff>
      <xdr:row>6</xdr:row>
      <xdr:rowOff>58535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440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156883</xdr:colOff>
      <xdr:row>2</xdr:row>
      <xdr:rowOff>89646</xdr:rowOff>
    </xdr:from>
    <xdr:to>
      <xdr:col>9</xdr:col>
      <xdr:colOff>727059</xdr:colOff>
      <xdr:row>5</xdr:row>
      <xdr:rowOff>92899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493058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177800</xdr:colOff>
      <xdr:row>2</xdr:row>
      <xdr:rowOff>63500</xdr:rowOff>
    </xdr:from>
    <xdr:to>
      <xdr:col>19</xdr:col>
      <xdr:colOff>729300</xdr:colOff>
      <xdr:row>5</xdr:row>
      <xdr:rowOff>71235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300" y="4699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749300</xdr:colOff>
      <xdr:row>2</xdr:row>
      <xdr:rowOff>88900</xdr:rowOff>
    </xdr:from>
    <xdr:to>
      <xdr:col>19</xdr:col>
      <xdr:colOff>284800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08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215900</xdr:colOff>
      <xdr:row>2</xdr:row>
      <xdr:rowOff>152400</xdr:rowOff>
    </xdr:from>
    <xdr:to>
      <xdr:col>19</xdr:col>
      <xdr:colOff>767400</xdr:colOff>
      <xdr:row>5</xdr:row>
      <xdr:rowOff>160135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152400</xdr:colOff>
      <xdr:row>3</xdr:row>
      <xdr:rowOff>12700</xdr:rowOff>
    </xdr:from>
    <xdr:to>
      <xdr:col>13</xdr:col>
      <xdr:colOff>716600</xdr:colOff>
      <xdr:row>6</xdr:row>
      <xdr:rowOff>20435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1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228600</xdr:colOff>
      <xdr:row>3</xdr:row>
      <xdr:rowOff>12700</xdr:rowOff>
    </xdr:from>
    <xdr:to>
      <xdr:col>14</xdr:col>
      <xdr:colOff>792800</xdr:colOff>
      <xdr:row>6</xdr:row>
      <xdr:rowOff>20435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9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23</xdr:row>
      <xdr:rowOff>19050</xdr:rowOff>
    </xdr:from>
    <xdr:to>
      <xdr:col>9</xdr:col>
      <xdr:colOff>624417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724525" y="42386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209550</xdr:colOff>
      <xdr:row>25</xdr:row>
      <xdr:rowOff>77259</xdr:rowOff>
    </xdr:from>
    <xdr:to>
      <xdr:col>9</xdr:col>
      <xdr:colOff>624417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5724525" y="462068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0</xdr:colOff>
      <xdr:row>3</xdr:row>
      <xdr:rowOff>161925</xdr:rowOff>
    </xdr:from>
    <xdr:to>
      <xdr:col>11</xdr:col>
      <xdr:colOff>234000</xdr:colOff>
      <xdr:row>6</xdr:row>
      <xdr:rowOff>150610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524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194999</xdr:rowOff>
    </xdr:from>
    <xdr:to>
      <xdr:col>14</xdr:col>
      <xdr:colOff>547812</xdr:colOff>
      <xdr:row>6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2" y="375974"/>
          <a:ext cx="1980000" cy="82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5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228599</xdr:rowOff>
    </xdr:from>
    <xdr:to>
      <xdr:col>10</xdr:col>
      <xdr:colOff>547812</xdr:colOff>
      <xdr:row>6</xdr:row>
      <xdr:rowOff>67427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09574"/>
          <a:ext cx="1980000" cy="8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91812</xdr:colOff>
      <xdr:row>2</xdr:row>
      <xdr:rowOff>3174</xdr:rowOff>
    </xdr:from>
    <xdr:to>
      <xdr:col>21</xdr:col>
      <xdr:colOff>538287</xdr:colOff>
      <xdr:row>6</xdr:row>
      <xdr:rowOff>70602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0312" y="409574"/>
          <a:ext cx="1983175" cy="791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9525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19100"/>
          <a:ext cx="1980000" cy="78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74879</xdr:colOff>
      <xdr:row>2</xdr:row>
      <xdr:rowOff>27517</xdr:rowOff>
    </xdr:from>
    <xdr:to>
      <xdr:col>21</xdr:col>
      <xdr:colOff>521354</xdr:colOff>
      <xdr:row>6</xdr:row>
      <xdr:rowOff>82730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796" y="440267"/>
          <a:ext cx="1981058" cy="78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7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219075</xdr:rowOff>
    </xdr:from>
    <xdr:to>
      <xdr:col>21</xdr:col>
      <xdr:colOff>547812</xdr:colOff>
      <xdr:row>6</xdr:row>
      <xdr:rowOff>64739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76658"/>
          <a:ext cx="1981058" cy="808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19050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286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19050</xdr:rowOff>
    </xdr:from>
    <xdr:to>
      <xdr:col>21</xdr:col>
      <xdr:colOff>547812</xdr:colOff>
      <xdr:row>6</xdr:row>
      <xdr:rowOff>64738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504" y="8009467"/>
          <a:ext cx="1981058" cy="7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64738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6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61563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5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101338</xdr:colOff>
      <xdr:row>1</xdr:row>
      <xdr:rowOff>194996</xdr:rowOff>
    </xdr:from>
    <xdr:to>
      <xdr:col>10</xdr:col>
      <xdr:colOff>545431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57185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63163"/>
          <a:ext cx="1978676" cy="834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C13" sqref="C13:D13"/>
    </sheetView>
  </sheetViews>
  <sheetFormatPr baseColWidth="10" defaultColWidth="0" defaultRowHeight="14.25" zeroHeight="1" x14ac:dyDescent="0.2"/>
  <cols>
    <col min="1" max="1" width="7.140625" style="164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4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4"/>
      <c r="B1" s="23"/>
      <c r="C1" s="23"/>
      <c r="D1" s="23"/>
      <c r="E1" s="140"/>
      <c r="F1" s="16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4"/>
      <c r="B2" s="23"/>
      <c r="C2" s="166" t="s">
        <v>90</v>
      </c>
      <c r="D2" s="166"/>
      <c r="E2" s="23"/>
      <c r="F2" s="164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4"/>
      <c r="B3" s="23"/>
      <c r="C3" s="167" t="s">
        <v>93</v>
      </c>
      <c r="D3" s="167"/>
      <c r="E3" s="23"/>
      <c r="F3" s="16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4"/>
      <c r="B4" s="23"/>
      <c r="C4" s="23"/>
      <c r="D4" s="23"/>
      <c r="E4" s="23"/>
      <c r="F4" s="16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4"/>
      <c r="B5" s="23"/>
      <c r="C5" s="23"/>
      <c r="D5" s="23"/>
      <c r="E5" s="23"/>
      <c r="F5" s="16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4"/>
      <c r="B6" s="23"/>
      <c r="C6" s="23"/>
      <c r="D6" s="23"/>
      <c r="E6" s="23"/>
      <c r="F6" s="16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4"/>
      <c r="B7" s="23"/>
      <c r="C7" s="23"/>
      <c r="D7" s="25"/>
      <c r="E7" s="23"/>
      <c r="F7" s="16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4"/>
      <c r="B8" s="23"/>
      <c r="C8" s="138" t="s">
        <v>150</v>
      </c>
      <c r="D8" s="26"/>
      <c r="E8" s="23"/>
      <c r="F8" s="16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4"/>
      <c r="B9" s="23"/>
      <c r="C9" s="23"/>
      <c r="D9" s="23"/>
      <c r="E9" s="23"/>
      <c r="F9" s="16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4"/>
      <c r="B10" s="23"/>
      <c r="C10" s="23"/>
      <c r="D10" s="23"/>
      <c r="E10" s="23"/>
      <c r="F10" s="16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4"/>
      <c r="B11" s="27"/>
      <c r="C11" s="27"/>
      <c r="D11" s="27"/>
      <c r="E11" s="27"/>
      <c r="F11" s="16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4"/>
      <c r="D12" s="28"/>
      <c r="F12" s="16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4"/>
      <c r="C13" s="165"/>
      <c r="D13" s="165"/>
      <c r="F13" s="164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4"/>
      <c r="C14" s="168" t="s">
        <v>14</v>
      </c>
      <c r="D14" s="168"/>
      <c r="F14" s="16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4"/>
      <c r="D15" s="30"/>
      <c r="F15" s="16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4"/>
      <c r="B16" s="31"/>
      <c r="C16" s="168" t="s">
        <v>15</v>
      </c>
      <c r="D16" s="168"/>
      <c r="E16" s="24"/>
      <c r="F16" s="16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4"/>
      <c r="B17" s="31"/>
      <c r="C17" s="142"/>
      <c r="D17" s="142"/>
      <c r="E17" s="24"/>
      <c r="F17" s="16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4"/>
      <c r="B18" s="31"/>
      <c r="C18" s="165" t="s">
        <v>132</v>
      </c>
      <c r="D18" s="165"/>
      <c r="E18" s="24"/>
      <c r="F18" s="164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4"/>
      <c r="B19" s="24"/>
      <c r="C19" s="24"/>
      <c r="D19" s="30"/>
      <c r="E19" s="24"/>
      <c r="F19" s="164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4"/>
      <c r="B20" s="24"/>
      <c r="C20" s="32" t="s">
        <v>91</v>
      </c>
      <c r="D20" s="33" t="s">
        <v>92</v>
      </c>
      <c r="E20" s="24"/>
      <c r="F20" s="164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4"/>
      <c r="B21" s="31"/>
      <c r="C21" s="37">
        <v>1</v>
      </c>
      <c r="D21" s="41" t="s">
        <v>20</v>
      </c>
      <c r="E21" s="24"/>
      <c r="F21" s="164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4"/>
      <c r="B22" s="31"/>
      <c r="C22" s="38">
        <v>2</v>
      </c>
      <c r="D22" s="42" t="s">
        <v>21</v>
      </c>
      <c r="E22" s="24"/>
      <c r="F22" s="164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4"/>
      <c r="B23" s="31"/>
      <c r="C23" s="38">
        <v>3</v>
      </c>
      <c r="D23" s="43" t="s">
        <v>35</v>
      </c>
      <c r="E23" s="24"/>
      <c r="F23" s="164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4"/>
      <c r="B24" s="31"/>
      <c r="C24" s="38">
        <v>4</v>
      </c>
      <c r="D24" s="43" t="s">
        <v>36</v>
      </c>
      <c r="E24" s="24"/>
      <c r="F24" s="164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4"/>
      <c r="B25" s="31"/>
      <c r="C25" s="38">
        <v>5</v>
      </c>
      <c r="D25" s="43" t="s">
        <v>66</v>
      </c>
      <c r="E25" s="24"/>
      <c r="F25" s="164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4"/>
      <c r="B26" s="31"/>
      <c r="C26" s="38">
        <v>6</v>
      </c>
      <c r="D26" s="43" t="s">
        <v>67</v>
      </c>
      <c r="E26" s="24"/>
      <c r="F26" s="164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4"/>
      <c r="B27" s="31"/>
      <c r="C27" s="38">
        <v>7</v>
      </c>
      <c r="D27" s="42" t="s">
        <v>68</v>
      </c>
      <c r="E27" s="24"/>
      <c r="F27" s="16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4"/>
      <c r="B28" s="31"/>
      <c r="C28" s="38">
        <v>8</v>
      </c>
      <c r="D28" s="43" t="s">
        <v>69</v>
      </c>
      <c r="E28" s="24"/>
      <c r="F28" s="16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4"/>
      <c r="B29" s="31"/>
      <c r="C29" s="38">
        <v>9</v>
      </c>
      <c r="D29" s="44" t="s">
        <v>70</v>
      </c>
      <c r="E29" s="24"/>
      <c r="F29" s="164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4"/>
      <c r="B30" s="31"/>
      <c r="C30" s="39">
        <v>10</v>
      </c>
      <c r="D30" s="43" t="s">
        <v>73</v>
      </c>
      <c r="E30" s="24"/>
      <c r="F30" s="164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4"/>
      <c r="C31" s="40">
        <v>11</v>
      </c>
      <c r="D31" s="45" t="s">
        <v>71</v>
      </c>
      <c r="F31" s="164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4"/>
      <c r="D32" s="34"/>
      <c r="F32" s="164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4"/>
      <c r="B33" s="20"/>
      <c r="C33" s="165" t="s">
        <v>133</v>
      </c>
      <c r="D33" s="165"/>
      <c r="F33" s="16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134</v>
      </c>
    </row>
    <row r="37" spans="1:27" ht="27.75" customHeight="1" x14ac:dyDescent="0.2">
      <c r="C37" s="38">
        <v>2</v>
      </c>
      <c r="D37" s="144" t="s">
        <v>135</v>
      </c>
    </row>
    <row r="38" spans="1:27" ht="27.75" customHeight="1" x14ac:dyDescent="0.2">
      <c r="C38" s="38">
        <v>3</v>
      </c>
      <c r="D38" s="145" t="s">
        <v>136</v>
      </c>
    </row>
    <row r="39" spans="1:27" ht="27.75" customHeight="1" x14ac:dyDescent="0.2">
      <c r="C39" s="38">
        <v>4</v>
      </c>
      <c r="D39" s="145" t="s">
        <v>137</v>
      </c>
    </row>
    <row r="40" spans="1:27" ht="27.75" customHeight="1" x14ac:dyDescent="0.2">
      <c r="C40" s="38">
        <v>5</v>
      </c>
      <c r="D40" s="145" t="s">
        <v>138</v>
      </c>
    </row>
    <row r="41" spans="1:27" ht="27.75" customHeight="1" x14ac:dyDescent="0.2">
      <c r="C41" s="38">
        <v>6</v>
      </c>
      <c r="D41" s="144" t="s">
        <v>139</v>
      </c>
    </row>
    <row r="42" spans="1:27" ht="27.75" customHeight="1" x14ac:dyDescent="0.2">
      <c r="C42" s="38">
        <v>7</v>
      </c>
      <c r="D42" s="147" t="s">
        <v>140</v>
      </c>
    </row>
    <row r="43" spans="1:27" ht="27.75" customHeight="1" x14ac:dyDescent="0.2">
      <c r="C43" s="39">
        <v>8</v>
      </c>
      <c r="D43" s="145" t="s">
        <v>141</v>
      </c>
    </row>
    <row r="44" spans="1:27" ht="27.75" customHeight="1" thickBot="1" x14ac:dyDescent="0.25">
      <c r="C44" s="40">
        <v>9</v>
      </c>
      <c r="D44" s="148" t="s">
        <v>142</v>
      </c>
    </row>
    <row r="45" spans="1:27" x14ac:dyDescent="0.2"/>
    <row r="46" spans="1:27" x14ac:dyDescent="0.2"/>
  </sheetData>
  <sheetProtection algorithmName="SHA-512" hashValue="G8Km9CzFAFfS4vzLYZOZlnW6SUtgloBTtf6unIrwqdh2CdzhXXsJb3SYHorV9SE5Ha3R5x3IKTaMEZLC1DGxBA==" saltValue="+j0AwV0TpkzLosYfLJ0y6g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L39" sqref="L39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115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150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69" t="s">
        <v>97</v>
      </c>
      <c r="C25" s="170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1xIXaf5v3zjZqcqMUm7hTfj0pt50z2iNguUJbSiSlnK2tzbZvybm+f5uqm950I081N5RSybZFJgh/FdvrVLpjw==" saltValue="04rEIVIIKDNR8eJSveeo3g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36" sqref="K3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150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69" t="s">
        <v>97</v>
      </c>
      <c r="C25" s="170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pMNCMzrdGngiYZmbJ+2DwctHW1YQRRBjEiLlFBhfZqO9NSdHHTGV12mOewDBd0zxGn7B9l+MeESfnMZ7ITvcfA==" saltValue="k3Hk1sz6gxim7AAAGhNnUw==" spinCount="100000" sheet="1" objects="1" scenarios="1"/>
  <mergeCells count="9">
    <mergeCell ref="B25:C25"/>
    <mergeCell ref="B12:C12"/>
    <mergeCell ref="D12:E12"/>
    <mergeCell ref="F12:G12"/>
    <mergeCell ref="C2:D2"/>
    <mergeCell ref="E2:F2"/>
    <mergeCell ref="H12:I12"/>
    <mergeCell ref="J12:K12"/>
    <mergeCell ref="B13:C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90" zoomScaleNormal="90" workbookViewId="0">
      <selection activeCell="M36" sqref="M36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2" width="14.42578125" style="4" customWidth="1"/>
    <col min="13" max="13" width="11.42578125" style="4" customWidth="1"/>
    <col min="14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</row>
    <row r="2" spans="1:12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</row>
    <row r="3" spans="1:12" ht="14.25" x14ac:dyDescent="0.2">
      <c r="A3" s="23"/>
      <c r="B3" s="139" t="s">
        <v>117</v>
      </c>
      <c r="C3" s="139"/>
      <c r="D3" s="139"/>
      <c r="E3" s="139"/>
      <c r="F3" s="23"/>
      <c r="G3" s="23"/>
      <c r="H3" s="23"/>
      <c r="I3" s="23"/>
      <c r="J3" s="23"/>
      <c r="K3" s="23"/>
      <c r="L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</row>
    <row r="8" spans="1:12" ht="14.25" x14ac:dyDescent="0.2">
      <c r="A8" s="23"/>
      <c r="B8" s="138" t="s">
        <v>150</v>
      </c>
      <c r="C8" s="138"/>
      <c r="D8" s="138"/>
      <c r="E8" s="138"/>
      <c r="F8" s="23"/>
      <c r="G8" s="23"/>
      <c r="H8" s="23"/>
      <c r="I8" s="23"/>
      <c r="J8" s="23"/>
      <c r="K8" s="23"/>
      <c r="L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</row>
    <row r="13" spans="1:12" ht="33" customHeight="1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</row>
    <row r="14" spans="1:12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</row>
    <row r="15" spans="1:12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</row>
    <row r="16" spans="1:12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</row>
    <row r="17" spans="1:12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</row>
    <row r="18" spans="1:12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</row>
    <row r="19" spans="1:12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</row>
    <row r="20" spans="1:12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</row>
    <row r="21" spans="1:12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</row>
    <row r="22" spans="1:12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</row>
    <row r="23" spans="1:12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</row>
    <row r="24" spans="1:12" ht="13.5" thickBot="1" x14ac:dyDescent="0.25">
      <c r="A24" s="169" t="s">
        <v>97</v>
      </c>
      <c r="B24" s="170"/>
      <c r="C24" s="66">
        <f t="shared" ref="C24:L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si="0"/>
        <v>1.0000000000000002</v>
      </c>
      <c r="L24" s="66">
        <f t="shared" si="0"/>
        <v>1</v>
      </c>
    </row>
    <row r="25" spans="1:12" x14ac:dyDescent="0.2"/>
    <row r="26" spans="1:12" x14ac:dyDescent="0.2"/>
    <row r="27" spans="1:12" x14ac:dyDescent="0.2">
      <c r="H27" s="12"/>
    </row>
    <row r="28" spans="1:12" x14ac:dyDescent="0.2"/>
    <row r="29" spans="1:12" x14ac:dyDescent="0.2">
      <c r="A29" s="6"/>
      <c r="B29" s="13"/>
      <c r="C29" s="13"/>
      <c r="D29" s="13"/>
      <c r="E29" s="13"/>
      <c r="F29" s="13"/>
      <c r="G29" s="13"/>
      <c r="J29" s="13"/>
      <c r="K29" s="13"/>
    </row>
    <row r="30" spans="1:12" x14ac:dyDescent="0.2">
      <c r="A30" s="11" t="s">
        <v>11</v>
      </c>
    </row>
    <row r="31" spans="1:12" x14ac:dyDescent="0.2">
      <c r="A31" s="12"/>
    </row>
    <row r="32" spans="1:12" x14ac:dyDescent="0.2">
      <c r="A32" s="135" t="s">
        <v>147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W7EAYGzTgeN/9Cu7/2QWjKtxAbqqUXOcBX9IYGbiQbAbq1BB9gq99O4UbzPaKZyXz9XrAcV+TMeExbW6hVwRIg==" saltValue="BDY7yUCz0DfGPYo7Xe26Gg==" spinCount="100000" sheet="1" objects="1" scenarios="1"/>
  <mergeCells count="9">
    <mergeCell ref="A24:B24"/>
    <mergeCell ref="K12:L12"/>
    <mergeCell ref="C12:D12"/>
    <mergeCell ref="E12:F12"/>
    <mergeCell ref="A12:B13"/>
    <mergeCell ref="B2:C2"/>
    <mergeCell ref="D2:E2"/>
    <mergeCell ref="G12:H12"/>
    <mergeCell ref="I12:J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topLeftCell="C1" zoomScale="90" zoomScaleNormal="90" workbookViewId="0">
      <selection activeCell="O30" sqref="O30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150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sjkaeXlO+Jzx4IHeYXUEaCtt8dxrxqzvI9OeO3XnF7MVBtrpdsrTZAuVbHY2BYN7LOi7NIjVg3IhN8nNG3kMWw==" saltValue="EI0mCUVNZW1tDJpzgcgNAw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75" zoomScaleNormal="75" workbookViewId="0">
      <selection activeCell="N33" sqref="N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150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7">
        <v>2010</v>
      </c>
      <c r="L12" s="178"/>
      <c r="M12" s="171" t="s">
        <v>100</v>
      </c>
      <c r="N12" s="172"/>
      <c r="O12" s="85"/>
      <c r="P12" s="85"/>
    </row>
    <row r="13" spans="1:16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146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MMa5KeHERSKW8uE8FWFwn47yEc465gz2r2TXg7kM8gz+7tzQou3yd0LRyRxBkaEqijO+1sd4hso3/+BRpu+kDQ==" saltValue="MmC9jeWHJUKhb9oDiKOjRg==" spinCount="100000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85" zoomScaleNormal="85" workbookViewId="0">
      <selection activeCell="A29" sqref="A29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140"/>
      <c r="I1" s="23"/>
      <c r="J1" s="140"/>
    </row>
    <row r="2" spans="1:12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</row>
    <row r="3" spans="1:12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</row>
    <row r="8" spans="1:12" ht="14.25" x14ac:dyDescent="0.2">
      <c r="A8" s="23"/>
      <c r="B8" s="138" t="s">
        <v>150</v>
      </c>
      <c r="C8" s="138"/>
      <c r="D8" s="138"/>
      <c r="E8" s="138"/>
      <c r="F8" s="23"/>
      <c r="G8" s="23"/>
      <c r="H8" s="23"/>
      <c r="I8" s="23"/>
      <c r="J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 ht="13.5" thickBot="1" x14ac:dyDescent="0.25">
      <c r="A11" s="173" t="s">
        <v>94</v>
      </c>
      <c r="B11" s="174"/>
      <c r="C11" s="177">
        <v>2011</v>
      </c>
      <c r="D11" s="178"/>
      <c r="E11" s="171">
        <v>2012</v>
      </c>
      <c r="F11" s="172"/>
      <c r="G11" s="171">
        <v>2013</v>
      </c>
      <c r="H11" s="172"/>
      <c r="I11" s="171" t="s">
        <v>148</v>
      </c>
      <c r="J11" s="172"/>
    </row>
    <row r="12" spans="1:12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0.72890702452963663</v>
      </c>
      <c r="J13" s="89">
        <v>0.74765360134497438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5.196093487658185E-4</v>
      </c>
      <c r="J14" s="93">
        <v>7.9068689211975391E-4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2.9942686824607968E-4</v>
      </c>
      <c r="J15" s="93">
        <v>3.4540952086939858E-4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1.7560949139989623E-2</v>
      </c>
      <c r="J16" s="93">
        <v>1.9758272173757405E-2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5.7355589732523094E-3</v>
      </c>
      <c r="J17" s="93">
        <v>1.0366827131614581E-2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0.13442385400453247</v>
      </c>
      <c r="J18" s="93">
        <v>0.12438532429273456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0.10840896333337907</v>
      </c>
      <c r="J19" s="93">
        <v>8.8818318196483406E-2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4.1446138021980026E-3</v>
      </c>
      <c r="J20" s="99">
        <v>7.8815604474465426E-3</v>
      </c>
      <c r="K20" s="74"/>
      <c r="L20" s="74"/>
    </row>
    <row r="21" spans="1:12" ht="13.5" thickBot="1" x14ac:dyDescent="0.25">
      <c r="A21" s="169" t="s">
        <v>97</v>
      </c>
      <c r="B21" s="170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1.0000000000000002</v>
      </c>
      <c r="J21" s="66">
        <f>SUM(J13:J20)</f>
        <v>1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6" t="s">
        <v>154</v>
      </c>
      <c r="B28" s="5"/>
      <c r="C28" s="5"/>
    </row>
    <row r="29" spans="1:12" ht="12.75" customHeight="1" x14ac:dyDescent="0.2">
      <c r="A29" s="135" t="s">
        <v>86</v>
      </c>
      <c r="B29" s="5"/>
      <c r="C29" s="5"/>
    </row>
    <row r="30" spans="1:12" ht="12.75" customHeight="1" x14ac:dyDescent="0.2">
      <c r="A30" s="135" t="s">
        <v>87</v>
      </c>
      <c r="B30" s="5"/>
      <c r="C30" s="5"/>
    </row>
    <row r="31" spans="1:12" x14ac:dyDescent="0.2">
      <c r="A31" s="136" t="s">
        <v>84</v>
      </c>
    </row>
    <row r="32" spans="1:12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sheetProtection algorithmName="SHA-512" hashValue="Axwg+eBzKlT1xwk50fDgDFmFoYoWA0+SsILKvRkxBpAkTgeMe1QG2D/VfWis3ZsvVFX5puM6GV4BztUFwBiWBQ==" saltValue="y+TTWjYJaqQhCrPDeY7MQQ==" spinCount="100000" sheet="1" objects="1" scenarios="1"/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="75" zoomScaleNormal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26" sqref="K26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150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148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5.7251360544606916E-2</v>
      </c>
      <c r="T13" s="55">
        <v>5.4216523303761185E-2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0.72685289668596154</v>
      </c>
      <c r="T14" s="60">
        <v>0.74851261095720767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3.5759524319208431E-2</v>
      </c>
      <c r="T15" s="60">
        <v>4.7205997055399088E-2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4.6504177445665145E-4</v>
      </c>
      <c r="T16" s="60">
        <v>1.2183612822245261E-4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7.248339303609723E-2</v>
      </c>
      <c r="T17" s="60">
        <v>8.9597311890520684E-2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8.1344409224555871E-4</v>
      </c>
      <c r="T18" s="60">
        <v>7.5979707494913413E-4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8.4619197884100994E-2</v>
      </c>
      <c r="T19" s="60">
        <v>3.989376400470674E-2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2.0136306902696303E-2</v>
      </c>
      <c r="T20" s="60">
        <v>1.7735308332458719E-2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1.6188347606264847E-3</v>
      </c>
      <c r="T21" s="60">
        <v>1.9568512527744263E-3</v>
      </c>
    </row>
    <row r="22" spans="1:21" ht="13.5" thickBot="1" x14ac:dyDescent="0.25">
      <c r="A22" s="169" t="s">
        <v>97</v>
      </c>
      <c r="B22" s="170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</v>
      </c>
      <c r="T22" s="66">
        <f t="shared" si="0"/>
        <v>1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5" t="s">
        <v>155</v>
      </c>
      <c r="B30" s="5"/>
      <c r="C30" s="5"/>
    </row>
    <row r="31" spans="1:21" x14ac:dyDescent="0.2">
      <c r="A31" s="135" t="s">
        <v>24</v>
      </c>
    </row>
    <row r="32" spans="1:21" x14ac:dyDescent="0.2">
      <c r="A32" s="135" t="s">
        <v>25</v>
      </c>
    </row>
    <row r="33" spans="1:1" x14ac:dyDescent="0.2">
      <c r="A33" s="135" t="s">
        <v>103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UsyHRhIssjissEtp9FdklHvAolTrzfJM1mXTxRH/j4VxkUm2rkBuq0zCJ3qfyewgVTl6Xkm/uvPC2mUfJ4jLdw==" saltValue="v7uP4KsyUA3iFbxr4NxpZg==" spinCount="100000" sheet="1" objects="1" scenarios="1"/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150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148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0.77292792221967532</v>
      </c>
      <c r="T15" s="60">
        <v>0.87175107721871714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7.7931120350707523E-3</v>
      </c>
      <c r="T16" s="60">
        <v>1.017303300442832E-2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2.5862273948664351E-3</v>
      </c>
      <c r="T17" s="60">
        <v>2.8812676201125102E-3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3.3247803613221216E-2</v>
      </c>
      <c r="T18" s="60">
        <v>4.4545169804746161E-2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1.0015566077581229E-3</v>
      </c>
      <c r="T19" s="60">
        <v>1.5700350777860391E-3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2.9619527315210881E-4</v>
      </c>
      <c r="T20" s="60">
        <v>2.9801394486093566E-4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0.10847205887856894</v>
      </c>
      <c r="T21" s="60">
        <v>4.0295405339860466E-2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7.0273536058927E-2</v>
      </c>
      <c r="T22" s="60">
        <v>2.6167251362312034E-2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3.40158791876005E-3</v>
      </c>
      <c r="T23" s="60">
        <v>2.3187466271765303E-3</v>
      </c>
    </row>
    <row r="24" spans="1:20" ht="13.5" thickBot="1" x14ac:dyDescent="0.25">
      <c r="A24" s="169" t="s">
        <v>97</v>
      </c>
      <c r="B24" s="170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1.0000000000000002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5" t="s">
        <v>155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hp+/PzO5XhQt8wriJ3xOxhYkxyPrXgjTvh8EyZNdWhzF2Fr9YeMiuIDWozNkgKHomczWNgFY1RLxUiDMTmxHmw==" saltValue="GQY1onlPRfFgFsT/e/k/AQ==" spinCount="100000" sheet="1" objects="1" scenarios="1"/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="75" zoomScaleNormal="75" workbookViewId="0">
      <pane xSplit="2" ySplit="12" topLeftCell="I13" activePane="bottomRight" state="frozen"/>
      <selection pane="topRight" activeCell="C1" sqref="C1"/>
      <selection pane="bottomLeft" activeCell="A13" sqref="A13"/>
      <selection pane="bottomRight" activeCell="A32" sqref="A32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150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1" t="s">
        <v>94</v>
      </c>
      <c r="B11" s="182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148</v>
      </c>
      <c r="T11" s="172"/>
    </row>
    <row r="12" spans="1:20" ht="26.25" thickBot="1" x14ac:dyDescent="0.25">
      <c r="A12" s="183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0.69359948633922508</v>
      </c>
      <c r="T15" s="60">
        <v>0.85826757264297582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1.6291148791628225E-3</v>
      </c>
      <c r="T16" s="60">
        <v>1.9514141619202576E-3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3.991983007268321E-2</v>
      </c>
      <c r="T17" s="60">
        <v>6.1258198408895986E-2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6.5235745120652733E-4</v>
      </c>
      <c r="T18" s="60">
        <v>9.3446418211819919E-4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5.0278995448483675E-3</v>
      </c>
      <c r="T19" s="60">
        <v>4.6576452081899481E-3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0.17480771137214171</v>
      </c>
      <c r="T20" s="60">
        <v>4.7102103182362486E-2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7.9764010078818059E-2</v>
      </c>
      <c r="T21" s="60">
        <v>2.3444408685028877E-2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4.5995902619140822E-3</v>
      </c>
      <c r="T22" s="60">
        <v>2.3841935285083709E-3</v>
      </c>
    </row>
    <row r="23" spans="1:20" ht="13.5" thickBot="1" x14ac:dyDescent="0.25">
      <c r="A23" s="169" t="s">
        <v>97</v>
      </c>
      <c r="B23" s="170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0.99999999999999978</v>
      </c>
      <c r="T23" s="66">
        <f t="shared" si="0"/>
        <v>0.99999999999999989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5" t="s">
        <v>153</v>
      </c>
    </row>
    <row r="32" spans="1:20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dK/I0A6JWof5kCKxNq1+F+sHqZ0uB73CwT0nf7fBRxMPRJQlffFjxJPmv+8wiT+dW8SXatt/58ORd1e38o3U7w==" saltValue="JzzFcSmyZo742CZMyoyrYA==" spinCount="100000" sheet="1" objects="1" scenarios="1"/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zoomScale="75" zoomScaleNormal="75" workbookViewId="0">
      <selection activeCell="B28" sqref="B28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140"/>
      <c r="N1" s="23"/>
      <c r="O1" s="4"/>
    </row>
    <row r="2" spans="1:15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9" t="s">
        <v>143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6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38" t="s">
        <v>150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148</v>
      </c>
      <c r="N12" s="172"/>
      <c r="O12" s="4"/>
    </row>
    <row r="13" spans="1:15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0.73371203666136275</v>
      </c>
      <c r="N16" s="58">
        <v>0.86926102743778577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1.0852153712875904E-2</v>
      </c>
      <c r="N17" s="58">
        <v>2.0814482349395619E-2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7.2302798466125856E-3</v>
      </c>
      <c r="N18" s="58">
        <v>8.9194050249255773E-3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1.830499739203975E-4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2.4224867138897599E-2</v>
      </c>
      <c r="N21" s="58">
        <v>3.8349570273608913E-2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0.10272011969408658</v>
      </c>
      <c r="N22" s="58">
        <v>2.9144640139811485E-2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0.11475535226751803</v>
      </c>
      <c r="N23" s="58">
        <v>3.1044848216956984E-2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6.5051906786464699E-3</v>
      </c>
      <c r="N24" s="63">
        <v>2.2829765835951938E-3</v>
      </c>
      <c r="O24" s="4"/>
    </row>
    <row r="25" spans="1:16" ht="13.5" thickBot="1" x14ac:dyDescent="0.25">
      <c r="A25" s="169" t="s">
        <v>97</v>
      </c>
      <c r="B25" s="170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5" t="s">
        <v>149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6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sheetProtection algorithmName="SHA-512" hashValue="cUOxvnw6t7e9ujDQHC/q/nMRLqqsQr0yYpNil/T69LHClnu451HTET5Bz4+8Y1bVsJ2c4hRCTYr4azqDuYWCGg==" saltValue="IrweAc6cNR96YYSlmpiOwA==" spinCount="100000" sheet="1" objects="1" scenarios="1"/>
  <mergeCells count="10">
    <mergeCell ref="A25:B25"/>
    <mergeCell ref="G12:H12"/>
    <mergeCell ref="I12:J12"/>
    <mergeCell ref="A12:B13"/>
    <mergeCell ref="M12:N12"/>
    <mergeCell ref="K12:L12"/>
    <mergeCell ref="C12:D12"/>
    <mergeCell ref="E12:F12"/>
    <mergeCell ref="B2:C2"/>
    <mergeCell ref="D2:E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>
      <selection activeCell="B22" sqref="B22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  <c r="P1" s="4"/>
    </row>
    <row r="2" spans="1:16" s="85" customFormat="1" ht="18" x14ac:dyDescent="0.2">
      <c r="A2" s="4"/>
      <c r="B2" s="154"/>
      <c r="C2" s="166" t="s">
        <v>90</v>
      </c>
      <c r="D2" s="166"/>
      <c r="E2" s="166"/>
      <c r="F2" s="166"/>
      <c r="G2" s="23"/>
      <c r="H2" s="23"/>
      <c r="I2" s="23"/>
      <c r="J2" s="23"/>
      <c r="K2" s="23"/>
      <c r="L2" s="23"/>
      <c r="M2" s="23"/>
      <c r="N2" s="23"/>
      <c r="O2" s="155"/>
      <c r="P2" s="4"/>
    </row>
    <row r="3" spans="1:16" s="85" customFormat="1" ht="14.25" x14ac:dyDescent="0.2">
      <c r="A3" s="4"/>
      <c r="B3" s="154"/>
      <c r="C3" s="139" t="s">
        <v>124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23"/>
      <c r="O3" s="155"/>
      <c r="P3" s="4"/>
    </row>
    <row r="4" spans="1:16" s="85" customFormat="1" ht="14.25" x14ac:dyDescent="0.2">
      <c r="A4" s="4"/>
      <c r="B4" s="15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5"/>
      <c r="P4" s="4"/>
    </row>
    <row r="5" spans="1:16" s="85" customFormat="1" ht="14.25" x14ac:dyDescent="0.2">
      <c r="A5" s="4"/>
      <c r="B5" s="15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5"/>
      <c r="P5" s="4"/>
    </row>
    <row r="6" spans="1:16" s="85" customFormat="1" ht="14.25" x14ac:dyDescent="0.2">
      <c r="A6" s="4"/>
      <c r="B6" s="15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5"/>
      <c r="P6" s="4"/>
    </row>
    <row r="7" spans="1:16" s="85" customFormat="1" ht="14.25" customHeight="1" x14ac:dyDescent="0.2">
      <c r="A7" s="4"/>
      <c r="B7" s="154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5"/>
      <c r="P7" s="4"/>
    </row>
    <row r="8" spans="1:16" s="85" customFormat="1" ht="14.25" x14ac:dyDescent="0.2">
      <c r="A8" s="4"/>
      <c r="B8" s="154"/>
      <c r="C8" s="149" t="s">
        <v>150</v>
      </c>
      <c r="D8" s="149"/>
      <c r="E8" s="149"/>
      <c r="F8" s="149"/>
      <c r="G8" s="23"/>
      <c r="H8" s="23"/>
      <c r="I8" s="23"/>
      <c r="J8" s="23"/>
      <c r="K8" s="23"/>
      <c r="L8" s="23"/>
      <c r="M8" s="23"/>
      <c r="N8" s="23"/>
      <c r="O8" s="155"/>
      <c r="P8" s="4"/>
    </row>
    <row r="9" spans="1:16" s="85" customFormat="1" ht="14.25" x14ac:dyDescent="0.2">
      <c r="A9" s="4"/>
      <c r="B9" s="15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5"/>
      <c r="P9" s="4"/>
    </row>
    <row r="10" spans="1:16" s="85" customFormat="1" ht="14.25" x14ac:dyDescent="0.2">
      <c r="A10" s="4"/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5"/>
      <c r="P10" s="4"/>
    </row>
    <row r="11" spans="1:16" s="85" customFormat="1" ht="15" thickBot="1" x14ac:dyDescent="0.25">
      <c r="A11" s="4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  <c r="P11" s="4"/>
    </row>
    <row r="12" spans="1:16" s="85" customFormat="1" ht="13.5" thickBot="1" x14ac:dyDescent="0.25">
      <c r="A12" s="4"/>
      <c r="B12" s="173" t="s">
        <v>94</v>
      </c>
      <c r="C12" s="174"/>
      <c r="D12" s="177">
        <v>2009</v>
      </c>
      <c r="E12" s="178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148</v>
      </c>
      <c r="O12" s="172"/>
      <c r="P12" s="4"/>
    </row>
    <row r="13" spans="1:16" s="85" customFormat="1" ht="26.25" thickBot="1" x14ac:dyDescent="0.25">
      <c r="A13" s="4"/>
      <c r="B13" s="179"/>
      <c r="C13" s="180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69" t="s">
        <v>97</v>
      </c>
      <c r="C15" s="170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5" t="s">
        <v>152</v>
      </c>
    </row>
    <row r="23" spans="1:16" x14ac:dyDescent="0.2">
      <c r="B23" s="135" t="s">
        <v>27</v>
      </c>
    </row>
    <row r="24" spans="1:16" x14ac:dyDescent="0.2">
      <c r="B24" s="135" t="s">
        <v>28</v>
      </c>
    </row>
    <row r="25" spans="1:16" x14ac:dyDescent="0.2"/>
    <row r="26" spans="1:16" x14ac:dyDescent="0.2"/>
    <row r="27" spans="1:16" x14ac:dyDescent="0.2"/>
  </sheetData>
  <sheetProtection algorithmName="SHA-512" hashValue="HVrQ44jadE8Zo3gKceWaY2ty3D+2PmTAxYufrXeJZKbsnAv1oNJUvzc9xfy0Xwls8pJHSu7Jfzv4is/vA5ibVQ==" saltValue="1wEI6sjd4scrRNPSIAg0LQ==" spinCount="100000" sheet="1" objects="1" scenarios="1"/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/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2" width="11.42578125" style="85" customWidth="1"/>
    <col min="13" max="13" width="5.7109375" style="85" customWidth="1"/>
    <col min="14" max="16384" width="11.42578125" style="85" hidden="1"/>
  </cols>
  <sheetData>
    <row r="1" spans="2:12" ht="13.5" thickBot="1" x14ac:dyDescent="0.25"/>
    <row r="2" spans="2:12" ht="1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9"/>
    </row>
    <row r="3" spans="2:12" ht="18" x14ac:dyDescent="0.2">
      <c r="B3" s="160" t="s">
        <v>125</v>
      </c>
      <c r="C3" s="100"/>
      <c r="D3" s="100"/>
      <c r="E3" s="166"/>
      <c r="F3" s="166"/>
      <c r="G3" s="23"/>
      <c r="H3" s="23"/>
      <c r="I3" s="23"/>
      <c r="J3" s="23"/>
      <c r="K3" s="23"/>
      <c r="L3" s="155"/>
    </row>
    <row r="4" spans="2:12" ht="14.25" customHeight="1" x14ac:dyDescent="0.2">
      <c r="B4" s="161" t="s">
        <v>126</v>
      </c>
      <c r="C4" s="139"/>
      <c r="D4" s="139"/>
      <c r="E4" s="139"/>
      <c r="F4" s="139"/>
      <c r="G4" s="23"/>
      <c r="H4" s="23"/>
      <c r="I4" s="23"/>
      <c r="J4" s="23"/>
      <c r="K4" s="23"/>
      <c r="L4" s="155"/>
    </row>
    <row r="5" spans="2:12" ht="14.25" x14ac:dyDescent="0.2">
      <c r="B5" s="154"/>
      <c r="C5" s="23"/>
      <c r="D5" s="23"/>
      <c r="E5" s="23"/>
      <c r="F5" s="23"/>
      <c r="G5" s="23"/>
      <c r="H5" s="23"/>
      <c r="I5" s="23"/>
      <c r="J5" s="23"/>
      <c r="K5" s="23"/>
      <c r="L5" s="155"/>
    </row>
    <row r="6" spans="2:12" ht="15" customHeight="1" x14ac:dyDescent="0.2">
      <c r="B6" s="154"/>
      <c r="C6" s="23"/>
      <c r="D6" s="23"/>
      <c r="E6" s="23"/>
      <c r="F6" s="23"/>
      <c r="G6" s="23"/>
      <c r="H6" s="23"/>
      <c r="I6" s="23"/>
      <c r="J6" s="23"/>
      <c r="K6" s="23"/>
      <c r="L6" s="155"/>
    </row>
    <row r="7" spans="2:12" ht="15" customHeight="1" x14ac:dyDescent="0.2">
      <c r="B7" s="154"/>
      <c r="C7" s="23"/>
      <c r="D7" s="23"/>
      <c r="E7" s="23"/>
      <c r="F7" s="23"/>
      <c r="G7" s="23"/>
      <c r="H7" s="23"/>
      <c r="I7" s="23"/>
      <c r="J7" s="23"/>
      <c r="K7" s="23"/>
      <c r="L7" s="155"/>
    </row>
    <row r="8" spans="2:12" ht="14.25" customHeight="1" x14ac:dyDescent="0.2">
      <c r="B8" s="154"/>
      <c r="C8" s="23"/>
      <c r="D8" s="25"/>
      <c r="E8" s="23"/>
      <c r="F8" s="25"/>
      <c r="G8" s="23"/>
      <c r="H8" s="23"/>
      <c r="I8" s="23"/>
      <c r="J8" s="23"/>
      <c r="K8" s="23"/>
      <c r="L8" s="155"/>
    </row>
    <row r="9" spans="2:12" ht="14.25" x14ac:dyDescent="0.2">
      <c r="B9" s="162" t="s">
        <v>151</v>
      </c>
      <c r="C9" s="150"/>
      <c r="D9" s="150"/>
      <c r="E9" s="150"/>
      <c r="F9" s="150"/>
      <c r="G9" s="23"/>
      <c r="H9" s="23"/>
      <c r="I9" s="23"/>
      <c r="J9" s="23"/>
      <c r="K9" s="23"/>
      <c r="L9" s="155"/>
    </row>
    <row r="10" spans="2:12" ht="14.25" x14ac:dyDescent="0.2"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155"/>
    </row>
    <row r="11" spans="2:12" ht="14.25" x14ac:dyDescent="0.2">
      <c r="B11" s="154"/>
      <c r="C11" s="23"/>
      <c r="D11" s="23"/>
      <c r="E11" s="23"/>
      <c r="F11" s="23"/>
      <c r="G11" s="23"/>
      <c r="H11" s="23"/>
      <c r="I11" s="23"/>
      <c r="J11" s="23"/>
      <c r="K11" s="23"/>
      <c r="L11" s="155"/>
    </row>
    <row r="12" spans="2:12" ht="15" thickBot="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8"/>
    </row>
    <row r="13" spans="2:12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  <c r="L13" s="101">
        <v>2014</v>
      </c>
    </row>
    <row r="14" spans="2:12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63">
        <v>1.66</v>
      </c>
      <c r="L14" s="120">
        <v>1.66</v>
      </c>
    </row>
    <row r="15" spans="2:12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0">
        <v>1.41</v>
      </c>
      <c r="L15" s="111">
        <v>1.41</v>
      </c>
    </row>
    <row r="16" spans="2:12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0">
        <v>1.57</v>
      </c>
      <c r="L16" s="111">
        <v>1.57</v>
      </c>
    </row>
    <row r="17" spans="2:13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0">
        <v>1.29</v>
      </c>
      <c r="L17" s="111">
        <v>1.29</v>
      </c>
    </row>
    <row r="18" spans="2:13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0">
        <v>1.62</v>
      </c>
      <c r="L18" s="111">
        <v>1.62</v>
      </c>
    </row>
    <row r="19" spans="2:13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4">
        <v>1.28</v>
      </c>
      <c r="L19" s="115">
        <v>1.28</v>
      </c>
    </row>
    <row r="20" spans="2:13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4">
        <v>1.28</v>
      </c>
      <c r="L20" s="125">
        <v>1.28</v>
      </c>
    </row>
    <row r="21" spans="2:13" ht="13.5" thickBot="1" x14ac:dyDescent="0.25">
      <c r="B21" s="102" t="s">
        <v>107</v>
      </c>
      <c r="C21" s="116">
        <f t="shared" ref="C21:L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7">
        <f>AVERAGE(K14:K20)</f>
        <v>1.4442857142857142</v>
      </c>
      <c r="L21" s="118">
        <f t="shared" si="0"/>
        <v>1.4442857142857142</v>
      </c>
    </row>
    <row r="22" spans="2:13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9"/>
    </row>
    <row r="23" spans="2:13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 x14ac:dyDescent="0.2">
      <c r="B24" s="137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2">
      <c r="B25" s="137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x14ac:dyDescent="0.2"/>
    <row r="29" spans="2:13" x14ac:dyDescent="0.2"/>
    <row r="30" spans="2:13" hidden="1" x14ac:dyDescent="0.2"/>
    <row r="31" spans="2:13" hidden="1" x14ac:dyDescent="0.2"/>
  </sheetData>
  <sheetProtection algorithmName="SHA-512" hashValue="rU3WZ8E3q9sMX+pdtsFF2hH8VQmc3qGWwrb6YtRaV0aGFsAfX3FEoPTRXLQPSj2zn6YKmTfggypb8eYpOcE4Hg==" saltValue="08YkPbRWy4KaH7Dr5yETGg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P18" sqref="P18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6" t="s">
        <v>90</v>
      </c>
      <c r="D2" s="166"/>
      <c r="E2" s="166"/>
      <c r="F2" s="166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7" t="s">
        <v>93</v>
      </c>
      <c r="D3" s="167"/>
      <c r="E3" s="167"/>
      <c r="F3" s="167"/>
      <c r="G3" s="167"/>
      <c r="H3" s="167"/>
      <c r="I3" s="167"/>
      <c r="J3" s="167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7" t="s">
        <v>108</v>
      </c>
      <c r="D4" s="167"/>
      <c r="E4" s="167"/>
      <c r="F4" s="167"/>
      <c r="G4" s="167"/>
      <c r="H4" s="167"/>
      <c r="I4" s="167"/>
      <c r="J4" s="167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4" t="s">
        <v>150</v>
      </c>
      <c r="D8" s="184"/>
      <c r="E8" s="184"/>
      <c r="F8" s="184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150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150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111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111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150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150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32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150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150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customHeight="1" x14ac:dyDescent="0.2">
      <c r="B4" s="23"/>
      <c r="C4" s="167" t="s">
        <v>33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150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150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Q49" sqref="Q49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1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1:22" ht="14.25" customHeight="1" x14ac:dyDescent="0.2">
      <c r="B4" s="23"/>
      <c r="C4" s="167" t="s">
        <v>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12</v>
      </c>
      <c r="O4" s="167"/>
      <c r="P4" s="167"/>
      <c r="Q4" s="167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4" t="s">
        <v>150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150</v>
      </c>
      <c r="O8" s="184"/>
      <c r="P8" s="184"/>
      <c r="Q8" s="184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150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150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62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62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150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150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85" t="s">
        <v>105</v>
      </c>
      <c r="O3" s="185"/>
      <c r="P3" s="185"/>
      <c r="Q3" s="185"/>
      <c r="R3" s="23"/>
      <c r="S3" s="23"/>
      <c r="T3" s="23"/>
      <c r="U3" s="23"/>
      <c r="V3" s="23"/>
    </row>
    <row r="4" spans="2:22" ht="15" customHeight="1" x14ac:dyDescent="0.2">
      <c r="B4" s="23"/>
      <c r="C4" s="167" t="s">
        <v>106</v>
      </c>
      <c r="D4" s="167"/>
      <c r="E4" s="167"/>
      <c r="F4" s="167"/>
      <c r="G4" s="23"/>
      <c r="H4" s="23"/>
      <c r="I4" s="23"/>
      <c r="J4" s="23"/>
      <c r="K4" s="23"/>
      <c r="M4" s="23"/>
      <c r="N4" s="185" t="s">
        <v>106</v>
      </c>
      <c r="O4" s="185"/>
      <c r="P4" s="185"/>
      <c r="Q4" s="185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150</v>
      </c>
      <c r="D8" s="184"/>
      <c r="E8" s="184"/>
      <c r="F8" s="184"/>
      <c r="G8" s="23"/>
      <c r="H8" s="23"/>
      <c r="I8" s="23"/>
      <c r="J8" s="23"/>
      <c r="K8" s="23"/>
      <c r="M8" s="23"/>
      <c r="N8" s="186" t="s">
        <v>150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150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150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2014-05-21T17:10:36Z</dcterms:modified>
</cp:coreProperties>
</file>