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6. JUNIO_2014\"/>
    </mc:Choice>
  </mc:AlternateContent>
  <bookViews>
    <workbookView xWindow="-75" yWindow="2535" windowWidth="15210" windowHeight="3420" tabRatio="719"/>
  </bookViews>
  <sheets>
    <sheet name="Inicio" sheetId="7" r:id="rId1"/>
    <sheet name="Conecel S.A." sheetId="6" r:id="rId2"/>
    <sheet name="Otecel S.A." sheetId="5" r:id="rId3"/>
    <sheet name="CNT EP" sheetId="4" r:id="rId4"/>
    <sheet name="Varicar" sheetId="16" r:id="rId5"/>
    <sheet name="G.CON" sheetId="20" r:id="rId6"/>
    <sheet name="G.OTE" sheetId="21" r:id="rId7"/>
    <sheet name="G.CNT" sheetId="22" r:id="rId8"/>
    <sheet name="G.VariCar" sheetId="19" r:id="rId9"/>
  </sheets>
  <calcPr calcId="152511"/>
</workbook>
</file>

<file path=xl/calcChain.xml><?xml version="1.0" encoding="utf-8"?>
<calcChain xmlns="http://schemas.openxmlformats.org/spreadsheetml/2006/main">
  <c r="S25" i="6" l="1"/>
  <c r="R25" i="6"/>
  <c r="S23" i="5" l="1"/>
  <c r="R23" i="5"/>
  <c r="S22" i="4"/>
  <c r="R22" i="4"/>
  <c r="K16" i="16" l="1"/>
  <c r="U22" i="4" l="1"/>
  <c r="T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U23" i="5"/>
  <c r="T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U25" i="6"/>
  <c r="T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J16" i="16"/>
  <c r="I16" i="16"/>
  <c r="L16" i="16"/>
  <c r="C16" i="16"/>
  <c r="H16" i="16"/>
  <c r="G16" i="16"/>
  <c r="F16" i="16"/>
  <c r="E16" i="16"/>
  <c r="D16" i="16"/>
</calcChain>
</file>

<file path=xl/sharedStrings.xml><?xml version="1.0" encoding="utf-8"?>
<sst xmlns="http://schemas.openxmlformats.org/spreadsheetml/2006/main" count="169" uniqueCount="61">
  <si>
    <t>OTECEL S.A.</t>
  </si>
  <si>
    <t>Linkotel S.A.</t>
  </si>
  <si>
    <t>Setel S.A.</t>
  </si>
  <si>
    <t>Conecel S.A.</t>
  </si>
  <si>
    <t>Otecel S.A.</t>
  </si>
  <si>
    <t>Ecuadortelecom S.A.</t>
  </si>
  <si>
    <t>Etapatelecom S.A.</t>
  </si>
  <si>
    <t>Globalnet S.A.</t>
  </si>
  <si>
    <t>CONECEL S.A.</t>
  </si>
  <si>
    <t>Notas:</t>
  </si>
  <si>
    <t>Tráfico de Interconexión, es el volumen de tráfico medido en minutos, que va desde la red del operador móvil hacia la red de otros operadores.</t>
  </si>
  <si>
    <t>A continuación se presenta la información relacionada con el Tráfico de Interconexión entrante y saliente de las operadoras de Telefonía Móvil, en valores referenciales porcentuales.</t>
  </si>
  <si>
    <t>Etapa E.P.</t>
  </si>
  <si>
    <t>CNT E.P.</t>
  </si>
  <si>
    <t>CNT E.P. (Andinatel)</t>
  </si>
  <si>
    <t>CNT E.P. (Pacifictel)</t>
  </si>
  <si>
    <t>AÑO                  EMPRESA</t>
  </si>
  <si>
    <t>OTECEL</t>
  </si>
  <si>
    <t>CONECEL</t>
  </si>
  <si>
    <t>Valores promedios anuales de los cargos de Interconexión establecidos por la SNT en las Disposiciones de Interconexión</t>
  </si>
  <si>
    <t>CNT EP.</t>
  </si>
  <si>
    <t>CNT EP (ExTelecsa)</t>
  </si>
  <si>
    <t>3. Desde el 20 de Junio de 2012 Global Crossing pasa a llamarse LEVEL 3 Ecuador</t>
  </si>
  <si>
    <t>Level 3</t>
  </si>
  <si>
    <t>CNT EP Fija</t>
  </si>
  <si>
    <t>2. ** La información de tráfico de Interconexión se actualiza de forma trimestral</t>
  </si>
  <si>
    <t>Promedio</t>
  </si>
  <si>
    <t>No.</t>
  </si>
  <si>
    <t>Concesionario</t>
  </si>
  <si>
    <t>Tráfico de Interconexión</t>
  </si>
  <si>
    <t>Tráfico de Interconexión de CONECEL S.A.</t>
  </si>
  <si>
    <t>Tráfico de Interconexión de OTECEL S.A.</t>
  </si>
  <si>
    <t>Tráfico de Interconexión de CNT E.P. (EX Telecsa)</t>
  </si>
  <si>
    <t>Operador</t>
  </si>
  <si>
    <t>Ingresos hacia
(%)</t>
  </si>
  <si>
    <t>Ingresos desde
(%)</t>
  </si>
  <si>
    <t>TOTAL</t>
  </si>
  <si>
    <t>2. Desde el 20 de Junio de 2012 Global Crossing pasa a llamarse LEVEL 3 Ecuador</t>
  </si>
  <si>
    <t>Tráfico de Interconexión Entrante</t>
  </si>
  <si>
    <t>Variación de Cargos de Interconexión establecidos por el Regulador</t>
  </si>
  <si>
    <t>Tráfico de Interconexión Saliente</t>
  </si>
  <si>
    <t>CNT EP Móvil</t>
  </si>
  <si>
    <t>CNT E.P. Fijo</t>
  </si>
  <si>
    <t>Servicio Móvil Avanzado</t>
  </si>
  <si>
    <t>Tráfico de Interconexión CONECEL S.A.</t>
  </si>
  <si>
    <t>Tráfico de Interconexión OTECEL S.A.</t>
  </si>
  <si>
    <t xml:space="preserve">Tráfico de Interconexión CNT E.P. </t>
  </si>
  <si>
    <t xml:space="preserve">      Servicio Móvil Avanzado</t>
  </si>
  <si>
    <t xml:space="preserve">        Variación de Cargos de Interconexión Establecidos por el Regulador</t>
  </si>
  <si>
    <t xml:space="preserve">        Evolución de Cargos de Interconexión establecidos por el Regulador</t>
  </si>
  <si>
    <t>Índice de Tablas</t>
  </si>
  <si>
    <t>Índice de Gráficos</t>
  </si>
  <si>
    <t>Gráfico de Tráfico de Interconexión de CONECEL S.A.</t>
  </si>
  <si>
    <t>Gráfico de Tráfico de Interconexión de OTECEL S.A.</t>
  </si>
  <si>
    <t>Gráfico de Tráfico de Interconexión de CNT E.P. (EX Telecsa)</t>
  </si>
  <si>
    <t>Gráfico de Variación de Cargos de Interconexión establecidos por el Regulador</t>
  </si>
  <si>
    <t>2014 *</t>
  </si>
  <si>
    <t>Fecha de Publicación: Junio 2014</t>
  </si>
  <si>
    <t xml:space="preserve">        Fecha de Publicación: Junio 2014</t>
  </si>
  <si>
    <t>1. *   Información del 2014 actualizada hasta junio (actualización trimestral)</t>
  </si>
  <si>
    <t>1. * Información del 2014 actualizada hasta junio (actualización trimestral)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</si>
</sst>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  <numFmt numFmtId="166" formatCode="0.000%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53">
    <xf numFmtId="0" fontId="0" fillId="0" borderId="0" xfId="0"/>
    <xf numFmtId="0" fontId="0" fillId="2" borderId="0" xfId="2" applyFont="1" applyFill="1"/>
    <xf numFmtId="0" fontId="6" fillId="3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0" fontId="7" fillId="2" borderId="0" xfId="2" applyFont="1" applyFill="1" applyBorder="1" applyAlignment="1">
      <alignment wrapText="1"/>
    </xf>
    <xf numFmtId="0" fontId="13" fillId="5" borderId="0" xfId="2" applyFont="1" applyFill="1" applyBorder="1" applyAlignment="1">
      <alignment horizontal="left"/>
    </xf>
    <xf numFmtId="10" fontId="1" fillId="5" borderId="0" xfId="8" applyNumberFormat="1" applyFont="1" applyFill="1" applyBorder="1"/>
    <xf numFmtId="0" fontId="1" fillId="5" borderId="0" xfId="2" applyFont="1" applyFill="1" applyBorder="1"/>
    <xf numFmtId="0" fontId="0" fillId="5" borderId="0" xfId="2" applyFont="1" applyFill="1"/>
    <xf numFmtId="166" fontId="3" fillId="5" borderId="0" xfId="8" applyNumberFormat="1" applyFont="1" applyFill="1" applyBorder="1"/>
    <xf numFmtId="0" fontId="4" fillId="3" borderId="0" xfId="2" applyFont="1" applyFill="1" applyBorder="1" applyAlignment="1">
      <alignment wrapText="1"/>
    </xf>
    <xf numFmtId="0" fontId="12" fillId="6" borderId="0" xfId="2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15" fillId="6" borderId="0" xfId="2" applyFont="1" applyFill="1" applyBorder="1" applyAlignment="1">
      <alignment wrapText="1"/>
    </xf>
    <xf numFmtId="0" fontId="4" fillId="7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center"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4" fillId="2" borderId="0" xfId="2" applyFont="1" applyFill="1" applyBorder="1" applyAlignment="1">
      <alignment horizontal="justify" wrapText="1"/>
    </xf>
    <xf numFmtId="0" fontId="16" fillId="4" borderId="6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8" fillId="0" borderId="23" xfId="6" applyFont="1" applyBorder="1" applyAlignment="1" applyProtection="1">
      <alignment vertical="center"/>
    </xf>
    <xf numFmtId="0" fontId="4" fillId="2" borderId="17" xfId="2" applyFont="1" applyFill="1" applyBorder="1" applyAlignment="1">
      <alignment horizontal="center" vertical="center" wrapText="1"/>
    </xf>
    <xf numFmtId="0" fontId="8" fillId="2" borderId="19" xfId="6" applyFont="1" applyFill="1" applyBorder="1" applyAlignment="1" applyProtection="1">
      <alignment vertical="center" wrapText="1"/>
    </xf>
    <xf numFmtId="0" fontId="4" fillId="5" borderId="0" xfId="2" applyFont="1" applyFill="1" applyBorder="1" applyAlignment="1">
      <alignment wrapText="1"/>
    </xf>
    <xf numFmtId="0" fontId="6" fillId="5" borderId="0" xfId="2" applyFont="1" applyFill="1" applyAlignment="1">
      <alignment wrapText="1"/>
    </xf>
    <xf numFmtId="0" fontId="0" fillId="5" borderId="0" xfId="0" applyFill="1"/>
    <xf numFmtId="0" fontId="15" fillId="4" borderId="4" xfId="2" applyFont="1" applyFill="1" applyBorder="1" applyAlignment="1">
      <alignment horizontal="center" vertical="center" wrapText="1"/>
    </xf>
    <xf numFmtId="0" fontId="2" fillId="5" borderId="24" xfId="2" applyFont="1" applyFill="1" applyBorder="1" applyAlignment="1">
      <alignment vertical="center"/>
    </xf>
    <xf numFmtId="0" fontId="2" fillId="5" borderId="23" xfId="2" applyFont="1" applyFill="1" applyBorder="1" applyAlignment="1">
      <alignment vertical="center"/>
    </xf>
    <xf numFmtId="10" fontId="1" fillId="5" borderId="25" xfId="8" applyNumberFormat="1" applyFont="1" applyFill="1" applyBorder="1" applyAlignment="1">
      <alignment vertical="center"/>
    </xf>
    <xf numFmtId="10" fontId="1" fillId="5" borderId="24" xfId="8" applyNumberFormat="1" applyFont="1" applyFill="1" applyBorder="1" applyAlignment="1">
      <alignment vertical="center"/>
    </xf>
    <xf numFmtId="10" fontId="1" fillId="5" borderId="1" xfId="8" applyNumberFormat="1" applyFont="1" applyFill="1" applyBorder="1" applyAlignment="1">
      <alignment vertical="center"/>
    </xf>
    <xf numFmtId="10" fontId="1" fillId="5" borderId="23" xfId="8" applyNumberFormat="1" applyFont="1" applyFill="1" applyBorder="1" applyAlignment="1">
      <alignment vertical="center"/>
    </xf>
    <xf numFmtId="10" fontId="1" fillId="5" borderId="21" xfId="8" applyNumberFormat="1" applyFont="1" applyFill="1" applyBorder="1" applyAlignment="1">
      <alignment vertical="center"/>
    </xf>
    <xf numFmtId="10" fontId="1" fillId="8" borderId="23" xfId="8" applyNumberFormat="1" applyFont="1" applyFill="1" applyBorder="1" applyAlignment="1">
      <alignment vertical="center"/>
    </xf>
    <xf numFmtId="0" fontId="2" fillId="5" borderId="18" xfId="2" applyFont="1" applyFill="1" applyBorder="1" applyAlignment="1">
      <alignment vertical="center"/>
    </xf>
    <xf numFmtId="0" fontId="2" fillId="5" borderId="19" xfId="2" applyFont="1" applyFill="1" applyBorder="1" applyAlignment="1">
      <alignment vertical="center"/>
    </xf>
    <xf numFmtId="10" fontId="1" fillId="5" borderId="26" xfId="8" applyNumberFormat="1" applyFont="1" applyFill="1" applyBorder="1" applyAlignment="1">
      <alignment vertical="center"/>
    </xf>
    <xf numFmtId="10" fontId="1" fillId="5" borderId="18" xfId="8" applyNumberFormat="1" applyFont="1" applyFill="1" applyBorder="1" applyAlignment="1">
      <alignment vertical="center"/>
    </xf>
    <xf numFmtId="10" fontId="1" fillId="5" borderId="17" xfId="8" applyNumberFormat="1" applyFont="1" applyFill="1" applyBorder="1" applyAlignment="1">
      <alignment vertical="center"/>
    </xf>
    <xf numFmtId="10" fontId="1" fillId="5" borderId="19" xfId="8" applyNumberFormat="1" applyFont="1" applyFill="1" applyBorder="1" applyAlignment="1">
      <alignment vertical="center"/>
    </xf>
    <xf numFmtId="10" fontId="1" fillId="5" borderId="15" xfId="8" applyNumberFormat="1" applyFont="1" applyFill="1" applyBorder="1" applyAlignment="1">
      <alignment vertical="center"/>
    </xf>
    <xf numFmtId="10" fontId="1" fillId="8" borderId="19" xfId="8" applyNumberFormat="1" applyFont="1" applyFill="1" applyBorder="1" applyAlignment="1">
      <alignment vertical="center"/>
    </xf>
    <xf numFmtId="10" fontId="1" fillId="8" borderId="15" xfId="8" applyNumberFormat="1" applyFont="1" applyFill="1" applyBorder="1" applyAlignment="1">
      <alignment vertical="center"/>
    </xf>
    <xf numFmtId="10" fontId="1" fillId="8" borderId="26" xfId="8" applyNumberFormat="1" applyFont="1" applyFill="1" applyBorder="1" applyAlignment="1">
      <alignment vertical="center"/>
    </xf>
    <xf numFmtId="10" fontId="1" fillId="8" borderId="18" xfId="8" applyNumberFormat="1" applyFont="1" applyFill="1" applyBorder="1" applyAlignment="1">
      <alignment vertical="center"/>
    </xf>
    <xf numFmtId="10" fontId="1" fillId="8" borderId="17" xfId="8" applyNumberFormat="1" applyFont="1" applyFill="1" applyBorder="1" applyAlignment="1">
      <alignment vertical="center"/>
    </xf>
    <xf numFmtId="10" fontId="0" fillId="9" borderId="4" xfId="2" applyNumberFormat="1" applyFont="1" applyFill="1" applyBorder="1"/>
    <xf numFmtId="10" fontId="1" fillId="8" borderId="22" xfId="8" applyNumberFormat="1" applyFont="1" applyFill="1" applyBorder="1" applyAlignment="1">
      <alignment vertical="center"/>
    </xf>
    <xf numFmtId="10" fontId="1" fillId="8" borderId="16" xfId="8" applyNumberFormat="1" applyFont="1" applyFill="1" applyBorder="1" applyAlignment="1">
      <alignment vertical="center"/>
    </xf>
    <xf numFmtId="10" fontId="1" fillId="5" borderId="16" xfId="8" applyNumberFormat="1" applyFont="1" applyFill="1" applyBorder="1" applyAlignment="1">
      <alignment vertical="center"/>
    </xf>
    <xf numFmtId="10" fontId="0" fillId="9" borderId="3" xfId="2" applyNumberFormat="1" applyFont="1" applyFill="1" applyBorder="1"/>
    <xf numFmtId="0" fontId="15" fillId="4" borderId="6" xfId="2" applyFont="1" applyFill="1" applyBorder="1" applyAlignment="1">
      <alignment horizontal="center" vertical="center" wrapText="1"/>
    </xf>
    <xf numFmtId="0" fontId="0" fillId="8" borderId="27" xfId="2" applyFont="1" applyFill="1" applyBorder="1"/>
    <xf numFmtId="0" fontId="0" fillId="8" borderId="21" xfId="2" applyFont="1" applyFill="1" applyBorder="1"/>
    <xf numFmtId="0" fontId="0" fillId="8" borderId="28" xfId="2" applyFont="1" applyFill="1" applyBorder="1"/>
    <xf numFmtId="0" fontId="0" fillId="8" borderId="15" xfId="2" applyFont="1" applyFill="1" applyBorder="1"/>
    <xf numFmtId="10" fontId="0" fillId="2" borderId="28" xfId="8" applyNumberFormat="1" applyFont="1" applyFill="1" applyBorder="1" applyAlignment="1">
      <alignment vertical="center" wrapText="1"/>
    </xf>
    <xf numFmtId="10" fontId="0" fillId="2" borderId="15" xfId="8" applyNumberFormat="1" applyFont="1" applyFill="1" applyBorder="1" applyAlignment="1">
      <alignment vertical="center" wrapText="1"/>
    </xf>
    <xf numFmtId="10" fontId="0" fillId="8" borderId="28" xfId="8" applyNumberFormat="1" applyFont="1" applyFill="1" applyBorder="1" applyAlignment="1">
      <alignment vertical="center" wrapText="1"/>
    </xf>
    <xf numFmtId="10" fontId="0" fillId="8" borderId="15" xfId="8" applyNumberFormat="1" applyFont="1" applyFill="1" applyBorder="1" applyAlignment="1">
      <alignment vertical="center" wrapText="1"/>
    </xf>
    <xf numFmtId="10" fontId="0" fillId="5" borderId="28" xfId="8" applyNumberFormat="1" applyFont="1" applyFill="1" applyBorder="1" applyAlignment="1">
      <alignment vertical="center" wrapText="1"/>
    </xf>
    <xf numFmtId="10" fontId="0" fillId="5" borderId="15" xfId="8" applyNumberFormat="1" applyFont="1" applyFill="1" applyBorder="1" applyAlignment="1">
      <alignment vertical="center" wrapText="1"/>
    </xf>
    <xf numFmtId="10" fontId="1" fillId="5" borderId="22" xfId="8" applyNumberFormat="1" applyFont="1" applyFill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10" fontId="0" fillId="5" borderId="27" xfId="8" applyNumberFormat="1" applyFont="1" applyFill="1" applyBorder="1"/>
    <xf numFmtId="10" fontId="0" fillId="5" borderId="21" xfId="8" applyNumberFormat="1" applyFont="1" applyFill="1" applyBorder="1"/>
    <xf numFmtId="10" fontId="0" fillId="5" borderId="28" xfId="8" applyNumberFormat="1" applyFont="1" applyFill="1" applyBorder="1"/>
    <xf numFmtId="10" fontId="0" fillId="5" borderId="15" xfId="8" applyNumberFormat="1" applyFont="1" applyFill="1" applyBorder="1"/>
    <xf numFmtId="0" fontId="2" fillId="9" borderId="32" xfId="2" applyFont="1" applyFill="1" applyBorder="1"/>
    <xf numFmtId="167" fontId="0" fillId="9" borderId="33" xfId="9" applyNumberFormat="1" applyFont="1" applyFill="1" applyBorder="1"/>
    <xf numFmtId="167" fontId="0" fillId="9" borderId="34" xfId="9" applyNumberFormat="1" applyFont="1" applyFill="1" applyBorder="1"/>
    <xf numFmtId="167" fontId="0" fillId="9" borderId="35" xfId="9" applyNumberFormat="1" applyFont="1" applyFill="1" applyBorder="1"/>
    <xf numFmtId="0" fontId="0" fillId="5" borderId="0" xfId="0" applyFill="1" applyBorder="1"/>
    <xf numFmtId="167" fontId="1" fillId="5" borderId="13" xfId="9" applyNumberFormat="1" applyFont="1" applyFill="1" applyBorder="1"/>
    <xf numFmtId="167" fontId="0" fillId="5" borderId="13" xfId="9" applyNumberFormat="1" applyFont="1" applyFill="1" applyBorder="1"/>
    <xf numFmtId="167" fontId="0" fillId="5" borderId="20" xfId="9" applyNumberFormat="1" applyFont="1" applyFill="1" applyBorder="1"/>
    <xf numFmtId="167" fontId="1" fillId="5" borderId="22" xfId="9" applyNumberFormat="1" applyFont="1" applyFill="1" applyBorder="1"/>
    <xf numFmtId="167" fontId="1" fillId="5" borderId="21" xfId="9" applyNumberFormat="1" applyFont="1" applyFill="1" applyBorder="1"/>
    <xf numFmtId="167" fontId="1" fillId="5" borderId="14" xfId="9" applyNumberFormat="1" applyFont="1" applyFill="1" applyBorder="1"/>
    <xf numFmtId="167" fontId="0" fillId="5" borderId="14" xfId="9" applyNumberFormat="1" applyFont="1" applyFill="1" applyBorder="1"/>
    <xf numFmtId="167" fontId="1" fillId="5" borderId="29" xfId="9" applyNumberFormat="1" applyFont="1" applyFill="1" applyBorder="1"/>
    <xf numFmtId="167" fontId="0" fillId="5" borderId="29" xfId="9" applyNumberFormat="1" applyFont="1" applyFill="1" applyBorder="1"/>
    <xf numFmtId="167" fontId="0" fillId="5" borderId="30" xfId="9" applyNumberFormat="1" applyFont="1" applyFill="1" applyBorder="1"/>
    <xf numFmtId="167" fontId="1" fillId="5" borderId="30" xfId="9" applyNumberFormat="1" applyFont="1" applyFill="1" applyBorder="1"/>
    <xf numFmtId="167" fontId="1" fillId="5" borderId="31" xfId="9" applyNumberFormat="1" applyFont="1" applyFill="1" applyBorder="1"/>
    <xf numFmtId="0" fontId="2" fillId="5" borderId="0" xfId="0" applyFont="1" applyFill="1" applyBorder="1"/>
    <xf numFmtId="0" fontId="1" fillId="5" borderId="36" xfId="2" applyFont="1" applyFill="1" applyBorder="1"/>
    <xf numFmtId="0" fontId="1" fillId="5" borderId="28" xfId="2" applyFont="1" applyFill="1" applyBorder="1"/>
    <xf numFmtId="0" fontId="1" fillId="5" borderId="37" xfId="2" applyFont="1" applyFill="1" applyBorder="1"/>
    <xf numFmtId="0" fontId="12" fillId="6" borderId="8" xfId="2" applyFont="1" applyFill="1" applyBorder="1" applyAlignment="1">
      <alignment wrapText="1"/>
    </xf>
    <xf numFmtId="0" fontId="12" fillId="6" borderId="9" xfId="2" applyFont="1" applyFill="1" applyBorder="1" applyAlignment="1">
      <alignment wrapText="1"/>
    </xf>
    <xf numFmtId="0" fontId="12" fillId="6" borderId="38" xfId="2" applyFont="1" applyFill="1" applyBorder="1" applyAlignment="1">
      <alignment wrapText="1"/>
    </xf>
    <xf numFmtId="0" fontId="12" fillId="6" borderId="39" xfId="2" applyFont="1" applyFill="1" applyBorder="1" applyAlignment="1">
      <alignment wrapText="1"/>
    </xf>
    <xf numFmtId="0" fontId="4" fillId="7" borderId="11" xfId="2" applyFont="1" applyFill="1" applyBorder="1" applyAlignment="1">
      <alignment wrapText="1"/>
    </xf>
    <xf numFmtId="0" fontId="4" fillId="7" borderId="12" xfId="2" applyFont="1" applyFill="1" applyBorder="1" applyAlignment="1">
      <alignment wrapText="1"/>
    </xf>
    <xf numFmtId="0" fontId="4" fillId="7" borderId="2" xfId="2" applyFont="1" applyFill="1" applyBorder="1" applyAlignment="1">
      <alignment wrapText="1"/>
    </xf>
    <xf numFmtId="0" fontId="12" fillId="6" borderId="0" xfId="10" applyFont="1" applyFill="1" applyBorder="1" applyAlignment="1">
      <alignment wrapText="1"/>
    </xf>
    <xf numFmtId="0" fontId="1" fillId="5" borderId="0" xfId="11" applyFill="1"/>
    <xf numFmtId="0" fontId="14" fillId="6" borderId="0" xfId="10" applyFont="1" applyFill="1" applyBorder="1" applyAlignment="1">
      <alignment vertical="center"/>
    </xf>
    <xf numFmtId="0" fontId="15" fillId="6" borderId="0" xfId="10" applyFont="1" applyFill="1" applyBorder="1" applyAlignment="1">
      <alignment wrapText="1"/>
    </xf>
    <xf numFmtId="0" fontId="4" fillId="2" borderId="5" xfId="2" applyFont="1" applyFill="1" applyBorder="1" applyAlignment="1">
      <alignment horizontal="center" vertical="center" wrapText="1"/>
    </xf>
    <xf numFmtId="0" fontId="8" fillId="2" borderId="2" xfId="6" applyFont="1" applyFill="1" applyBorder="1" applyAlignment="1" applyProtection="1">
      <alignment vertical="center" wrapText="1"/>
    </xf>
    <xf numFmtId="0" fontId="18" fillId="2" borderId="0" xfId="7" applyFont="1" applyFill="1" applyBorder="1"/>
    <xf numFmtId="0" fontId="18" fillId="2" borderId="0" xfId="2" applyFont="1" applyFill="1"/>
    <xf numFmtId="0" fontId="14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16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  <xf numFmtId="0" fontId="12" fillId="6" borderId="0" xfId="2" applyFont="1" applyFill="1" applyBorder="1" applyAlignment="1" applyProtection="1">
      <alignment wrapText="1"/>
      <protection locked="0"/>
    </xf>
    <xf numFmtId="0" fontId="12" fillId="6" borderId="0" xfId="2" applyFont="1" applyFill="1" applyBorder="1" applyAlignment="1">
      <alignment vertical="center" wrapText="1"/>
    </xf>
    <xf numFmtId="0" fontId="12" fillId="6" borderId="0" xfId="2" applyFont="1" applyFill="1" applyBorder="1" applyAlignment="1">
      <alignment horizontal="left" vertical="center"/>
    </xf>
    <xf numFmtId="0" fontId="12" fillId="6" borderId="10" xfId="2" applyFont="1" applyFill="1" applyBorder="1" applyAlignment="1" applyProtection="1">
      <alignment wrapText="1"/>
      <protection locked="0"/>
    </xf>
    <xf numFmtId="0" fontId="16" fillId="6" borderId="0" xfId="2" applyFont="1" applyFill="1" applyBorder="1" applyAlignment="1">
      <alignment vertical="center" wrapText="1"/>
    </xf>
    <xf numFmtId="0" fontId="17" fillId="6" borderId="0" xfId="2" applyFont="1" applyFill="1" applyBorder="1" applyAlignment="1">
      <alignment vertical="center"/>
    </xf>
    <xf numFmtId="0" fontId="4" fillId="4" borderId="0" xfId="2" applyFont="1" applyFill="1" applyBorder="1" applyAlignment="1">
      <alignment wrapText="1"/>
    </xf>
    <xf numFmtId="0" fontId="4" fillId="4" borderId="0" xfId="10" applyFont="1" applyFill="1" applyBorder="1" applyAlignment="1">
      <alignment wrapText="1"/>
    </xf>
    <xf numFmtId="168" fontId="0" fillId="5" borderId="14" xfId="9" applyNumberFormat="1" applyFont="1" applyFill="1" applyBorder="1"/>
    <xf numFmtId="0" fontId="0" fillId="6" borderId="0" xfId="0" applyFill="1" applyBorder="1"/>
    <xf numFmtId="168" fontId="0" fillId="5" borderId="15" xfId="9" applyNumberFormat="1" applyFont="1" applyFill="1" applyBorder="1"/>
    <xf numFmtId="0" fontId="14" fillId="6" borderId="38" xfId="2" applyFont="1" applyFill="1" applyBorder="1" applyAlignment="1">
      <alignment vertical="center"/>
    </xf>
    <xf numFmtId="0" fontId="12" fillId="6" borderId="38" xfId="2" applyFont="1" applyFill="1" applyBorder="1" applyAlignment="1">
      <alignment horizontal="left" vertical="center"/>
    </xf>
    <xf numFmtId="0" fontId="15" fillId="6" borderId="38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 wrapText="1"/>
    </xf>
    <xf numFmtId="0" fontId="9" fillId="0" borderId="23" xfId="6" applyBorder="1" applyAlignment="1" applyProtection="1">
      <alignment vertical="center"/>
    </xf>
    <xf numFmtId="0" fontId="9" fillId="2" borderId="19" xfId="6" applyFill="1" applyBorder="1" applyAlignment="1" applyProtection="1">
      <alignment vertical="center" wrapText="1"/>
    </xf>
    <xf numFmtId="0" fontId="9" fillId="2" borderId="2" xfId="6" applyFill="1" applyBorder="1" applyAlignment="1" applyProtection="1">
      <alignment vertical="center" wrapText="1"/>
    </xf>
    <xf numFmtId="0" fontId="12" fillId="6" borderId="9" xfId="2" applyFont="1" applyFill="1" applyBorder="1" applyAlignment="1" applyProtection="1">
      <alignment wrapText="1"/>
      <protection locked="0"/>
    </xf>
    <xf numFmtId="0" fontId="12" fillId="6" borderId="10" xfId="2" applyFont="1" applyFill="1" applyBorder="1" applyAlignment="1">
      <alignment wrapText="1"/>
    </xf>
    <xf numFmtId="0" fontId="17" fillId="4" borderId="5" xfId="2" applyFont="1" applyFill="1" applyBorder="1" applyAlignment="1">
      <alignment horizontal="center" vertical="center" wrapText="1"/>
    </xf>
    <xf numFmtId="10" fontId="0" fillId="10" borderId="28" xfId="8" applyNumberFormat="1" applyFont="1" applyFill="1" applyBorder="1" applyAlignment="1">
      <alignment vertical="center" wrapText="1"/>
    </xf>
    <xf numFmtId="10" fontId="0" fillId="10" borderId="15" xfId="8" applyNumberFormat="1" applyFont="1" applyFill="1" applyBorder="1" applyAlignment="1">
      <alignment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17" fillId="4" borderId="3" xfId="2" applyFont="1" applyFill="1" applyBorder="1" applyAlignment="1">
      <alignment horizontal="center" wrapText="1"/>
    </xf>
    <xf numFmtId="0" fontId="17" fillId="4" borderId="7" xfId="2" applyFont="1" applyFill="1" applyBorder="1" applyAlignment="1">
      <alignment horizontal="center" wrapText="1"/>
    </xf>
    <xf numFmtId="0" fontId="17" fillId="4" borderId="3" xfId="2" applyFont="1" applyFill="1" applyBorder="1" applyAlignment="1">
      <alignment horizontal="center"/>
    </xf>
    <xf numFmtId="0" fontId="17" fillId="4" borderId="7" xfId="2" applyFont="1" applyFill="1" applyBorder="1" applyAlignment="1">
      <alignment horizontal="center"/>
    </xf>
    <xf numFmtId="0" fontId="2" fillId="9" borderId="3" xfId="2" applyFont="1" applyFill="1" applyBorder="1" applyAlignment="1">
      <alignment horizontal="left" vertical="center"/>
    </xf>
    <xf numFmtId="0" fontId="2" fillId="9" borderId="7" xfId="2" applyFont="1" applyFill="1" applyBorder="1" applyAlignment="1">
      <alignment horizontal="left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wrapText="1"/>
    </xf>
    <xf numFmtId="0" fontId="14" fillId="6" borderId="0" xfId="10" applyFont="1" applyFill="1" applyBorder="1" applyAlignment="1">
      <alignment horizontal="left" vertical="center"/>
    </xf>
    <xf numFmtId="0" fontId="12" fillId="6" borderId="0" xfId="10" applyFont="1" applyFill="1" applyBorder="1" applyAlignment="1">
      <alignment horizontal="left" vertical="center" wrapText="1"/>
    </xf>
    <xf numFmtId="0" fontId="15" fillId="6" borderId="0" xfId="10" applyFont="1" applyFill="1" applyBorder="1" applyAlignment="1">
      <alignment horizontal="left" vertical="center"/>
    </xf>
    <xf numFmtId="0" fontId="12" fillId="6" borderId="0" xfId="2" applyFont="1" applyFill="1" applyBorder="1" applyAlignment="1">
      <alignment horizontal="left" vertical="center" wrapText="1"/>
    </xf>
  </cellXfs>
  <cellStyles count="12">
    <cellStyle name="=C:\WINNT\SYSTEM32\COMMAND.COM" xfId="1"/>
    <cellStyle name="ANCLAS,REZONES Y SUS PARTES,DE FUNDICION,DE HIERRO O DE ACERO" xfId="2"/>
    <cellStyle name="ANCLAS,REZONES Y SUS PARTES,DE FUNDICION,DE HIERRO O DE ACERO 2" xfId="10"/>
    <cellStyle name="Comma_Sheet1" xfId="3"/>
    <cellStyle name="Currency_Sheet1" xfId="4"/>
    <cellStyle name="Euro" xfId="5"/>
    <cellStyle name="Hipervínculo" xfId="6" builtinId="8"/>
    <cellStyle name="Moneda" xfId="9" builtinId="4"/>
    <cellStyle name="Normal" xfId="0" builtinId="0"/>
    <cellStyle name="Normal 2" xfId="11"/>
    <cellStyle name="Normal_CNT S.A. (Andinatel)" xfId="7"/>
    <cellStyle name="Porcentaje" xfId="8" builtinId="5"/>
  </cellStyles>
  <dxfs count="0"/>
  <tableStyles count="0" defaultTableStyle="TableStyleMedium2" defaultPivotStyle="PivotStyleLight16"/>
  <colors>
    <mruColors>
      <color rgb="FFFD7403"/>
      <color rgb="FFFF33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0190623417872142E-2"/>
                  <c:y val="-9.917431362644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729509890300763E-2"/>
                  <c:y val="-2.913662663971090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428137698035323E-2"/>
                  <c:y val="5.7885382534245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6137620241716679E-2"/>
                  <c:y val="0.11643748442628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7031928151382317E-2"/>
                  <c:y val="0.1867047229648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S.A.'!$T$15:$T$17,'Conecel S.A.'!$T$19,'Conecel S.A.'!$T$21:$T$24)</c:f>
              <c:numCache>
                <c:formatCode>0.00%</c:formatCode>
                <c:ptCount val="8"/>
                <c:pt idx="0">
                  <c:v>0.20420021613432468</c:v>
                </c:pt>
                <c:pt idx="1">
                  <c:v>1.0780204339864617E-2</c:v>
                </c:pt>
                <c:pt idx="2">
                  <c:v>5.7969891657679434E-3</c:v>
                </c:pt>
                <c:pt idx="3">
                  <c:v>1.7140085174735658E-4</c:v>
                </c:pt>
                <c:pt idx="4">
                  <c:v>2.4127008024795476E-4</c:v>
                </c:pt>
                <c:pt idx="5">
                  <c:v>6.9225342426161122E-3</c:v>
                </c:pt>
                <c:pt idx="6">
                  <c:v>0.70962120658275751</c:v>
                </c:pt>
                <c:pt idx="7">
                  <c:v>6.2266178602673819E-2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758052895537499E-2"/>
                  <c:y val="-9.630544388885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794408841309062E-2"/>
                  <c:y val="-6.339980220415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5405159954478121E-2"/>
                  <c:y val="-2.876318711105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1687984855281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8.370539851012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66630678892476E-3"/>
                  <c:y val="-0.113049329451315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S.A.'!$U$15:$U$17,'Conecel S.A.'!$U$19,'Conecel S.A.'!$U$21:$U$24)</c:f>
              <c:numCache>
                <c:formatCode>0.00%</c:formatCode>
                <c:ptCount val="8"/>
                <c:pt idx="0">
                  <c:v>0.2082070280662236</c:v>
                </c:pt>
                <c:pt idx="1">
                  <c:v>9.422920240763159E-3</c:v>
                </c:pt>
                <c:pt idx="2">
                  <c:v>2.3259881584710089E-2</c:v>
                </c:pt>
                <c:pt idx="3">
                  <c:v>8.0844509012624238E-4</c:v>
                </c:pt>
                <c:pt idx="4">
                  <c:v>3.4743100298382861E-4</c:v>
                </c:pt>
                <c:pt idx="5">
                  <c:v>1.744806917787603E-2</c:v>
                </c:pt>
                <c:pt idx="6">
                  <c:v>0.66851729903888546</c:v>
                </c:pt>
                <c:pt idx="7">
                  <c:v>7.1988925798431469E-2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6755783285806262E-2"/>
                  <c:y val="-0.1101700741114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5233430118088936E-2"/>
                  <c:y val="-1.401327422058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64478606386063"/>
                  <c:y val="4.2346491824262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624502373462226"/>
                  <c:y val="0.10544155077972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542191157825502"/>
                  <c:y val="0.17570896247986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6409681324292397"/>
                  <c:y val="-9.48386939253012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S.A.'!$T$13:$T$15,'Otecel S.A.'!$T$17,'Otecel S.A.'!$T$19:$T$22)</c:f>
              <c:numCache>
                <c:formatCode>0.00%</c:formatCode>
                <c:ptCount val="8"/>
                <c:pt idx="0">
                  <c:v>0.13280472306177041</c:v>
                </c:pt>
                <c:pt idx="1">
                  <c:v>7.068527501172624E-3</c:v>
                </c:pt>
                <c:pt idx="2">
                  <c:v>2.5701271210478373E-3</c:v>
                </c:pt>
                <c:pt idx="3">
                  <c:v>1.5931260286257632E-4</c:v>
                </c:pt>
                <c:pt idx="4">
                  <c:v>9.589964078724828E-5</c:v>
                </c:pt>
                <c:pt idx="5">
                  <c:v>4.0022932818536876E-3</c:v>
                </c:pt>
                <c:pt idx="6">
                  <c:v>0.82103028455765015</c:v>
                </c:pt>
                <c:pt idx="7">
                  <c:v>3.2268832232855538E-2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797340565054054E-2"/>
                  <c:y val="-9.2543113874636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736673018267903E-2"/>
                  <c:y val="-6.9998927697224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143979584330388E-2"/>
                  <c:y val="-2.216421904417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828695292216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4673059364683E-2"/>
                  <c:y val="-0.102807592450503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00796930854258E-2"/>
                  <c:y val="-5.758550902141505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S.A.'!$U$13:$U$15,'Otecel S.A.'!$U$17,'Otecel S.A.'!$U$19:$U$22)</c:f>
              <c:numCache>
                <c:formatCode>0.00%</c:formatCode>
                <c:ptCount val="8"/>
                <c:pt idx="0">
                  <c:v>0.19956266701879483</c:v>
                </c:pt>
                <c:pt idx="1">
                  <c:v>1.0091896360847985E-2</c:v>
                </c:pt>
                <c:pt idx="2">
                  <c:v>1.2793782060745764E-2</c:v>
                </c:pt>
                <c:pt idx="3">
                  <c:v>1.0979477130894438E-3</c:v>
                </c:pt>
                <c:pt idx="4">
                  <c:v>1.094074282201012E-4</c:v>
                </c:pt>
                <c:pt idx="5">
                  <c:v>1.4592930794523316E-2</c:v>
                </c:pt>
                <c:pt idx="6">
                  <c:v>0.70939437757544432</c:v>
                </c:pt>
                <c:pt idx="7">
                  <c:v>5.2356991048334162E-2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1"/>
              <c:layout>
                <c:manualLayout>
                  <c:x val="6.1259757728684618E-2"/>
                  <c:y val="-0.167665473965210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406819430801789E-2"/>
                  <c:y val="-9.3182749712421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6813707319082334E-2"/>
                  <c:y val="-2.7793910880188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6467488147651968"/>
                  <c:y val="3.75635040480824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2259543611557051"/>
                  <c:y val="0.175708962479867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4135876033219077"/>
                  <c:y val="9.752365389946385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EP'!$T$13:$T$21</c:f>
              <c:numCache>
                <c:formatCode>0.00%</c:formatCode>
                <c:ptCount val="9"/>
                <c:pt idx="0">
                  <c:v>0.11243654533551135</c:v>
                </c:pt>
                <c:pt idx="1">
                  <c:v>4.0274690536711705E-3</c:v>
                </c:pt>
                <c:pt idx="2">
                  <c:v>1.5908579294985385E-3</c:v>
                </c:pt>
                <c:pt idx="4">
                  <c:v>7.7351932496814803E-5</c:v>
                </c:pt>
                <c:pt idx="5">
                  <c:v>6.8298847600945176E-5</c:v>
                </c:pt>
                <c:pt idx="6">
                  <c:v>2.3039458740593244E-3</c:v>
                </c:pt>
                <c:pt idx="7">
                  <c:v>0.5782865303389001</c:v>
                </c:pt>
                <c:pt idx="8">
                  <c:v>0.30120900068826184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>
                <c:manualLayout>
                  <c:x val="-8.3319315049524653E-2"/>
                  <c:y val="0.123692373775250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33504371332384E-2"/>
                  <c:y val="-0.15104649269711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6174731899562E-2"/>
                  <c:y val="-9.6207111896753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504453216614681E-2"/>
                  <c:y val="-3.9761640423788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094705902716175"/>
                  <c:y val="2.6290219497958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3899423185934916E-2"/>
                  <c:y val="0.161150783822309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EP'!$U$13:$U$21</c:f>
              <c:numCache>
                <c:formatCode>0.00%</c:formatCode>
                <c:ptCount val="9"/>
                <c:pt idx="0">
                  <c:v>0.1367931791296155</c:v>
                </c:pt>
                <c:pt idx="1">
                  <c:v>3.3059684439480353E-3</c:v>
                </c:pt>
                <c:pt idx="2">
                  <c:v>6.9806202622959643E-3</c:v>
                </c:pt>
                <c:pt idx="4">
                  <c:v>4.8011887389246677E-4</c:v>
                </c:pt>
                <c:pt idx="5">
                  <c:v>9.3301497698205084E-5</c:v>
                </c:pt>
                <c:pt idx="6">
                  <c:v>6.4379355134690482E-3</c:v>
                </c:pt>
                <c:pt idx="7">
                  <c:v>0.53616303153204403</c:v>
                </c:pt>
                <c:pt idx="8">
                  <c:v>0.30974584474703687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Varicar!$B$14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Varicar!$C$14:$L$14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0.11310000000000001</c:v>
                </c:pt>
                <c:pt idx="2">
                  <c:v>8.4700000000000011E-2</c:v>
                </c:pt>
                <c:pt idx="3">
                  <c:v>8.4700000000000011E-2</c:v>
                </c:pt>
                <c:pt idx="4" formatCode="_(&quot;$&quot;* #,##0.00000_);_(&quot;$&quot;* \(#,##0.00000\);_(&quot;$&quot;* &quot;-&quot;??_);_(@_)">
                  <c:v>4.9970000000000001E-2</c:v>
                </c:pt>
                <c:pt idx="5" formatCode="_(&quot;$&quot;* #,##0.00000_);_(&quot;$&quot;* \(#,##0.00000\);_(&quot;$&quot;* &quot;-&quot;??_);_(@_)">
                  <c:v>4.9970000000000001E-2</c:v>
                </c:pt>
                <c:pt idx="6" formatCode="_(&quot;$&quot;* #,##0.00000_);_(&quot;$&quot;* \(#,##0.00000\);_(&quot;$&quot;* &quot;-&quot;??_);_(@_)">
                  <c:v>4.9970000000000001E-2</c:v>
                </c:pt>
                <c:pt idx="7" formatCode="_(&quot;$&quot;* #,##0.00000_);_(&quot;$&quot;* \(#,##0.00000\);_(&quot;$&quot;* &quot;-&quot;??_);_(@_)">
                  <c:v>4.9970000000000001E-2</c:v>
                </c:pt>
                <c:pt idx="8" formatCode="_(&quot;$&quot;* #,##0.00000_);_(&quot;$&quot;* \(#,##0.00000\);_(&quot;$&quot;* &quot;-&quot;??_);_(@_)">
                  <c:v>4.9970000000000001E-2</c:v>
                </c:pt>
                <c:pt idx="9" formatCode="_(&quot;$&quot;* #,##0.00000_);_(&quot;$&quot;* \(#,##0.00000\);_(&quot;$&quot;* &quot;-&quot;??_);_(@_)">
                  <c:v>4.9970000000000001E-2</c:v>
                </c:pt>
              </c:numCache>
            </c:numRef>
          </c:val>
        </c:ser>
        <c:ser>
          <c:idx val="0"/>
          <c:order val="1"/>
          <c:tx>
            <c:strRef>
              <c:f>Varicar!$B$13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Varicar!$C$13:$L$13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0.11310000000000001</c:v>
                </c:pt>
                <c:pt idx="2">
                  <c:v>8.8699999999999987E-2</c:v>
                </c:pt>
                <c:pt idx="3">
                  <c:v>8.8699999999999987E-2</c:v>
                </c:pt>
                <c:pt idx="4">
                  <c:v>8.8699999999999987E-2</c:v>
                </c:pt>
                <c:pt idx="5">
                  <c:v>6.3899999999999998E-2</c:v>
                </c:pt>
                <c:pt idx="6">
                  <c:v>6.3899999999999998E-2</c:v>
                </c:pt>
                <c:pt idx="7">
                  <c:v>6.3899999999999998E-2</c:v>
                </c:pt>
                <c:pt idx="8">
                  <c:v>6.3899999999999998E-2</c:v>
                </c:pt>
                <c:pt idx="9">
                  <c:v>6.3899999999999998E-2</c:v>
                </c:pt>
              </c:numCache>
            </c:numRef>
          </c:val>
        </c:ser>
        <c:ser>
          <c:idx val="2"/>
          <c:order val="2"/>
          <c:tx>
            <c:strRef>
              <c:f>Varicar!$B$15</c:f>
              <c:strCache>
                <c:ptCount val="1"/>
                <c:pt idx="0">
                  <c:v>CNT EP.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Varicar!$C$15:$L$15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0.1241</c:v>
                </c:pt>
                <c:pt idx="2">
                  <c:v>9.1499999999999998E-2</c:v>
                </c:pt>
                <c:pt idx="3">
                  <c:v>9.1499999999999998E-2</c:v>
                </c:pt>
                <c:pt idx="4">
                  <c:v>9.1499999999999998E-2</c:v>
                </c:pt>
                <c:pt idx="5">
                  <c:v>9.1499999999999998E-2</c:v>
                </c:pt>
                <c:pt idx="6">
                  <c:v>9.1499999999999998E-2</c:v>
                </c:pt>
                <c:pt idx="7">
                  <c:v>9.1499999999999998E-2</c:v>
                </c:pt>
                <c:pt idx="8">
                  <c:v>9.1499999999999998E-2</c:v>
                </c:pt>
                <c:pt idx="9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317952"/>
        <c:axId val="201307872"/>
      </c:barChart>
      <c:lineChart>
        <c:grouping val="standard"/>
        <c:varyColors val="0"/>
        <c:ser>
          <c:idx val="3"/>
          <c:order val="3"/>
          <c:tx>
            <c:strRef>
              <c:f>Varicar!$B$16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 cap="flat"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5805740642109809E-2"/>
                  <c:y val="-2.713327089670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806800899903808E-2"/>
                  <c:y val="-6.9461306812208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753388078371388E-2"/>
                  <c:y val="-2.9057272529225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0963858591119071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753388078371298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332447052876196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1061547242900372E-2"/>
                  <c:y val="-3.0824625205912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Varicar!$C$16:$L$16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0.11676666666666667</c:v>
                </c:pt>
                <c:pt idx="2">
                  <c:v>8.8300000000000003E-2</c:v>
                </c:pt>
                <c:pt idx="3">
                  <c:v>8.8300000000000003E-2</c:v>
                </c:pt>
                <c:pt idx="4">
                  <c:v>7.6723333333333324E-2</c:v>
                </c:pt>
                <c:pt idx="5">
                  <c:v>6.8456666666666666E-2</c:v>
                </c:pt>
                <c:pt idx="6">
                  <c:v>6.8456666666666666E-2</c:v>
                </c:pt>
                <c:pt idx="7">
                  <c:v>6.8456666666666666E-2</c:v>
                </c:pt>
                <c:pt idx="8">
                  <c:v>6.8456666666666666E-2</c:v>
                </c:pt>
                <c:pt idx="9">
                  <c:v>6.8456666666666666E-2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17952"/>
        <c:axId val="201307872"/>
      </c:lineChart>
      <c:catAx>
        <c:axId val="20131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EC"/>
          </a:p>
        </c:txPr>
        <c:crossAx val="201307872"/>
        <c:crosses val="autoZero"/>
        <c:auto val="1"/>
        <c:lblAlgn val="ctr"/>
        <c:lblOffset val="100"/>
        <c:noMultiLvlLbl val="0"/>
      </c:catAx>
      <c:valAx>
        <c:axId val="2013078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C" sz="1100"/>
                  <a:t>Valor en USD</a:t>
                </a:r>
              </a:p>
            </c:rich>
          </c:tx>
          <c:layout/>
          <c:overlay val="0"/>
        </c:title>
        <c:numFmt formatCode="_(&quot;$&quot;* #,##0.0000_);_(&quot;$&quot;* \(#,##0.0000\);_(&quot;$&quot;* &quot;-&quot;??_);_(@_)" sourceLinked="1"/>
        <c:majorTickMark val="out"/>
        <c:minorTickMark val="none"/>
        <c:tickLblPos val="nextTo"/>
        <c:crossAx val="2013179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ON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OTE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NT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G.VariCar!A1"/><Relationship Id="rId2" Type="http://schemas.openxmlformats.org/officeDocument/2006/relationships/hyperlink" Target="#Inicio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hyperlink" Target="#'Con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3.png"/><Relationship Id="rId1" Type="http://schemas.openxmlformats.org/officeDocument/2006/relationships/chart" Target="../charts/chart7.xml"/><Relationship Id="rId5" Type="http://schemas.openxmlformats.org/officeDocument/2006/relationships/image" Target="../media/image2.png"/><Relationship Id="rId4" Type="http://schemas.openxmlformats.org/officeDocument/2006/relationships/hyperlink" Target="#Varica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3</xdr:col>
      <xdr:colOff>3390900</xdr:colOff>
      <xdr:row>6</xdr:row>
      <xdr:rowOff>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2723029</xdr:colOff>
      <xdr:row>2</xdr:row>
      <xdr:rowOff>100852</xdr:rowOff>
    </xdr:from>
    <xdr:to>
      <xdr:col>4</xdr:col>
      <xdr:colOff>189176</xdr:colOff>
      <xdr:row>5</xdr:row>
      <xdr:rowOff>104104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8588" y="560293"/>
          <a:ext cx="2452764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29634</xdr:colOff>
      <xdr:row>27</xdr:row>
      <xdr:rowOff>20107</xdr:rowOff>
    </xdr:from>
    <xdr:to>
      <xdr:col>21</xdr:col>
      <xdr:colOff>10584</xdr:colOff>
      <xdr:row>28</xdr:row>
      <xdr:rowOff>124882</xdr:rowOff>
    </xdr:to>
    <xdr:sp macro="" textlink="">
      <xdr:nvSpPr>
        <xdr:cNvPr id="15" name="14 Rectángulo redondeado">
          <a:hlinkClick xmlns:r="http://schemas.openxmlformats.org/officeDocument/2006/relationships" r:id="rId1"/>
        </xdr:cNvPr>
        <xdr:cNvSpPr/>
      </xdr:nvSpPr>
      <xdr:spPr>
        <a:xfrm>
          <a:off x="18201217" y="479319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19</xdr:col>
      <xdr:colOff>29634</xdr:colOff>
      <xdr:row>29</xdr:row>
      <xdr:rowOff>66674</xdr:rowOff>
    </xdr:from>
    <xdr:to>
      <xdr:col>21</xdr:col>
      <xdr:colOff>10584</xdr:colOff>
      <xdr:row>31</xdr:row>
      <xdr:rowOff>97366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201217" y="5157257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1462617</xdr:colOff>
      <xdr:row>27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6143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18</xdr:col>
      <xdr:colOff>306916</xdr:colOff>
      <xdr:row>2</xdr:row>
      <xdr:rowOff>116431</xdr:rowOff>
    </xdr:from>
    <xdr:to>
      <xdr:col>20</xdr:col>
      <xdr:colOff>869000</xdr:colOff>
      <xdr:row>5</xdr:row>
      <xdr:rowOff>117816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3083" y="529181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969434</xdr:colOff>
      <xdr:row>25</xdr:row>
      <xdr:rowOff>94193</xdr:rowOff>
    </xdr:from>
    <xdr:to>
      <xdr:col>20</xdr:col>
      <xdr:colOff>950385</xdr:colOff>
      <xdr:row>27</xdr:row>
      <xdr:rowOff>40218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8135601" y="4549776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18</xdr:col>
      <xdr:colOff>973666</xdr:colOff>
      <xdr:row>28</xdr:row>
      <xdr:rowOff>10581</xdr:rowOff>
    </xdr:from>
    <xdr:to>
      <xdr:col>20</xdr:col>
      <xdr:colOff>954617</xdr:colOff>
      <xdr:row>30</xdr:row>
      <xdr:rowOff>41273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139833" y="4942414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1462617</xdr:colOff>
      <xdr:row>25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296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18</xdr:col>
      <xdr:colOff>148167</xdr:colOff>
      <xdr:row>3</xdr:row>
      <xdr:rowOff>21166</xdr:rowOff>
    </xdr:from>
    <xdr:to>
      <xdr:col>20</xdr:col>
      <xdr:colOff>710251</xdr:colOff>
      <xdr:row>6</xdr:row>
      <xdr:rowOff>22551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4334" y="613833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48620</xdr:colOff>
      <xdr:row>24</xdr:row>
      <xdr:rowOff>9526</xdr:rowOff>
    </xdr:from>
    <xdr:to>
      <xdr:col>21</xdr:col>
      <xdr:colOff>29570</xdr:colOff>
      <xdr:row>25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8220203" y="4306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19</xdr:col>
      <xdr:colOff>52853</xdr:colOff>
      <xdr:row>26</xdr:row>
      <xdr:rowOff>74083</xdr:rowOff>
    </xdr:from>
    <xdr:to>
      <xdr:col>21</xdr:col>
      <xdr:colOff>33803</xdr:colOff>
      <xdr:row>28</xdr:row>
      <xdr:rowOff>94193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224436" y="468841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2</xdr:col>
      <xdr:colOff>1462617</xdr:colOff>
      <xdr:row>24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13808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17</xdr:col>
      <xdr:colOff>889001</xdr:colOff>
      <xdr:row>2</xdr:row>
      <xdr:rowOff>74084</xdr:rowOff>
    </xdr:from>
    <xdr:to>
      <xdr:col>20</xdr:col>
      <xdr:colOff>445668</xdr:colOff>
      <xdr:row>5</xdr:row>
      <xdr:rowOff>75469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51" y="486834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2</xdr:row>
      <xdr:rowOff>161925</xdr:rowOff>
    </xdr:from>
    <xdr:to>
      <xdr:col>4</xdr:col>
      <xdr:colOff>0</xdr:colOff>
      <xdr:row>6</xdr:row>
      <xdr:rowOff>38100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71966</xdr:colOff>
      <xdr:row>16</xdr:row>
      <xdr:rowOff>138640</xdr:rowOff>
    </xdr:from>
    <xdr:to>
      <xdr:col>12</xdr:col>
      <xdr:colOff>0</xdr:colOff>
      <xdr:row>18</xdr:row>
      <xdr:rowOff>84665</xdr:rowOff>
    </xdr:to>
    <xdr:sp macro="" textlink="">
      <xdr:nvSpPr>
        <xdr:cNvPr id="5" name="4 Rectángulo redondeado">
          <a:hlinkClick xmlns:r="http://schemas.openxmlformats.org/officeDocument/2006/relationships" r:id="rId2"/>
        </xdr:cNvPr>
        <xdr:cNvSpPr/>
      </xdr:nvSpPr>
      <xdr:spPr>
        <a:xfrm>
          <a:off x="9776883" y="316547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10</xdr:col>
      <xdr:colOff>71966</xdr:colOff>
      <xdr:row>18</xdr:row>
      <xdr:rowOff>212723</xdr:rowOff>
    </xdr:from>
    <xdr:to>
      <xdr:col>12</xdr:col>
      <xdr:colOff>0</xdr:colOff>
      <xdr:row>20</xdr:row>
      <xdr:rowOff>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9776883" y="355705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 editAs="oneCell">
    <xdr:from>
      <xdr:col>9</xdr:col>
      <xdr:colOff>316333</xdr:colOff>
      <xdr:row>3</xdr:row>
      <xdr:rowOff>178532</xdr:rowOff>
    </xdr:from>
    <xdr:to>
      <xdr:col>11</xdr:col>
      <xdr:colOff>825500</xdr:colOff>
      <xdr:row>7</xdr:row>
      <xdr:rowOff>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5833" y="760615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736600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21</xdr:col>
      <xdr:colOff>749300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381000</xdr:colOff>
      <xdr:row>82</xdr:row>
      <xdr:rowOff>104775</xdr:rowOff>
    </xdr:from>
    <xdr:to>
      <xdr:col>11</xdr:col>
      <xdr:colOff>24342</xdr:colOff>
      <xdr:row>84</xdr:row>
      <xdr:rowOff>44450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57875" y="15487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647700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310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657224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405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266700</xdr:colOff>
      <xdr:row>2</xdr:row>
      <xdr:rowOff>76200</xdr:rowOff>
    </xdr:from>
    <xdr:to>
      <xdr:col>10</xdr:col>
      <xdr:colOff>475300</xdr:colOff>
      <xdr:row>5</xdr:row>
      <xdr:rowOff>71235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482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279400</xdr:colOff>
      <xdr:row>2</xdr:row>
      <xdr:rowOff>114300</xdr:rowOff>
    </xdr:from>
    <xdr:to>
      <xdr:col>21</xdr:col>
      <xdr:colOff>488000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7900" y="5207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</xdr:colOff>
      <xdr:row>10</xdr:row>
      <xdr:rowOff>4233</xdr:rowOff>
    </xdr:from>
    <xdr:to>
      <xdr:col>21</xdr:col>
      <xdr:colOff>751417</xdr:colOff>
      <xdr:row>44</xdr:row>
      <xdr:rowOff>109694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371475</xdr:colOff>
      <xdr:row>82</xdr:row>
      <xdr:rowOff>85725</xdr:rowOff>
    </xdr:from>
    <xdr:to>
      <xdr:col>11</xdr:col>
      <xdr:colOff>14817</xdr:colOff>
      <xdr:row>84</xdr:row>
      <xdr:rowOff>25400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48350" y="154686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368300</xdr:colOff>
      <xdr:row>2</xdr:row>
      <xdr:rowOff>114300</xdr:rowOff>
    </xdr:from>
    <xdr:to>
      <xdr:col>10</xdr:col>
      <xdr:colOff>576900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2200" y="5207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304800</xdr:colOff>
      <xdr:row>2</xdr:row>
      <xdr:rowOff>152400</xdr:rowOff>
    </xdr:from>
    <xdr:to>
      <xdr:col>21</xdr:col>
      <xdr:colOff>513400</xdr:colOff>
      <xdr:row>5</xdr:row>
      <xdr:rowOff>147435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55880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22</xdr:col>
      <xdr:colOff>2117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342900</xdr:colOff>
      <xdr:row>82</xdr:row>
      <xdr:rowOff>95250</xdr:rowOff>
    </xdr:from>
    <xdr:to>
      <xdr:col>10</xdr:col>
      <xdr:colOff>748242</xdr:colOff>
      <xdr:row>84</xdr:row>
      <xdr:rowOff>34925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19775" y="154781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673100</xdr:colOff>
      <xdr:row>46</xdr:row>
      <xdr:rowOff>0</xdr:rowOff>
    </xdr:from>
    <xdr:to>
      <xdr:col>13</xdr:col>
      <xdr:colOff>414867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564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682624</xdr:colOff>
      <xdr:row>48</xdr:row>
      <xdr:rowOff>94191</xdr:rowOff>
    </xdr:from>
    <xdr:to>
      <xdr:col>13</xdr:col>
      <xdr:colOff>420158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659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292100</xdr:colOff>
      <xdr:row>2</xdr:row>
      <xdr:rowOff>139700</xdr:rowOff>
    </xdr:from>
    <xdr:to>
      <xdr:col>10</xdr:col>
      <xdr:colOff>500700</xdr:colOff>
      <xdr:row>5</xdr:row>
      <xdr:rowOff>134735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5461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279400</xdr:colOff>
      <xdr:row>2</xdr:row>
      <xdr:rowOff>127000</xdr:rowOff>
    </xdr:from>
    <xdr:to>
      <xdr:col>21</xdr:col>
      <xdr:colOff>488000</xdr:colOff>
      <xdr:row>5</xdr:row>
      <xdr:rowOff>122035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0600" y="533400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10</xdr:row>
      <xdr:rowOff>4763</xdr:rowOff>
    </xdr:from>
    <xdr:to>
      <xdr:col>14</xdr:col>
      <xdr:colOff>752474</xdr:colOff>
      <xdr:row>40</xdr:row>
      <xdr:rowOff>133351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375974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402167</xdr:colOff>
      <xdr:row>44</xdr:row>
      <xdr:rowOff>74083</xdr:rowOff>
    </xdr:from>
    <xdr:to>
      <xdr:col>15</xdr:col>
      <xdr:colOff>44451</xdr:colOff>
      <xdr:row>46</xdr:row>
      <xdr:rowOff>20108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8974667" y="7344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12</xdr:col>
      <xdr:colOff>412737</xdr:colOff>
      <xdr:row>47</xdr:row>
      <xdr:rowOff>0</xdr:rowOff>
    </xdr:from>
    <xdr:to>
      <xdr:col>15</xdr:col>
      <xdr:colOff>55021</xdr:colOff>
      <xdr:row>48</xdr:row>
      <xdr:rowOff>104775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8985237" y="7747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11</xdr:col>
      <xdr:colOff>304800</xdr:colOff>
      <xdr:row>2</xdr:row>
      <xdr:rowOff>66675</xdr:rowOff>
    </xdr:from>
    <xdr:to>
      <xdr:col>14</xdr:col>
      <xdr:colOff>512606</xdr:colOff>
      <xdr:row>5</xdr:row>
      <xdr:rowOff>48217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476250"/>
          <a:ext cx="2512856" cy="543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5"/>
  <sheetViews>
    <sheetView tabSelected="1" zoomScaleNormal="100" workbookViewId="0">
      <selection activeCell="E1" sqref="E1"/>
    </sheetView>
  </sheetViews>
  <sheetFormatPr baseColWidth="10" defaultColWidth="0" defaultRowHeight="14.25" zeroHeight="1" x14ac:dyDescent="0.2"/>
  <cols>
    <col min="1" max="1" width="7.140625" style="2" customWidth="1"/>
    <col min="2" max="3" width="7.28515625" style="3" customWidth="1"/>
    <col min="4" max="4" width="74.7109375" style="3" customWidth="1"/>
    <col min="5" max="5" width="7.42578125" style="28" customWidth="1"/>
    <col min="6" max="6" width="7.140625" style="2" customWidth="1"/>
    <col min="7" max="26" width="0" style="2" hidden="1" customWidth="1"/>
    <col min="27" max="16384" width="0" style="3" hidden="1"/>
  </cols>
  <sheetData>
    <row r="1" spans="1:27" s="14" customFormat="1" ht="18.75" customHeight="1" x14ac:dyDescent="0.2">
      <c r="A1" s="12"/>
      <c r="B1" s="13"/>
      <c r="C1" s="13"/>
      <c r="D1" s="13"/>
      <c r="E1" s="1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4" customFormat="1" ht="18" x14ac:dyDescent="0.2">
      <c r="A2" s="12"/>
      <c r="B2" s="13"/>
      <c r="C2" s="68" t="s">
        <v>43</v>
      </c>
      <c r="D2" s="68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4" customFormat="1" ht="14.25" customHeight="1" x14ac:dyDescent="0.2">
      <c r="A3" s="12"/>
      <c r="B3" s="13"/>
      <c r="C3" s="115" t="s">
        <v>29</v>
      </c>
      <c r="D3" s="114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4" customFormat="1" x14ac:dyDescent="0.2">
      <c r="A4" s="12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4" customFormat="1" x14ac:dyDescent="0.2">
      <c r="A5" s="12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4" customFormat="1" x14ac:dyDescent="0.2">
      <c r="A6" s="12"/>
      <c r="B6" s="13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4" customFormat="1" x14ac:dyDescent="0.2">
      <c r="A7" s="12"/>
      <c r="B7" s="13"/>
      <c r="C7" s="13"/>
      <c r="D7" s="15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4" customFormat="1" x14ac:dyDescent="0.2">
      <c r="A8" s="12"/>
      <c r="B8" s="13"/>
      <c r="C8" s="110" t="s">
        <v>57</v>
      </c>
      <c r="D8" s="110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4" customFormat="1" x14ac:dyDescent="0.2">
      <c r="A9" s="12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4" customFormat="1" x14ac:dyDescent="0.2">
      <c r="A10" s="12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4" customFormat="1" ht="9.75" customHeight="1" x14ac:dyDescent="0.2">
      <c r="A11" s="12"/>
      <c r="B11" s="16"/>
      <c r="C11" s="16"/>
      <c r="D11" s="16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4" customFormat="1" x14ac:dyDescent="0.2">
      <c r="A12" s="12"/>
      <c r="D12" s="1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9" customFormat="1" ht="14.25" customHeight="1" x14ac:dyDescent="0.2">
      <c r="A13" s="18"/>
      <c r="C13" s="136"/>
      <c r="D13" s="136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9" customFormat="1" ht="30" customHeight="1" x14ac:dyDescent="0.2">
      <c r="A14" s="18"/>
      <c r="C14" s="137" t="s">
        <v>10</v>
      </c>
      <c r="D14" s="13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9" customFormat="1" ht="10.5" customHeight="1" x14ac:dyDescent="0.2">
      <c r="A15" s="18"/>
      <c r="D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19" customFormat="1" ht="45" customHeight="1" x14ac:dyDescent="0.2">
      <c r="A16" s="18"/>
      <c r="B16" s="6"/>
      <c r="C16" s="137" t="s">
        <v>11</v>
      </c>
      <c r="D16" s="137"/>
      <c r="E16" s="1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19" customFormat="1" x14ac:dyDescent="0.2">
      <c r="A17" s="18"/>
      <c r="B17" s="6"/>
      <c r="C17" s="127"/>
      <c r="D17" s="127"/>
      <c r="E17" s="14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19" customFormat="1" ht="15" x14ac:dyDescent="0.2">
      <c r="A18" s="18"/>
      <c r="B18" s="6"/>
      <c r="C18" s="136" t="s">
        <v>50</v>
      </c>
      <c r="D18" s="136"/>
      <c r="E18" s="1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19" customFormat="1" ht="15" thickBot="1" x14ac:dyDescent="0.25">
      <c r="A19" s="18"/>
      <c r="B19" s="14"/>
      <c r="C19" s="14"/>
      <c r="D19" s="20"/>
      <c r="E19" s="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9" customFormat="1" ht="42" customHeight="1" thickBot="1" x14ac:dyDescent="0.25">
      <c r="A20" s="18"/>
      <c r="B20" s="14"/>
      <c r="C20" s="21" t="s">
        <v>27</v>
      </c>
      <c r="D20" s="22" t="s">
        <v>28</v>
      </c>
      <c r="E20" s="1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9" customFormat="1" ht="27" customHeight="1" x14ac:dyDescent="0.2">
      <c r="A21" s="18"/>
      <c r="B21" s="6"/>
      <c r="C21" s="23">
        <v>1</v>
      </c>
      <c r="D21" s="24" t="s">
        <v>30</v>
      </c>
      <c r="E21" s="1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9" customFormat="1" ht="27" customHeight="1" x14ac:dyDescent="0.2">
      <c r="A22" s="18"/>
      <c r="B22" s="6"/>
      <c r="C22" s="25">
        <v>2</v>
      </c>
      <c r="D22" s="26" t="s">
        <v>31</v>
      </c>
      <c r="E22" s="1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9" customFormat="1" ht="27" customHeight="1" x14ac:dyDescent="0.2">
      <c r="A23" s="18"/>
      <c r="B23" s="6"/>
      <c r="C23" s="25">
        <v>3</v>
      </c>
      <c r="D23" s="26" t="s">
        <v>32</v>
      </c>
      <c r="E23" s="1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s="19" customFormat="1" ht="27" customHeight="1" thickBot="1" x14ac:dyDescent="0.25">
      <c r="A24" s="18"/>
      <c r="B24" s="6"/>
      <c r="C24" s="105">
        <v>4</v>
      </c>
      <c r="D24" s="106" t="s">
        <v>39</v>
      </c>
      <c r="E24" s="14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s="14" customFormat="1" x14ac:dyDescent="0.2">
      <c r="A25" s="12"/>
      <c r="E25" s="27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7" ht="15" x14ac:dyDescent="0.2">
      <c r="C26" s="136" t="s">
        <v>51</v>
      </c>
      <c r="D26" s="136"/>
    </row>
    <row r="27" spans="1:27" ht="15" thickBot="1" x14ac:dyDescent="0.25">
      <c r="C27" s="14"/>
      <c r="D27" s="20"/>
    </row>
    <row r="28" spans="1:27" ht="42" customHeight="1" thickBot="1" x14ac:dyDescent="0.25">
      <c r="C28" s="21" t="s">
        <v>27</v>
      </c>
      <c r="D28" s="22" t="s">
        <v>28</v>
      </c>
    </row>
    <row r="29" spans="1:27" ht="27" customHeight="1" x14ac:dyDescent="0.2">
      <c r="C29" s="23">
        <v>1</v>
      </c>
      <c r="D29" s="128" t="s">
        <v>52</v>
      </c>
    </row>
    <row r="30" spans="1:27" ht="27" customHeight="1" x14ac:dyDescent="0.2">
      <c r="C30" s="25">
        <v>2</v>
      </c>
      <c r="D30" s="129" t="s">
        <v>53</v>
      </c>
    </row>
    <row r="31" spans="1:27" ht="27" customHeight="1" x14ac:dyDescent="0.2">
      <c r="C31" s="25">
        <v>3</v>
      </c>
      <c r="D31" s="129" t="s">
        <v>54</v>
      </c>
    </row>
    <row r="32" spans="1:27" s="19" customFormat="1" ht="27" customHeight="1" thickBot="1" x14ac:dyDescent="0.25">
      <c r="A32" s="18"/>
      <c r="B32" s="6"/>
      <c r="C32" s="105">
        <v>4</v>
      </c>
      <c r="D32" s="130" t="s">
        <v>55</v>
      </c>
      <c r="E32" s="14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x14ac:dyDescent="0.2"/>
    <row r="34" x14ac:dyDescent="0.2"/>
    <row r="35" hidden="1" x14ac:dyDescent="0.2"/>
  </sheetData>
  <sheetProtection algorithmName="SHA-512" hashValue="bFR6PZWjAWbaga7MYGxnSTsQhqSYHP+KDftjkehM7UCOD6F8VXm5ffA4b3agCVJ+Pgto3vhlMmzc3Mf/sydF6A==" saltValue="bW3qhZE4OswI0E7RP8Npfw==" spinCount="100000" sheet="1" objects="1" scenarios="1"/>
  <mergeCells count="5">
    <mergeCell ref="C13:D13"/>
    <mergeCell ref="C14:D14"/>
    <mergeCell ref="C16:D16"/>
    <mergeCell ref="C18:D18"/>
    <mergeCell ref="C26:D26"/>
  </mergeCells>
  <phoneticPr fontId="3" type="noConversion"/>
  <hyperlinks>
    <hyperlink ref="D21" location="'Conecel S.A.'!A1" display="Tráfico de Interconexión de CONECEL S.A."/>
    <hyperlink ref="D22" location="'Otecel S.A.'!A1" display="Tráfico de Interconexión de OTECEL S.A."/>
    <hyperlink ref="D23" location="'CNT EP'!A1" display="Tráfico de Interconexión de CNT E.P. (EX Telecsa)"/>
    <hyperlink ref="D24" location="Varicar!A1" display="Variación de Cargos de Interconexión establecidos por el Regulador"/>
    <hyperlink ref="D29" location="G.CON!A1" display="Gráfico de Tráfico de Interconexión de CONECEL S.A."/>
    <hyperlink ref="D30" location="G.OTE!A1" display="Gráfico de Tráfico de Interconexión de OTECEL S.A."/>
    <hyperlink ref="D31" location="G.CNT!A1" display="Gráfico de Tráfico de Interconexión de CNT E.P. (EX Telecsa)"/>
    <hyperlink ref="D32" location="G.VariCar!A1" display="Gráfico de Variación de Cargos de Interconexión establecidos por el Regulador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V36"/>
  <sheetViews>
    <sheetView zoomScaleNormal="100" workbookViewId="0">
      <pane xSplit="3" ySplit="12" topLeftCell="M13" activePane="bottomRight" state="frozen"/>
      <selection pane="topRight" activeCell="D1" sqref="D1"/>
      <selection pane="bottomLeft" activeCell="A13" sqref="A13"/>
      <selection pane="bottomRight" activeCell="U1" sqref="U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7109375" style="1" customWidth="1"/>
    <col min="23" max="16384" width="11.42578125" style="1" hidden="1"/>
  </cols>
  <sheetData>
    <row r="1" spans="2:21" ht="14.25" x14ac:dyDescent="0.2">
      <c r="B1" s="94"/>
      <c r="C1" s="95"/>
      <c r="D1" s="95"/>
      <c r="E1" s="95"/>
      <c r="F1" s="131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132"/>
    </row>
    <row r="2" spans="2:21" ht="18" x14ac:dyDescent="0.2">
      <c r="B2" s="96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7"/>
    </row>
    <row r="3" spans="2:21" ht="14.25" x14ac:dyDescent="0.2">
      <c r="B3" s="96"/>
      <c r="C3" s="115" t="s">
        <v>44</v>
      </c>
      <c r="D3" s="115"/>
      <c r="E3" s="115"/>
      <c r="F3" s="11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7"/>
    </row>
    <row r="4" spans="2:21" ht="14.25" x14ac:dyDescent="0.2">
      <c r="B4" s="9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7"/>
    </row>
    <row r="5" spans="2:21" ht="14.25" x14ac:dyDescent="0.2">
      <c r="B5" s="9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7"/>
    </row>
    <row r="6" spans="2:21" ht="14.25" x14ac:dyDescent="0.2">
      <c r="B6" s="9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7"/>
    </row>
    <row r="7" spans="2:21" ht="14.25" customHeight="1" x14ac:dyDescent="0.2">
      <c r="B7" s="9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7"/>
    </row>
    <row r="8" spans="2:21" ht="14.25" x14ac:dyDescent="0.2">
      <c r="B8" s="96"/>
      <c r="C8" s="110" t="s">
        <v>57</v>
      </c>
      <c r="D8" s="110"/>
      <c r="E8" s="110"/>
      <c r="F8" s="11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7"/>
    </row>
    <row r="9" spans="2:21" ht="14.25" x14ac:dyDescent="0.2">
      <c r="B9" s="9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7"/>
    </row>
    <row r="10" spans="2:21" ht="15" thickBot="1" x14ac:dyDescent="0.25"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100"/>
    </row>
    <row r="11" spans="2:21" ht="13.5" thickBot="1" x14ac:dyDescent="0.25">
      <c r="B11" s="144" t="s">
        <v>33</v>
      </c>
      <c r="C11" s="145"/>
      <c r="D11" s="138">
        <v>2006</v>
      </c>
      <c r="E11" s="139"/>
      <c r="F11" s="140">
        <v>2007</v>
      </c>
      <c r="G11" s="141"/>
      <c r="H11" s="140">
        <v>2008</v>
      </c>
      <c r="I11" s="141"/>
      <c r="J11" s="140">
        <v>2009</v>
      </c>
      <c r="K11" s="141"/>
      <c r="L11" s="138">
        <v>2010</v>
      </c>
      <c r="M11" s="139"/>
      <c r="N11" s="140">
        <v>2011</v>
      </c>
      <c r="O11" s="141"/>
      <c r="P11" s="140">
        <v>2012</v>
      </c>
      <c r="Q11" s="141"/>
      <c r="R11" s="140">
        <v>2013</v>
      </c>
      <c r="S11" s="141"/>
      <c r="T11" s="140" t="s">
        <v>56</v>
      </c>
      <c r="U11" s="141"/>
    </row>
    <row r="12" spans="2:21" ht="26.25" thickBot="1" x14ac:dyDescent="0.25">
      <c r="B12" s="146"/>
      <c r="C12" s="147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</row>
    <row r="13" spans="2:21" x14ac:dyDescent="0.2">
      <c r="B13" s="31" t="s">
        <v>14</v>
      </c>
      <c r="C13" s="32"/>
      <c r="D13" s="33">
        <v>0.21640000000000001</v>
      </c>
      <c r="E13" s="34">
        <v>0.3775</v>
      </c>
      <c r="F13" s="35">
        <v>0.19389999999999999</v>
      </c>
      <c r="G13" s="36">
        <v>0.2485</v>
      </c>
      <c r="H13" s="36">
        <v>0.17710000000000001</v>
      </c>
      <c r="I13" s="37">
        <v>0.20619999999999999</v>
      </c>
      <c r="J13" s="36">
        <v>0.16976325835898162</v>
      </c>
      <c r="K13" s="37">
        <v>0.20587435489596909</v>
      </c>
      <c r="L13" s="36">
        <v>0.14980221728984308</v>
      </c>
      <c r="M13" s="37">
        <v>0.18648672796492519</v>
      </c>
      <c r="N13" s="36">
        <v>0.14061888981840459</v>
      </c>
      <c r="O13" s="37">
        <v>0.17441908294398514</v>
      </c>
      <c r="P13" s="38"/>
      <c r="Q13" s="52"/>
      <c r="R13" s="57"/>
      <c r="S13" s="58"/>
      <c r="T13" s="57"/>
      <c r="U13" s="58"/>
    </row>
    <row r="14" spans="2:21" x14ac:dyDescent="0.2">
      <c r="B14" s="39" t="s">
        <v>15</v>
      </c>
      <c r="C14" s="40"/>
      <c r="D14" s="41">
        <v>0.22090000000000001</v>
      </c>
      <c r="E14" s="42">
        <v>0.14380000000000001</v>
      </c>
      <c r="F14" s="43">
        <v>0.21440000000000001</v>
      </c>
      <c r="G14" s="44">
        <v>8.8099999999999998E-2</v>
      </c>
      <c r="H14" s="44">
        <v>0.18340000000000001</v>
      </c>
      <c r="I14" s="45">
        <v>7.0400000000000004E-2</v>
      </c>
      <c r="J14" s="44">
        <v>0.17272085172103194</v>
      </c>
      <c r="K14" s="45">
        <v>7.3698905929443406E-2</v>
      </c>
      <c r="L14" s="44">
        <v>0.16266028655077766</v>
      </c>
      <c r="M14" s="45">
        <v>8.1972277551185996E-2</v>
      </c>
      <c r="N14" s="44">
        <v>0.1510471861449493</v>
      </c>
      <c r="O14" s="45">
        <v>9.4221557978918902E-2</v>
      </c>
      <c r="P14" s="46"/>
      <c r="Q14" s="53"/>
      <c r="R14" s="59"/>
      <c r="S14" s="60"/>
      <c r="T14" s="59"/>
      <c r="U14" s="60"/>
    </row>
    <row r="15" spans="2:21" x14ac:dyDescent="0.2">
      <c r="B15" s="39" t="s">
        <v>24</v>
      </c>
      <c r="C15" s="40"/>
      <c r="D15" s="48"/>
      <c r="E15" s="49"/>
      <c r="F15" s="50"/>
      <c r="G15" s="46"/>
      <c r="H15" s="46"/>
      <c r="I15" s="47"/>
      <c r="J15" s="46"/>
      <c r="K15" s="47"/>
      <c r="L15" s="46"/>
      <c r="M15" s="47"/>
      <c r="N15" s="46"/>
      <c r="O15" s="47"/>
      <c r="P15" s="44">
        <v>0.14656182073252999</v>
      </c>
      <c r="Q15" s="54">
        <v>0.14099923120541485</v>
      </c>
      <c r="R15" s="61">
        <v>0.2368459005450865</v>
      </c>
      <c r="S15" s="62">
        <v>0.21589217809640718</v>
      </c>
      <c r="T15" s="61">
        <v>0.20420021613432468</v>
      </c>
      <c r="U15" s="62">
        <v>0.2082070280662236</v>
      </c>
    </row>
    <row r="16" spans="2:21" x14ac:dyDescent="0.2">
      <c r="B16" s="39" t="s">
        <v>12</v>
      </c>
      <c r="C16" s="40"/>
      <c r="D16" s="41">
        <v>1.7299999999999999E-2</v>
      </c>
      <c r="E16" s="42">
        <v>3.73E-2</v>
      </c>
      <c r="F16" s="43">
        <v>2.0500000000000001E-2</v>
      </c>
      <c r="G16" s="44">
        <v>2.6599999999999999E-2</v>
      </c>
      <c r="H16" s="44">
        <v>1.9699999999999999E-2</v>
      </c>
      <c r="I16" s="45">
        <v>2.0500000000000001E-2</v>
      </c>
      <c r="J16" s="44">
        <v>1.9343009087890488E-2</v>
      </c>
      <c r="K16" s="45">
        <v>1.9082629341987914E-2</v>
      </c>
      <c r="L16" s="44">
        <v>1.7383826587207881E-2</v>
      </c>
      <c r="M16" s="45">
        <v>1.6860066118774247E-2</v>
      </c>
      <c r="N16" s="44">
        <v>1.5688116761723964E-2</v>
      </c>
      <c r="O16" s="45">
        <v>1.5892595089881775E-2</v>
      </c>
      <c r="P16" s="44">
        <v>1.4428764028945381E-2</v>
      </c>
      <c r="Q16" s="54">
        <v>1.5091161741177285E-2</v>
      </c>
      <c r="R16" s="61">
        <v>1.1187861172158422E-2</v>
      </c>
      <c r="S16" s="62">
        <v>1.0585216984638362E-2</v>
      </c>
      <c r="T16" s="61">
        <v>1.0780204339864617E-2</v>
      </c>
      <c r="U16" s="62">
        <v>9.422920240763159E-3</v>
      </c>
    </row>
    <row r="17" spans="2:21" x14ac:dyDescent="0.2">
      <c r="B17" s="39" t="s">
        <v>5</v>
      </c>
      <c r="C17" s="40"/>
      <c r="D17" s="41">
        <v>0</v>
      </c>
      <c r="E17" s="42">
        <v>2.9999999999999997E-4</v>
      </c>
      <c r="F17" s="43">
        <v>1E-4</v>
      </c>
      <c r="G17" s="44">
        <v>6.9999999999999999E-4</v>
      </c>
      <c r="H17" s="44">
        <v>5.0000000000000001E-4</v>
      </c>
      <c r="I17" s="45">
        <v>4.1999999999999997E-3</v>
      </c>
      <c r="J17" s="44">
        <v>2.1669904978477727E-3</v>
      </c>
      <c r="K17" s="45">
        <v>1.3196238997126738E-2</v>
      </c>
      <c r="L17" s="44">
        <v>2.3708477523562001E-3</v>
      </c>
      <c r="M17" s="45">
        <v>1.1371981380240417E-2</v>
      </c>
      <c r="N17" s="44">
        <v>3.6926814364377724E-3</v>
      </c>
      <c r="O17" s="45">
        <v>1.9044110263682863E-2</v>
      </c>
      <c r="P17" s="44">
        <v>5.5849975182325502E-3</v>
      </c>
      <c r="Q17" s="54">
        <v>3.0115338226933769E-2</v>
      </c>
      <c r="R17" s="61">
        <v>5.5185921859758572E-3</v>
      </c>
      <c r="S17" s="62">
        <v>2.4597900111714959E-2</v>
      </c>
      <c r="T17" s="61">
        <v>5.7969891657679434E-3</v>
      </c>
      <c r="U17" s="62">
        <v>2.3259881584710089E-2</v>
      </c>
    </row>
    <row r="18" spans="2:21" x14ac:dyDescent="0.2">
      <c r="B18" s="39" t="s">
        <v>6</v>
      </c>
      <c r="C18" s="40"/>
      <c r="D18" s="48"/>
      <c r="E18" s="49"/>
      <c r="F18" s="50"/>
      <c r="G18" s="46"/>
      <c r="H18" s="44">
        <v>1E-4</v>
      </c>
      <c r="I18" s="45">
        <v>2.9999999999999997E-4</v>
      </c>
      <c r="J18" s="44">
        <v>2.7515680191336241E-4</v>
      </c>
      <c r="K18" s="45">
        <v>5.9186525181916362E-4</v>
      </c>
      <c r="L18" s="44">
        <v>2.7585395418116301E-4</v>
      </c>
      <c r="M18" s="45">
        <v>4.7162836707518495E-4</v>
      </c>
      <c r="N18" s="44">
        <v>1.0676372813006885E-4</v>
      </c>
      <c r="O18" s="45">
        <v>1.7370836656089962E-4</v>
      </c>
      <c r="P18" s="46"/>
      <c r="Q18" s="53"/>
      <c r="R18" s="63"/>
      <c r="S18" s="64"/>
      <c r="T18" s="63"/>
      <c r="U18" s="64"/>
    </row>
    <row r="19" spans="2:21" x14ac:dyDescent="0.2">
      <c r="B19" s="39" t="s">
        <v>23</v>
      </c>
      <c r="C19" s="40"/>
      <c r="D19" s="48"/>
      <c r="E19" s="49"/>
      <c r="F19" s="50"/>
      <c r="G19" s="46"/>
      <c r="H19" s="44">
        <v>0</v>
      </c>
      <c r="I19" s="45">
        <v>0</v>
      </c>
      <c r="J19" s="44">
        <v>1.5729438564518832E-5</v>
      </c>
      <c r="K19" s="45">
        <v>4.5435274275572253E-4</v>
      </c>
      <c r="L19" s="44">
        <v>5.4908361118989675E-5</v>
      </c>
      <c r="M19" s="45">
        <v>1.3353771423851974E-3</v>
      </c>
      <c r="N19" s="44">
        <v>2.6988386306784717E-4</v>
      </c>
      <c r="O19" s="45">
        <v>7.5299233545853906E-4</v>
      </c>
      <c r="P19" s="44">
        <v>2.1093617978778069E-4</v>
      </c>
      <c r="Q19" s="54">
        <v>1.4357315923455049E-3</v>
      </c>
      <c r="R19" s="61">
        <v>1.6546617918513436E-4</v>
      </c>
      <c r="S19" s="62">
        <v>7.9490809177410176E-4</v>
      </c>
      <c r="T19" s="61">
        <v>1.7140085174735658E-4</v>
      </c>
      <c r="U19" s="62">
        <v>8.0844509012624238E-4</v>
      </c>
    </row>
    <row r="20" spans="2:21" x14ac:dyDescent="0.2">
      <c r="B20" s="39" t="s">
        <v>7</v>
      </c>
      <c r="C20" s="40"/>
      <c r="D20" s="48"/>
      <c r="E20" s="49"/>
      <c r="F20" s="43">
        <v>0</v>
      </c>
      <c r="G20" s="44">
        <v>7.4999999999999997E-3</v>
      </c>
      <c r="H20" s="44">
        <v>0</v>
      </c>
      <c r="I20" s="45">
        <v>8.8999999999999999E-3</v>
      </c>
      <c r="J20" s="46"/>
      <c r="K20" s="47"/>
      <c r="L20" s="46"/>
      <c r="M20" s="47"/>
      <c r="N20" s="46"/>
      <c r="O20" s="47"/>
      <c r="P20" s="46"/>
      <c r="Q20" s="53"/>
      <c r="R20" s="63"/>
      <c r="S20" s="64"/>
      <c r="T20" s="63"/>
      <c r="U20" s="64"/>
    </row>
    <row r="21" spans="2:21" x14ac:dyDescent="0.2">
      <c r="B21" s="39" t="s">
        <v>1</v>
      </c>
      <c r="C21" s="40"/>
      <c r="D21" s="41">
        <v>2.0000000000000001E-4</v>
      </c>
      <c r="E21" s="42">
        <v>3.2000000000000002E-3</v>
      </c>
      <c r="F21" s="43">
        <v>2.9999999999999997E-4</v>
      </c>
      <c r="G21" s="44">
        <v>1E-3</v>
      </c>
      <c r="H21" s="44">
        <v>4.0000000000000002E-4</v>
      </c>
      <c r="I21" s="45">
        <v>1.1000000000000001E-3</v>
      </c>
      <c r="J21" s="44">
        <v>4.1450371301321258E-4</v>
      </c>
      <c r="K21" s="45">
        <v>8.1414322282665332E-4</v>
      </c>
      <c r="L21" s="44">
        <v>3.6414367046386144E-4</v>
      </c>
      <c r="M21" s="45">
        <v>7.3994801328020727E-4</v>
      </c>
      <c r="N21" s="44">
        <v>4.1253016227756805E-4</v>
      </c>
      <c r="O21" s="45">
        <v>7.2925680654338596E-4</v>
      </c>
      <c r="P21" s="44">
        <v>3.8725244071551756E-4</v>
      </c>
      <c r="Q21" s="54">
        <v>7.5823528532241186E-4</v>
      </c>
      <c r="R21" s="61">
        <v>2.6963979282802595E-4</v>
      </c>
      <c r="S21" s="62">
        <v>5.057588079137367E-4</v>
      </c>
      <c r="T21" s="61">
        <v>2.4127008024795476E-4</v>
      </c>
      <c r="U21" s="62">
        <v>3.4743100298382861E-4</v>
      </c>
    </row>
    <row r="22" spans="2:21" x14ac:dyDescent="0.2">
      <c r="B22" s="39" t="s">
        <v>2</v>
      </c>
      <c r="C22" s="40"/>
      <c r="D22" s="41">
        <v>5.0000000000000001E-4</v>
      </c>
      <c r="E22" s="42">
        <v>4.0000000000000001E-3</v>
      </c>
      <c r="F22" s="43">
        <v>1.6999999999999999E-3</v>
      </c>
      <c r="G22" s="44">
        <v>7.6E-3</v>
      </c>
      <c r="H22" s="44">
        <v>3.3E-3</v>
      </c>
      <c r="I22" s="45">
        <v>1.55E-2</v>
      </c>
      <c r="J22" s="44">
        <v>4.6881783651269108E-3</v>
      </c>
      <c r="K22" s="45">
        <v>2.3868267573618561E-2</v>
      </c>
      <c r="L22" s="44">
        <v>5.6502759065655689E-3</v>
      </c>
      <c r="M22" s="45">
        <v>2.3765868196650511E-2</v>
      </c>
      <c r="N22" s="44">
        <v>5.9664327908806117E-3</v>
      </c>
      <c r="O22" s="45">
        <v>2.5067010140195752E-2</v>
      </c>
      <c r="P22" s="44">
        <v>6.668326504188E-3</v>
      </c>
      <c r="Q22" s="54">
        <v>2.5029054172506567E-2</v>
      </c>
      <c r="R22" s="61">
        <v>5.9135254502752513E-3</v>
      </c>
      <c r="S22" s="62">
        <v>1.8427352618706167E-2</v>
      </c>
      <c r="T22" s="61">
        <v>6.9225342426161122E-3</v>
      </c>
      <c r="U22" s="62">
        <v>1.744806917787603E-2</v>
      </c>
    </row>
    <row r="23" spans="2:21" x14ac:dyDescent="0.2">
      <c r="B23" s="39" t="s">
        <v>4</v>
      </c>
      <c r="C23" s="40"/>
      <c r="D23" s="41">
        <v>0.48149999999999998</v>
      </c>
      <c r="E23" s="42">
        <v>0.3841</v>
      </c>
      <c r="F23" s="43">
        <v>0.49609999999999999</v>
      </c>
      <c r="G23" s="44">
        <v>0.57920000000000005</v>
      </c>
      <c r="H23" s="44">
        <v>0.55879999999999996</v>
      </c>
      <c r="I23" s="45">
        <v>0.56910000000000005</v>
      </c>
      <c r="J23" s="44">
        <v>0.5881851034265333</v>
      </c>
      <c r="K23" s="45">
        <v>0.51259304091405988</v>
      </c>
      <c r="L23" s="44">
        <v>0.62908606705850834</v>
      </c>
      <c r="M23" s="45">
        <v>0.55716338431159074</v>
      </c>
      <c r="N23" s="44">
        <v>0.65462313653395487</v>
      </c>
      <c r="O23" s="45">
        <v>0.57601324399313203</v>
      </c>
      <c r="P23" s="44">
        <v>0.77940036844465677</v>
      </c>
      <c r="Q23" s="54">
        <v>0.69890502691686285</v>
      </c>
      <c r="R23" s="61">
        <v>0.6873257878485074</v>
      </c>
      <c r="S23" s="62">
        <v>0.65605259721186426</v>
      </c>
      <c r="T23" s="61">
        <v>0.70962120658275751</v>
      </c>
      <c r="U23" s="62">
        <v>0.66851729903888546</v>
      </c>
    </row>
    <row r="24" spans="2:21" ht="13.5" thickBot="1" x14ac:dyDescent="0.25">
      <c r="B24" s="39" t="s">
        <v>21</v>
      </c>
      <c r="C24" s="40"/>
      <c r="D24" s="41">
        <v>6.3200000000000006E-2</v>
      </c>
      <c r="E24" s="42">
        <v>4.9799999999999997E-2</v>
      </c>
      <c r="F24" s="43">
        <v>7.2999999999999995E-2</v>
      </c>
      <c r="G24" s="44">
        <v>4.0899999999999999E-2</v>
      </c>
      <c r="H24" s="44">
        <v>5.67E-2</v>
      </c>
      <c r="I24" s="45">
        <v>0.1038</v>
      </c>
      <c r="J24" s="44">
        <v>4.2427218589096899E-2</v>
      </c>
      <c r="K24" s="45">
        <v>0.14982620113039272</v>
      </c>
      <c r="L24" s="44">
        <v>3.2351572868977205E-2</v>
      </c>
      <c r="M24" s="45">
        <v>0.1198327409538924</v>
      </c>
      <c r="N24" s="44">
        <v>2.7574378760173327E-2</v>
      </c>
      <c r="O24" s="45">
        <v>9.3686442081640731E-2</v>
      </c>
      <c r="P24" s="44">
        <v>4.67575341509439E-2</v>
      </c>
      <c r="Q24" s="54">
        <v>8.7666220859436816E-2</v>
      </c>
      <c r="R24" s="61">
        <v>5.277322682598351E-2</v>
      </c>
      <c r="S24" s="62">
        <v>7.3144088076981209E-2</v>
      </c>
      <c r="T24" s="61">
        <v>6.2266178602673819E-2</v>
      </c>
      <c r="U24" s="62">
        <v>7.1988925798431469E-2</v>
      </c>
    </row>
    <row r="25" spans="2:21" ht="13.5" thickBot="1" x14ac:dyDescent="0.25">
      <c r="B25" s="142" t="s">
        <v>36</v>
      </c>
      <c r="C25" s="143"/>
      <c r="D25" s="51">
        <f t="shared" ref="D25:U25" si="0">SUM(D13:D24)</f>
        <v>1</v>
      </c>
      <c r="E25" s="51">
        <f t="shared" si="0"/>
        <v>0.99999999999999989</v>
      </c>
      <c r="F25" s="51">
        <f t="shared" si="0"/>
        <v>1</v>
      </c>
      <c r="G25" s="51">
        <f t="shared" si="0"/>
        <v>1.0001</v>
      </c>
      <c r="H25" s="51">
        <f t="shared" si="0"/>
        <v>1</v>
      </c>
      <c r="I25" s="51">
        <f t="shared" si="0"/>
        <v>1</v>
      </c>
      <c r="J25" s="51">
        <f t="shared" si="0"/>
        <v>1</v>
      </c>
      <c r="K25" s="51">
        <f t="shared" si="0"/>
        <v>0.99999999999999978</v>
      </c>
      <c r="L25" s="51">
        <f t="shared" si="0"/>
        <v>0.99999999999999989</v>
      </c>
      <c r="M25" s="51">
        <f t="shared" si="0"/>
        <v>1</v>
      </c>
      <c r="N25" s="51">
        <f t="shared" si="0"/>
        <v>0.99999999999999989</v>
      </c>
      <c r="O25" s="51">
        <f t="shared" si="0"/>
        <v>1</v>
      </c>
      <c r="P25" s="51">
        <f t="shared" si="0"/>
        <v>0.99999999999999989</v>
      </c>
      <c r="Q25" s="55">
        <f t="shared" si="0"/>
        <v>1</v>
      </c>
      <c r="R25" s="51">
        <f t="shared" ref="R25:S25" si="1">SUM(R13:R24)</f>
        <v>1</v>
      </c>
      <c r="S25" s="51">
        <f t="shared" si="1"/>
        <v>1</v>
      </c>
      <c r="T25" s="51">
        <f t="shared" si="0"/>
        <v>1</v>
      </c>
      <c r="U25" s="51">
        <f t="shared" si="0"/>
        <v>0.99999999999999978</v>
      </c>
    </row>
    <row r="26" spans="2:21" x14ac:dyDescent="0.2"/>
    <row r="27" spans="2:21" x14ac:dyDescent="0.2"/>
    <row r="28" spans="2:21" x14ac:dyDescent="0.2">
      <c r="I28" s="5"/>
    </row>
    <row r="29" spans="2:21" x14ac:dyDescent="0.2"/>
    <row r="30" spans="2:21" x14ac:dyDescent="0.2">
      <c r="B30" s="4" t="s">
        <v>9</v>
      </c>
    </row>
    <row r="31" spans="2:21" ht="6" customHeight="1" x14ac:dyDescent="0.2">
      <c r="B31" s="5"/>
    </row>
    <row r="32" spans="2:21" x14ac:dyDescent="0.2">
      <c r="B32" s="107" t="s">
        <v>60</v>
      </c>
    </row>
    <row r="33" spans="2:2" x14ac:dyDescent="0.2">
      <c r="B33" s="108" t="s">
        <v>37</v>
      </c>
    </row>
    <row r="34" spans="2:2" x14ac:dyDescent="0.2"/>
    <row r="35" spans="2:2" hidden="1" x14ac:dyDescent="0.2"/>
    <row r="36" spans="2:2" hidden="1" x14ac:dyDescent="0.2"/>
  </sheetData>
  <sheetProtection algorithmName="SHA-512" hashValue="QTb42dwkKM9reWKcSdyFrHy7dTPvOgJsHK15oDgfidr2hpIyjCKZAT/RirB2H9WtGMmjTgxMjPwTE4a2GZbAwQ==" saltValue="k+4OHTGx6oEWRbzSScyeOA==" spinCount="100000" sheet="1" objects="1" scenarios="1"/>
  <mergeCells count="11">
    <mergeCell ref="D11:E11"/>
    <mergeCell ref="F11:G11"/>
    <mergeCell ref="B25:C25"/>
    <mergeCell ref="B11:C12"/>
    <mergeCell ref="T11:U11"/>
    <mergeCell ref="H11:I11"/>
    <mergeCell ref="J11:K11"/>
    <mergeCell ref="L11:M11"/>
    <mergeCell ref="N11:O11"/>
    <mergeCell ref="P11:Q11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V42"/>
  <sheetViews>
    <sheetView zoomScaleNormal="100" workbookViewId="0">
      <pane xSplit="3" ySplit="12" topLeftCell="M13" activePane="bottomRight" state="frozen"/>
      <selection pane="topRight" activeCell="D1" sqref="D1"/>
      <selection pane="bottomLeft" activeCell="A13" sqref="A13"/>
      <selection pane="bottomRight" activeCell="U1" sqref="U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5703125" style="1" customWidth="1"/>
    <col min="23" max="16384" width="11.42578125" style="1" hidden="1"/>
  </cols>
  <sheetData>
    <row r="1" spans="2:21" ht="14.25" x14ac:dyDescent="0.2">
      <c r="B1" s="94"/>
      <c r="C1" s="95"/>
      <c r="D1" s="95"/>
      <c r="E1" s="95"/>
      <c r="F1" s="95"/>
      <c r="G1" s="95"/>
      <c r="H1" s="131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132"/>
    </row>
    <row r="2" spans="2:21" ht="18" x14ac:dyDescent="0.2">
      <c r="B2" s="96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7"/>
    </row>
    <row r="3" spans="2:21" ht="14.25" x14ac:dyDescent="0.2">
      <c r="B3" s="96"/>
      <c r="C3" s="115" t="s">
        <v>45</v>
      </c>
      <c r="D3" s="115"/>
      <c r="E3" s="115"/>
      <c r="F3" s="11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7"/>
    </row>
    <row r="4" spans="2:21" ht="14.25" x14ac:dyDescent="0.2">
      <c r="B4" s="9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7"/>
    </row>
    <row r="5" spans="2:21" ht="14.25" x14ac:dyDescent="0.2">
      <c r="B5" s="9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7"/>
    </row>
    <row r="6" spans="2:21" ht="14.25" x14ac:dyDescent="0.2">
      <c r="B6" s="9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7"/>
    </row>
    <row r="7" spans="2:21" ht="14.25" customHeight="1" x14ac:dyDescent="0.2">
      <c r="B7" s="9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7"/>
    </row>
    <row r="8" spans="2:21" ht="14.25" x14ac:dyDescent="0.2">
      <c r="B8" s="96"/>
      <c r="C8" s="110" t="s">
        <v>57</v>
      </c>
      <c r="D8" s="110"/>
      <c r="E8" s="110"/>
      <c r="F8" s="11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7"/>
    </row>
    <row r="9" spans="2:21" ht="14.25" x14ac:dyDescent="0.2">
      <c r="B9" s="9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7"/>
    </row>
    <row r="10" spans="2:21" ht="15" thickBot="1" x14ac:dyDescent="0.25"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100"/>
    </row>
    <row r="11" spans="2:21" ht="13.5" thickBot="1" x14ac:dyDescent="0.25">
      <c r="B11" s="144" t="s">
        <v>33</v>
      </c>
      <c r="C11" s="145"/>
      <c r="D11" s="138">
        <v>2006</v>
      </c>
      <c r="E11" s="139"/>
      <c r="F11" s="140">
        <v>2007</v>
      </c>
      <c r="G11" s="141"/>
      <c r="H11" s="140">
        <v>2008</v>
      </c>
      <c r="I11" s="141"/>
      <c r="J11" s="140">
        <v>2009</v>
      </c>
      <c r="K11" s="141"/>
      <c r="L11" s="138">
        <v>2010</v>
      </c>
      <c r="M11" s="139"/>
      <c r="N11" s="140">
        <v>2011</v>
      </c>
      <c r="O11" s="141"/>
      <c r="P11" s="140">
        <v>2012</v>
      </c>
      <c r="Q11" s="141"/>
      <c r="R11" s="140">
        <v>2013</v>
      </c>
      <c r="S11" s="141"/>
      <c r="T11" s="140" t="s">
        <v>56</v>
      </c>
      <c r="U11" s="141"/>
    </row>
    <row r="12" spans="2:21" ht="26.25" thickBot="1" x14ac:dyDescent="0.25">
      <c r="B12" s="146"/>
      <c r="C12" s="147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</row>
    <row r="13" spans="2:21" x14ac:dyDescent="0.2">
      <c r="B13" s="31" t="s">
        <v>13</v>
      </c>
      <c r="C13" s="32"/>
      <c r="D13" s="33">
        <v>0.27103820584220811</v>
      </c>
      <c r="E13" s="34">
        <v>0.41553079267749138</v>
      </c>
      <c r="F13" s="35">
        <v>0.20870543347350767</v>
      </c>
      <c r="G13" s="36">
        <v>0.36221536319205594</v>
      </c>
      <c r="H13" s="36">
        <v>0.18938274375430197</v>
      </c>
      <c r="I13" s="37">
        <v>0.29999518610023213</v>
      </c>
      <c r="J13" s="36">
        <v>0.21927334751504804</v>
      </c>
      <c r="K13" s="37">
        <v>0.33270911133186143</v>
      </c>
      <c r="L13" s="36">
        <v>0.1559399988876761</v>
      </c>
      <c r="M13" s="37">
        <v>0.26122634641793591</v>
      </c>
      <c r="N13" s="36">
        <v>0.14214011046755057</v>
      </c>
      <c r="O13" s="37">
        <v>0.24879172907138147</v>
      </c>
      <c r="P13" s="36">
        <v>0.12483818624972821</v>
      </c>
      <c r="Q13" s="67">
        <v>0.2351108194795864</v>
      </c>
      <c r="R13" s="69">
        <v>0.12804625800268085</v>
      </c>
      <c r="S13" s="70">
        <v>0.21371236756927089</v>
      </c>
      <c r="T13" s="69">
        <v>0.13280472306177041</v>
      </c>
      <c r="U13" s="70">
        <v>0.19956266701879483</v>
      </c>
    </row>
    <row r="14" spans="2:21" x14ac:dyDescent="0.2">
      <c r="B14" s="39" t="s">
        <v>12</v>
      </c>
      <c r="C14" s="40"/>
      <c r="D14" s="41">
        <v>1.8254348501048755E-2</v>
      </c>
      <c r="E14" s="42">
        <v>3.3976184154463997E-2</v>
      </c>
      <c r="F14" s="43">
        <v>1.327528993127422E-2</v>
      </c>
      <c r="G14" s="44">
        <v>2.8757838175974215E-2</v>
      </c>
      <c r="H14" s="44">
        <v>1.0611680283062893E-2</v>
      </c>
      <c r="I14" s="45">
        <v>2.0914518731459459E-2</v>
      </c>
      <c r="J14" s="44">
        <v>1.2689957032954663E-2</v>
      </c>
      <c r="K14" s="45">
        <v>2.1368916564975433E-2</v>
      </c>
      <c r="L14" s="44">
        <v>9.3533929211108702E-3</v>
      </c>
      <c r="M14" s="45">
        <v>1.6044163083033566E-2</v>
      </c>
      <c r="N14" s="44">
        <v>8.514135501049961E-3</v>
      </c>
      <c r="O14" s="45">
        <v>1.458572584139891E-2</v>
      </c>
      <c r="P14" s="44">
        <v>7.7344830759603911E-3</v>
      </c>
      <c r="Q14" s="54">
        <v>1.2762077021511853E-2</v>
      </c>
      <c r="R14" s="71">
        <v>7.0435378294272004E-3</v>
      </c>
      <c r="S14" s="72">
        <v>1.1173866963476503E-2</v>
      </c>
      <c r="T14" s="71">
        <v>7.068527501172624E-3</v>
      </c>
      <c r="U14" s="72">
        <v>1.0091896360847985E-2</v>
      </c>
    </row>
    <row r="15" spans="2:21" x14ac:dyDescent="0.2">
      <c r="B15" s="39" t="s">
        <v>5</v>
      </c>
      <c r="C15" s="40"/>
      <c r="D15" s="41">
        <v>9.2689446936281559E-6</v>
      </c>
      <c r="E15" s="42">
        <v>9.3419186293342184E-5</v>
      </c>
      <c r="F15" s="43">
        <v>3.2353223857950345E-5</v>
      </c>
      <c r="G15" s="44">
        <v>3.8531340742808647E-4</v>
      </c>
      <c r="H15" s="44">
        <v>1.6352851659166576E-4</v>
      </c>
      <c r="I15" s="45">
        <v>2.0393906932352989E-3</v>
      </c>
      <c r="J15" s="44">
        <v>9.1629953114400451E-4</v>
      </c>
      <c r="K15" s="45">
        <v>6.4731137562938331E-3</v>
      </c>
      <c r="L15" s="44">
        <v>1.0369831769154395E-3</v>
      </c>
      <c r="M15" s="45">
        <v>6.8308835487489788E-3</v>
      </c>
      <c r="N15" s="44">
        <v>1.5763305773034266E-3</v>
      </c>
      <c r="O15" s="45">
        <v>1.0159075277432907E-2</v>
      </c>
      <c r="P15" s="44">
        <v>1.8496530966981917E-3</v>
      </c>
      <c r="Q15" s="54">
        <v>1.3761255885487588E-2</v>
      </c>
      <c r="R15" s="65">
        <v>2.3856644780074357E-3</v>
      </c>
      <c r="S15" s="66">
        <v>1.4106729361017097E-2</v>
      </c>
      <c r="T15" s="65">
        <v>2.5701271210478373E-3</v>
      </c>
      <c r="U15" s="66">
        <v>1.2793782060745764E-2</v>
      </c>
    </row>
    <row r="16" spans="2:21" x14ac:dyDescent="0.2">
      <c r="B16" s="39" t="s">
        <v>6</v>
      </c>
      <c r="C16" s="40"/>
      <c r="D16" s="48"/>
      <c r="E16" s="49"/>
      <c r="F16" s="50"/>
      <c r="G16" s="46"/>
      <c r="H16" s="44">
        <v>2.4250554105645973E-5</v>
      </c>
      <c r="I16" s="45">
        <v>1.3292800152085667E-4</v>
      </c>
      <c r="J16" s="44">
        <v>1.068715484741652E-4</v>
      </c>
      <c r="K16" s="45">
        <v>3.5279199486565788E-4</v>
      </c>
      <c r="L16" s="44">
        <v>1.0045766759841878E-4</v>
      </c>
      <c r="M16" s="45">
        <v>2.0867216996834856E-4</v>
      </c>
      <c r="N16" s="46"/>
      <c r="O16" s="47"/>
      <c r="P16" s="46"/>
      <c r="Q16" s="53"/>
      <c r="R16" s="63"/>
      <c r="S16" s="64"/>
      <c r="T16" s="63"/>
      <c r="U16" s="64"/>
    </row>
    <row r="17" spans="2:21" x14ac:dyDescent="0.2">
      <c r="B17" s="39" t="s">
        <v>23</v>
      </c>
      <c r="C17" s="40"/>
      <c r="D17" s="48"/>
      <c r="E17" s="49"/>
      <c r="F17" s="50"/>
      <c r="G17" s="46"/>
      <c r="H17" s="44">
        <v>8.0256546810796964E-7</v>
      </c>
      <c r="I17" s="45">
        <v>5.6400975934671498E-5</v>
      </c>
      <c r="J17" s="44">
        <v>1.6778959150261152E-5</v>
      </c>
      <c r="K17" s="45">
        <v>6.8227496587318153E-4</v>
      </c>
      <c r="L17" s="44">
        <v>5.1567652782976473E-5</v>
      </c>
      <c r="M17" s="45">
        <v>1.3192181841689679E-3</v>
      </c>
      <c r="N17" s="44">
        <v>1.5302327494593501E-4</v>
      </c>
      <c r="O17" s="45">
        <v>9.9830775825478289E-4</v>
      </c>
      <c r="P17" s="44">
        <v>1.709076565362652E-4</v>
      </c>
      <c r="Q17" s="54">
        <v>1.4407504193929461E-3</v>
      </c>
      <c r="R17" s="65">
        <v>1.5672994558401098E-4</v>
      </c>
      <c r="S17" s="66">
        <v>1.0986825126808979E-3</v>
      </c>
      <c r="T17" s="65">
        <v>1.5931260286257632E-4</v>
      </c>
      <c r="U17" s="66">
        <v>1.0979477130894438E-3</v>
      </c>
    </row>
    <row r="18" spans="2:21" x14ac:dyDescent="0.2">
      <c r="B18" s="39" t="s">
        <v>7</v>
      </c>
      <c r="C18" s="40"/>
      <c r="D18" s="48"/>
      <c r="E18" s="49"/>
      <c r="F18" s="43">
        <v>0</v>
      </c>
      <c r="G18" s="44">
        <v>8.0000000000000004E-4</v>
      </c>
      <c r="H18" s="44">
        <v>1.0098160663579979E-6</v>
      </c>
      <c r="I18" s="45">
        <v>6.4804262888935079E-5</v>
      </c>
      <c r="J18" s="46"/>
      <c r="K18" s="47"/>
      <c r="L18" s="46"/>
      <c r="M18" s="47"/>
      <c r="N18" s="46"/>
      <c r="O18" s="47"/>
      <c r="P18" s="46"/>
      <c r="Q18" s="53"/>
      <c r="R18" s="63"/>
      <c r="S18" s="64"/>
      <c r="T18" s="63"/>
      <c r="U18" s="64"/>
    </row>
    <row r="19" spans="2:21" x14ac:dyDescent="0.2">
      <c r="B19" s="39" t="s">
        <v>1</v>
      </c>
      <c r="C19" s="40"/>
      <c r="D19" s="41">
        <v>1.3328943033928339E-4</v>
      </c>
      <c r="E19" s="42">
        <v>7.2482541785965087E-4</v>
      </c>
      <c r="F19" s="43">
        <v>1.2117209233799986E-4</v>
      </c>
      <c r="G19" s="44">
        <v>5.4900539971912898E-4</v>
      </c>
      <c r="H19" s="44">
        <v>1.2966452842876584E-4</v>
      </c>
      <c r="I19" s="45">
        <v>4.4265899196828249E-4</v>
      </c>
      <c r="J19" s="44">
        <v>1.5802614252037752E-4</v>
      </c>
      <c r="K19" s="45">
        <v>3.2771215138738697E-4</v>
      </c>
      <c r="L19" s="44">
        <v>1.3580640668780741E-4</v>
      </c>
      <c r="M19" s="45">
        <v>2.4877741781010899E-4</v>
      </c>
      <c r="N19" s="44">
        <v>1.6360351228333889E-4</v>
      </c>
      <c r="O19" s="45">
        <v>2.4399945053178005E-4</v>
      </c>
      <c r="P19" s="44">
        <v>1.4316160131544001E-4</v>
      </c>
      <c r="Q19" s="54">
        <v>1.8473479529546456E-4</v>
      </c>
      <c r="R19" s="65">
        <v>1.2508230742287575E-4</v>
      </c>
      <c r="S19" s="66">
        <v>1.5291187225777465E-4</v>
      </c>
      <c r="T19" s="65">
        <v>9.589964078724828E-5</v>
      </c>
      <c r="U19" s="66">
        <v>1.094074282201012E-4</v>
      </c>
    </row>
    <row r="20" spans="2:21" x14ac:dyDescent="0.2">
      <c r="B20" s="39" t="s">
        <v>2</v>
      </c>
      <c r="C20" s="40"/>
      <c r="D20" s="41">
        <v>3.1231616025952081E-4</v>
      </c>
      <c r="E20" s="42">
        <v>2.4988342364295254E-3</v>
      </c>
      <c r="F20" s="43">
        <v>7.6075442055379284E-4</v>
      </c>
      <c r="G20" s="44">
        <v>6.3364087132693515E-3</v>
      </c>
      <c r="H20" s="44">
        <v>1.5769163078761333E-3</v>
      </c>
      <c r="I20" s="45">
        <v>1.251719200095726E-2</v>
      </c>
      <c r="J20" s="44">
        <v>3.0745491904880982E-3</v>
      </c>
      <c r="K20" s="45">
        <v>1.9809137862734104E-2</v>
      </c>
      <c r="L20" s="44">
        <v>2.9407434105224407E-3</v>
      </c>
      <c r="M20" s="45">
        <v>1.6613042608219226E-2</v>
      </c>
      <c r="N20" s="44">
        <v>3.0982099835781653E-3</v>
      </c>
      <c r="O20" s="45">
        <v>1.4686279696642237E-2</v>
      </c>
      <c r="P20" s="44">
        <v>3.2085686377003866E-3</v>
      </c>
      <c r="Q20" s="54">
        <v>1.5448663970930832E-2</v>
      </c>
      <c r="R20" s="65">
        <v>3.4192339294531228E-3</v>
      </c>
      <c r="S20" s="66">
        <v>1.4442137464197582E-2</v>
      </c>
      <c r="T20" s="65">
        <v>4.0022932818536876E-3</v>
      </c>
      <c r="U20" s="66">
        <v>1.4592930794523316E-2</v>
      </c>
    </row>
    <row r="21" spans="2:21" x14ac:dyDescent="0.2">
      <c r="B21" s="39" t="s">
        <v>3</v>
      </c>
      <c r="C21" s="40"/>
      <c r="D21" s="41">
        <v>0.65834067019730658</v>
      </c>
      <c r="E21" s="42">
        <v>0.50216430900885956</v>
      </c>
      <c r="F21" s="43">
        <v>0.73864943942773054</v>
      </c>
      <c r="G21" s="44">
        <v>0.55767566538666102</v>
      </c>
      <c r="H21" s="44">
        <v>0.76662601001820463</v>
      </c>
      <c r="I21" s="45">
        <v>0.59971237896014051</v>
      </c>
      <c r="J21" s="44">
        <v>0.72970748151993137</v>
      </c>
      <c r="K21" s="45">
        <v>0.51903012054449704</v>
      </c>
      <c r="L21" s="44">
        <v>0.80809607775373127</v>
      </c>
      <c r="M21" s="45">
        <v>0.62729888242225307</v>
      </c>
      <c r="N21" s="44">
        <v>0.82545639103483848</v>
      </c>
      <c r="O21" s="45">
        <v>0.65282011096906556</v>
      </c>
      <c r="P21" s="44">
        <v>0.84044273659692414</v>
      </c>
      <c r="Q21" s="54">
        <v>0.67239467916475082</v>
      </c>
      <c r="R21" s="65">
        <v>0.83264779200174355</v>
      </c>
      <c r="S21" s="66">
        <v>0.69717696166445231</v>
      </c>
      <c r="T21" s="65">
        <v>0.82103028455765015</v>
      </c>
      <c r="U21" s="66">
        <v>0.70939437757544432</v>
      </c>
    </row>
    <row r="22" spans="2:21" ht="13.5" thickBot="1" x14ac:dyDescent="0.25">
      <c r="B22" s="39" t="s">
        <v>21</v>
      </c>
      <c r="C22" s="40"/>
      <c r="D22" s="41">
        <v>5.1911900924144154E-2</v>
      </c>
      <c r="E22" s="42">
        <v>4.5011635318602583E-2</v>
      </c>
      <c r="F22" s="43">
        <v>3.8454052798855977E-2</v>
      </c>
      <c r="G22" s="44">
        <v>4.3306567063136549E-2</v>
      </c>
      <c r="H22" s="44">
        <v>3.1483393655893879E-2</v>
      </c>
      <c r="I22" s="45">
        <v>6.412454128166252E-2</v>
      </c>
      <c r="J22" s="44">
        <v>3.4056688560289025E-2</v>
      </c>
      <c r="K22" s="45">
        <v>9.9246820827511947E-2</v>
      </c>
      <c r="L22" s="44">
        <v>2.2344972122974732E-2</v>
      </c>
      <c r="M22" s="45">
        <v>7.0210014147861641E-2</v>
      </c>
      <c r="N22" s="44">
        <v>1.8898195648450085E-2</v>
      </c>
      <c r="O22" s="45">
        <v>5.7714771935292508E-2</v>
      </c>
      <c r="P22" s="44">
        <v>2.161230308513697E-2</v>
      </c>
      <c r="Q22" s="54">
        <v>4.8897019263043968E-2</v>
      </c>
      <c r="R22" s="61">
        <v>2.617570150568084E-2</v>
      </c>
      <c r="S22" s="62">
        <v>4.8136342592646812E-2</v>
      </c>
      <c r="T22" s="61">
        <v>3.2268832232855538E-2</v>
      </c>
      <c r="U22" s="62">
        <v>5.2356991048334162E-2</v>
      </c>
    </row>
    <row r="23" spans="2:21" ht="13.5" thickBot="1" x14ac:dyDescent="0.25">
      <c r="B23" s="142" t="s">
        <v>36</v>
      </c>
      <c r="C23" s="143"/>
      <c r="D23" s="51">
        <f t="shared" ref="D23:U23" si="0">SUM(D13:D22)</f>
        <v>0.99999999999999989</v>
      </c>
      <c r="E23" s="51">
        <f t="shared" si="0"/>
        <v>1</v>
      </c>
      <c r="F23" s="51">
        <f t="shared" si="0"/>
        <v>0.99999849536811813</v>
      </c>
      <c r="G23" s="51">
        <f t="shared" si="0"/>
        <v>1.0000261613382444</v>
      </c>
      <c r="H23" s="51">
        <f t="shared" si="0"/>
        <v>1</v>
      </c>
      <c r="I23" s="51">
        <f t="shared" si="0"/>
        <v>0.99999999999999989</v>
      </c>
      <c r="J23" s="51">
        <f t="shared" si="0"/>
        <v>1</v>
      </c>
      <c r="K23" s="51">
        <f t="shared" si="0"/>
        <v>1</v>
      </c>
      <c r="L23" s="51">
        <f t="shared" si="0"/>
        <v>1</v>
      </c>
      <c r="M23" s="51">
        <f t="shared" si="0"/>
        <v>0.99999999999999978</v>
      </c>
      <c r="N23" s="51">
        <f t="shared" si="0"/>
        <v>0.99999999999999989</v>
      </c>
      <c r="O23" s="51">
        <f t="shared" si="0"/>
        <v>1</v>
      </c>
      <c r="P23" s="51">
        <f t="shared" si="0"/>
        <v>1</v>
      </c>
      <c r="Q23" s="55">
        <f t="shared" si="0"/>
        <v>0.99999999999999989</v>
      </c>
      <c r="R23" s="51">
        <f t="shared" ref="R23:S23" si="1">SUM(R13:R22)</f>
        <v>0.99999999999999989</v>
      </c>
      <c r="S23" s="51">
        <f t="shared" si="1"/>
        <v>0.99999999999999978</v>
      </c>
      <c r="T23" s="51">
        <f t="shared" si="0"/>
        <v>1</v>
      </c>
      <c r="U23" s="51">
        <f t="shared" si="0"/>
        <v>0.99999999999999989</v>
      </c>
    </row>
    <row r="24" spans="2:21" x14ac:dyDescent="0.2"/>
    <row r="25" spans="2:21" x14ac:dyDescent="0.2"/>
    <row r="26" spans="2:21" x14ac:dyDescent="0.2">
      <c r="I26" s="5"/>
    </row>
    <row r="27" spans="2:21" x14ac:dyDescent="0.2"/>
    <row r="28" spans="2:21" x14ac:dyDescent="0.2">
      <c r="B28" s="4" t="s">
        <v>9</v>
      </c>
    </row>
    <row r="29" spans="2:21" ht="6" customHeight="1" x14ac:dyDescent="0.2">
      <c r="B29" s="5"/>
    </row>
    <row r="30" spans="2:21" x14ac:dyDescent="0.2">
      <c r="B30" s="107" t="s">
        <v>59</v>
      </c>
    </row>
    <row r="31" spans="2:21" x14ac:dyDescent="0.2">
      <c r="B31" s="107" t="s">
        <v>25</v>
      </c>
    </row>
    <row r="32" spans="2:21" x14ac:dyDescent="0.2">
      <c r="B32" s="108" t="s">
        <v>22</v>
      </c>
      <c r="K32" s="9"/>
      <c r="L32" s="7"/>
      <c r="M32" s="11"/>
      <c r="N32" s="11"/>
      <c r="O32" s="11"/>
      <c r="P32" s="11"/>
    </row>
    <row r="33" spans="7:16" x14ac:dyDescent="0.2">
      <c r="G33" s="7"/>
      <c r="H33" s="11"/>
      <c r="I33" s="11"/>
      <c r="J33" s="8"/>
      <c r="K33" s="9"/>
      <c r="L33" s="7"/>
      <c r="M33" s="11"/>
      <c r="N33" s="11"/>
      <c r="O33" s="11"/>
      <c r="P33" s="11"/>
    </row>
    <row r="34" spans="7:16" x14ac:dyDescent="0.2">
      <c r="G34" s="7"/>
      <c r="H34" s="11"/>
      <c r="I34" s="11"/>
      <c r="J34" s="8"/>
      <c r="K34" s="9"/>
      <c r="L34" s="7"/>
      <c r="M34" s="11"/>
      <c r="N34" s="11"/>
      <c r="O34" s="11"/>
      <c r="P34" s="11"/>
    </row>
    <row r="35" spans="7:16" hidden="1" x14ac:dyDescent="0.2">
      <c r="G35" s="7"/>
      <c r="H35" s="11"/>
      <c r="I35" s="11"/>
      <c r="J35" s="8"/>
      <c r="K35" s="9"/>
      <c r="L35" s="7"/>
      <c r="M35" s="11"/>
      <c r="N35" s="11"/>
      <c r="O35" s="11"/>
      <c r="P35" s="11"/>
    </row>
    <row r="36" spans="7:16" hidden="1" x14ac:dyDescent="0.2">
      <c r="G36" s="7"/>
      <c r="H36" s="11"/>
      <c r="I36" s="11"/>
      <c r="J36" s="8"/>
      <c r="K36" s="9"/>
      <c r="L36" s="7"/>
      <c r="M36" s="11"/>
      <c r="N36" s="11"/>
      <c r="O36" s="11"/>
      <c r="P36" s="11"/>
    </row>
    <row r="37" spans="7:16" hidden="1" x14ac:dyDescent="0.2">
      <c r="G37" s="7"/>
      <c r="H37" s="11"/>
      <c r="I37" s="11"/>
      <c r="J37" s="8"/>
      <c r="K37" s="9"/>
      <c r="L37" s="7"/>
      <c r="M37" s="11"/>
      <c r="N37" s="11"/>
      <c r="O37" s="11"/>
      <c r="P37" s="11"/>
    </row>
    <row r="38" spans="7:16" hidden="1" x14ac:dyDescent="0.2">
      <c r="G38" s="7"/>
      <c r="H38" s="11"/>
      <c r="I38" s="11"/>
      <c r="J38" s="8"/>
      <c r="K38" s="9"/>
      <c r="L38" s="9"/>
    </row>
    <row r="39" spans="7:16" hidden="1" x14ac:dyDescent="0.2">
      <c r="G39" s="7"/>
      <c r="H39" s="11"/>
      <c r="I39" s="11"/>
      <c r="J39" s="8"/>
      <c r="K39" s="9"/>
      <c r="L39" s="9"/>
    </row>
    <row r="40" spans="7:16" hidden="1" x14ac:dyDescent="0.2">
      <c r="G40" s="7"/>
      <c r="H40" s="11"/>
      <c r="I40" s="11"/>
      <c r="J40" s="8"/>
      <c r="K40" s="9"/>
      <c r="L40" s="9"/>
    </row>
    <row r="41" spans="7:16" hidden="1" x14ac:dyDescent="0.2">
      <c r="G41" s="7"/>
      <c r="H41" s="11"/>
      <c r="I41" s="11"/>
      <c r="J41" s="8"/>
      <c r="K41" s="9"/>
      <c r="L41" s="9"/>
    </row>
    <row r="42" spans="7:16" hidden="1" x14ac:dyDescent="0.2">
      <c r="H42" s="10"/>
      <c r="I42" s="10"/>
      <c r="J42" s="10"/>
      <c r="K42" s="10"/>
      <c r="L42" s="10"/>
    </row>
  </sheetData>
  <sheetProtection algorithmName="SHA-512" hashValue="WGGjEQErftTAGQ24QIgBCb9q6Fm5obWhCIlDTU+8UTkwgJmVErbf8Hh49bJPZVFbTKJ2LjJaiSg0thJg0G2VXw==" saltValue="z89GpQqnJtY065vRO9oUDw==" spinCount="100000" sheet="1" objects="1" scenarios="1"/>
  <mergeCells count="11">
    <mergeCell ref="T11:U11"/>
    <mergeCell ref="P11:Q11"/>
    <mergeCell ref="B23:C23"/>
    <mergeCell ref="H11:I11"/>
    <mergeCell ref="J11:K11"/>
    <mergeCell ref="L11:M11"/>
    <mergeCell ref="N11:O11"/>
    <mergeCell ref="D11:E11"/>
    <mergeCell ref="F11:G11"/>
    <mergeCell ref="B11:C12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31"/>
  <sheetViews>
    <sheetView zoomScaleNormal="100" workbookViewId="0">
      <pane xSplit="3" ySplit="12" topLeftCell="M13" activePane="bottomRight" state="frozen"/>
      <selection pane="topRight" activeCell="D1" sqref="D1"/>
      <selection pane="bottomLeft" activeCell="A13" sqref="A13"/>
      <selection pane="bottomRight" activeCell="U1" sqref="U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7109375" style="1" customWidth="1"/>
    <col min="23" max="16384" width="11.42578125" style="1" hidden="1"/>
  </cols>
  <sheetData>
    <row r="1" spans="2:21" ht="14.25" x14ac:dyDescent="0.2">
      <c r="B1" s="94"/>
      <c r="C1" s="95"/>
      <c r="D1" s="95"/>
      <c r="E1" s="95"/>
      <c r="F1" s="131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132"/>
    </row>
    <row r="2" spans="2:21" ht="18" x14ac:dyDescent="0.2">
      <c r="B2" s="96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7"/>
    </row>
    <row r="3" spans="2:21" ht="14.25" x14ac:dyDescent="0.2">
      <c r="B3" s="96"/>
      <c r="C3" s="115" t="s">
        <v>46</v>
      </c>
      <c r="D3" s="115"/>
      <c r="E3" s="115"/>
      <c r="F3" s="11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7"/>
    </row>
    <row r="4" spans="2:21" ht="14.25" x14ac:dyDescent="0.2">
      <c r="B4" s="9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7"/>
    </row>
    <row r="5" spans="2:21" ht="14.25" x14ac:dyDescent="0.2">
      <c r="B5" s="9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7"/>
    </row>
    <row r="6" spans="2:21" ht="14.25" x14ac:dyDescent="0.2">
      <c r="B6" s="9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7"/>
    </row>
    <row r="7" spans="2:21" ht="14.25" customHeight="1" x14ac:dyDescent="0.2">
      <c r="B7" s="9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7"/>
    </row>
    <row r="8" spans="2:21" ht="14.25" x14ac:dyDescent="0.2">
      <c r="B8" s="96"/>
      <c r="C8" s="110" t="s">
        <v>57</v>
      </c>
      <c r="D8" s="110"/>
      <c r="E8" s="110"/>
      <c r="F8" s="11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7"/>
    </row>
    <row r="9" spans="2:21" ht="14.25" x14ac:dyDescent="0.2">
      <c r="B9" s="9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7"/>
    </row>
    <row r="10" spans="2:21" ht="15" thickBot="1" x14ac:dyDescent="0.25"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100"/>
    </row>
    <row r="11" spans="2:21" ht="13.5" thickBot="1" x14ac:dyDescent="0.25">
      <c r="B11" s="144" t="s">
        <v>33</v>
      </c>
      <c r="C11" s="145"/>
      <c r="D11" s="138">
        <v>2006</v>
      </c>
      <c r="E11" s="139"/>
      <c r="F11" s="140">
        <v>2007</v>
      </c>
      <c r="G11" s="141"/>
      <c r="H11" s="140">
        <v>2008</v>
      </c>
      <c r="I11" s="141"/>
      <c r="J11" s="140">
        <v>2009</v>
      </c>
      <c r="K11" s="141"/>
      <c r="L11" s="138">
        <v>2010</v>
      </c>
      <c r="M11" s="139"/>
      <c r="N11" s="140">
        <v>2011</v>
      </c>
      <c r="O11" s="141"/>
      <c r="P11" s="140">
        <v>2012</v>
      </c>
      <c r="Q11" s="141"/>
      <c r="R11" s="140">
        <v>2013</v>
      </c>
      <c r="S11" s="141"/>
      <c r="T11" s="140" t="s">
        <v>56</v>
      </c>
      <c r="U11" s="141"/>
    </row>
    <row r="12" spans="2:21" ht="26.25" thickBot="1" x14ac:dyDescent="0.25">
      <c r="B12" s="146"/>
      <c r="C12" s="147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</row>
    <row r="13" spans="2:21" x14ac:dyDescent="0.2">
      <c r="B13" s="31" t="s">
        <v>42</v>
      </c>
      <c r="C13" s="32"/>
      <c r="D13" s="33">
        <v>0.1149</v>
      </c>
      <c r="E13" s="34">
        <v>9.74E-2</v>
      </c>
      <c r="F13" s="35">
        <v>0.1217</v>
      </c>
      <c r="G13" s="36">
        <v>6.4199999999999993E-2</v>
      </c>
      <c r="H13" s="36">
        <v>5.2999999999999999E-2</v>
      </c>
      <c r="I13" s="37">
        <v>3.1899999999999998E-2</v>
      </c>
      <c r="J13" s="36">
        <v>4.7171848075429283E-2</v>
      </c>
      <c r="K13" s="37">
        <v>3.0529249386587905E-2</v>
      </c>
      <c r="L13" s="36">
        <v>0.153994406047539</v>
      </c>
      <c r="M13" s="37">
        <v>0.19951896808045516</v>
      </c>
      <c r="N13" s="36">
        <v>0.1570579187415776</v>
      </c>
      <c r="O13" s="37">
        <v>0.20865734139284769</v>
      </c>
      <c r="P13" s="36">
        <v>0.1178381323378903</v>
      </c>
      <c r="Q13" s="67">
        <v>0.1407218041993705</v>
      </c>
      <c r="R13" s="69">
        <v>0.10646639186181085</v>
      </c>
      <c r="S13" s="70">
        <v>0.12788474485609141</v>
      </c>
      <c r="T13" s="69">
        <v>0.11243654533551135</v>
      </c>
      <c r="U13" s="70">
        <v>0.1367931791296155</v>
      </c>
    </row>
    <row r="14" spans="2:21" x14ac:dyDescent="0.2">
      <c r="B14" s="39" t="s">
        <v>12</v>
      </c>
      <c r="C14" s="40"/>
      <c r="D14" s="41">
        <v>1.09E-2</v>
      </c>
      <c r="E14" s="42">
        <v>1.84E-2</v>
      </c>
      <c r="F14" s="43">
        <v>1.1299999999999999E-2</v>
      </c>
      <c r="G14" s="44">
        <v>1.5900000000000001E-2</v>
      </c>
      <c r="H14" s="44">
        <v>9.9000000000000008E-3</v>
      </c>
      <c r="I14" s="45">
        <v>1.32E-2</v>
      </c>
      <c r="J14" s="44">
        <v>1.1057195465427433E-2</v>
      </c>
      <c r="K14" s="45">
        <v>1.1338396440217899E-2</v>
      </c>
      <c r="L14" s="44">
        <v>1.0759144887255484E-2</v>
      </c>
      <c r="M14" s="45">
        <v>9.9889986303965603E-3</v>
      </c>
      <c r="N14" s="44">
        <v>9.620092885630498E-3</v>
      </c>
      <c r="O14" s="45">
        <v>1.0048435429386514E-2</v>
      </c>
      <c r="P14" s="44">
        <v>6.8542453555830319E-3</v>
      </c>
      <c r="Q14" s="54">
        <v>5.5407925621455351E-3</v>
      </c>
      <c r="R14" s="71">
        <v>4.8355407957311244E-3</v>
      </c>
      <c r="S14" s="72">
        <v>3.976867586246019E-3</v>
      </c>
      <c r="T14" s="71">
        <v>4.0274690536711705E-3</v>
      </c>
      <c r="U14" s="72">
        <v>3.3059684439480353E-3</v>
      </c>
    </row>
    <row r="15" spans="2:21" x14ac:dyDescent="0.2">
      <c r="B15" s="39" t="s">
        <v>5</v>
      </c>
      <c r="C15" s="40"/>
      <c r="D15" s="48"/>
      <c r="E15" s="49"/>
      <c r="F15" s="43">
        <v>1E-4</v>
      </c>
      <c r="G15" s="44">
        <v>2.9999999999999997E-4</v>
      </c>
      <c r="H15" s="44">
        <v>2.0000000000000001E-4</v>
      </c>
      <c r="I15" s="45">
        <v>2E-3</v>
      </c>
      <c r="J15" s="44">
        <v>7.3335054063113341E-4</v>
      </c>
      <c r="K15" s="45">
        <v>4.8497967368950163E-3</v>
      </c>
      <c r="L15" s="44">
        <v>7.4096196205140484E-4</v>
      </c>
      <c r="M15" s="45">
        <v>5.022120820416618E-3</v>
      </c>
      <c r="N15" s="44">
        <v>1.170912167326928E-3</v>
      </c>
      <c r="O15" s="45">
        <v>6.1817658111822374E-3</v>
      </c>
      <c r="P15" s="44">
        <v>1.3801061707316208E-3</v>
      </c>
      <c r="Q15" s="54">
        <v>8.1798398580124713E-3</v>
      </c>
      <c r="R15" s="65">
        <v>1.8581490182948343E-3</v>
      </c>
      <c r="S15" s="66">
        <v>8.0964032279261557E-3</v>
      </c>
      <c r="T15" s="65">
        <v>1.5908579294985385E-3</v>
      </c>
      <c r="U15" s="66">
        <v>6.9806202622959643E-3</v>
      </c>
    </row>
    <row r="16" spans="2:21" x14ac:dyDescent="0.2">
      <c r="B16" s="39" t="s">
        <v>6</v>
      </c>
      <c r="C16" s="40"/>
      <c r="D16" s="48"/>
      <c r="E16" s="49"/>
      <c r="F16" s="50"/>
      <c r="G16" s="46"/>
      <c r="H16" s="44">
        <v>0</v>
      </c>
      <c r="I16" s="45">
        <v>1E-4</v>
      </c>
      <c r="J16" s="44">
        <v>9.7024217543760646E-5</v>
      </c>
      <c r="K16" s="45">
        <v>4.1790394815937085E-4</v>
      </c>
      <c r="L16" s="44">
        <v>9.2170450149563709E-5</v>
      </c>
      <c r="M16" s="45">
        <v>2.9311415922255758E-4</v>
      </c>
      <c r="N16" s="44">
        <v>8.1088528213411846E-5</v>
      </c>
      <c r="O16" s="45">
        <v>1.7863601079081749E-4</v>
      </c>
      <c r="P16" s="44">
        <v>4.209953065805819E-5</v>
      </c>
      <c r="Q16" s="54">
        <v>3.5312154850924154E-5</v>
      </c>
      <c r="R16" s="65">
        <v>1.2900667080692848E-5</v>
      </c>
      <c r="S16" s="66">
        <v>1.4985520588615383E-5</v>
      </c>
      <c r="T16" s="134"/>
      <c r="U16" s="135"/>
    </row>
    <row r="17" spans="2:21" x14ac:dyDescent="0.2">
      <c r="B17" s="39" t="s">
        <v>23</v>
      </c>
      <c r="C17" s="40"/>
      <c r="D17" s="48"/>
      <c r="E17" s="49"/>
      <c r="F17" s="50"/>
      <c r="G17" s="46"/>
      <c r="H17" s="46"/>
      <c r="I17" s="47"/>
      <c r="J17" s="44">
        <v>2.806536346706285E-5</v>
      </c>
      <c r="K17" s="45">
        <v>1.0671241734494389E-3</v>
      </c>
      <c r="L17" s="44">
        <v>4.9170255995965757E-5</v>
      </c>
      <c r="M17" s="45">
        <v>3.2116067709362811E-3</v>
      </c>
      <c r="N17" s="44">
        <v>7.1638824773790491E-5</v>
      </c>
      <c r="O17" s="45">
        <v>1.1602253542328186E-3</v>
      </c>
      <c r="P17" s="44">
        <v>8.5418635407189539E-5</v>
      </c>
      <c r="Q17" s="54">
        <v>6.6834458399842196E-4</v>
      </c>
      <c r="R17" s="65">
        <v>6.9494573595587039E-5</v>
      </c>
      <c r="S17" s="66">
        <v>4.1339481810114068E-4</v>
      </c>
      <c r="T17" s="65">
        <v>7.7351932496814803E-5</v>
      </c>
      <c r="U17" s="66">
        <v>4.8011887389246677E-4</v>
      </c>
    </row>
    <row r="18" spans="2:21" x14ac:dyDescent="0.2">
      <c r="B18" s="39" t="s">
        <v>1</v>
      </c>
      <c r="C18" s="40"/>
      <c r="D18" s="48"/>
      <c r="E18" s="49"/>
      <c r="F18" s="43">
        <v>1E-4</v>
      </c>
      <c r="G18" s="44">
        <v>2.9999999999999997E-4</v>
      </c>
      <c r="H18" s="44">
        <v>1E-4</v>
      </c>
      <c r="I18" s="45">
        <v>4.0000000000000002E-4</v>
      </c>
      <c r="J18" s="44">
        <v>1.0281926848670797E-4</v>
      </c>
      <c r="K18" s="45">
        <v>3.5002560171278594E-4</v>
      </c>
      <c r="L18" s="44">
        <v>1.260776629931071E-4</v>
      </c>
      <c r="M18" s="45">
        <v>3.2042526816067834E-4</v>
      </c>
      <c r="N18" s="44">
        <v>3.30284455147677E-4</v>
      </c>
      <c r="O18" s="45">
        <v>4.0797890063268923E-4</v>
      </c>
      <c r="P18" s="44">
        <v>1.3066460255716577E-4</v>
      </c>
      <c r="Q18" s="54">
        <v>1.8701427928963669E-4</v>
      </c>
      <c r="R18" s="65">
        <v>7.8596340577792792E-5</v>
      </c>
      <c r="S18" s="66">
        <v>1.5932241555213051E-4</v>
      </c>
      <c r="T18" s="65">
        <v>6.8298847600945176E-5</v>
      </c>
      <c r="U18" s="66">
        <v>9.3301497698205084E-5</v>
      </c>
    </row>
    <row r="19" spans="2:21" x14ac:dyDescent="0.2">
      <c r="B19" s="39" t="s">
        <v>2</v>
      </c>
      <c r="C19" s="40"/>
      <c r="D19" s="41">
        <v>5.0000000000000001E-4</v>
      </c>
      <c r="E19" s="42">
        <v>2.3999999999999998E-3</v>
      </c>
      <c r="F19" s="43">
        <v>1.4E-3</v>
      </c>
      <c r="G19" s="44">
        <v>6.0000000000000001E-3</v>
      </c>
      <c r="H19" s="44">
        <v>1.6000000000000001E-3</v>
      </c>
      <c r="I19" s="45">
        <v>1.0699999999999999E-2</v>
      </c>
      <c r="J19" s="44">
        <v>2.0754543664960466E-3</v>
      </c>
      <c r="K19" s="45">
        <v>1.384238152228834E-2</v>
      </c>
      <c r="L19" s="44">
        <v>2.1431211992324513E-3</v>
      </c>
      <c r="M19" s="45">
        <v>1.1178471935256642E-2</v>
      </c>
      <c r="N19" s="44">
        <v>2.6122817695998909E-3</v>
      </c>
      <c r="O19" s="45">
        <v>1.1268764104001575E-2</v>
      </c>
      <c r="P19" s="44">
        <v>2.1741798466980607E-3</v>
      </c>
      <c r="Q19" s="54">
        <v>7.9973750886445753E-3</v>
      </c>
      <c r="R19" s="65">
        <v>1.98500814599479E-3</v>
      </c>
      <c r="S19" s="66">
        <v>6.5847598641050019E-3</v>
      </c>
      <c r="T19" s="65">
        <v>2.3039458740593244E-3</v>
      </c>
      <c r="U19" s="66">
        <v>6.4379355134690482E-3</v>
      </c>
    </row>
    <row r="20" spans="2:21" x14ac:dyDescent="0.2">
      <c r="B20" s="39" t="s">
        <v>3</v>
      </c>
      <c r="C20" s="40"/>
      <c r="D20" s="41">
        <v>0.41970000000000002</v>
      </c>
      <c r="E20" s="42">
        <v>0.35349999999999998</v>
      </c>
      <c r="F20" s="43">
        <v>0.47110000000000002</v>
      </c>
      <c r="G20" s="44">
        <v>0.39989999999999998</v>
      </c>
      <c r="H20" s="44">
        <v>0.62009999999999998</v>
      </c>
      <c r="I20" s="45">
        <v>0.4456</v>
      </c>
      <c r="J20" s="44">
        <v>0.60236934917096463</v>
      </c>
      <c r="K20" s="45">
        <v>0.46493201166652642</v>
      </c>
      <c r="L20" s="44">
        <v>0.57368128407136076</v>
      </c>
      <c r="M20" s="45">
        <v>0.47574875301737124</v>
      </c>
      <c r="N20" s="44">
        <v>0.60848999164853346</v>
      </c>
      <c r="O20" s="45">
        <v>0.50507616623977813</v>
      </c>
      <c r="P20" s="44">
        <v>0.58305450532748659</v>
      </c>
      <c r="Q20" s="54">
        <v>0.56877495830546976</v>
      </c>
      <c r="R20" s="65">
        <v>0.59270856299266494</v>
      </c>
      <c r="S20" s="66">
        <v>0.55872150277525956</v>
      </c>
      <c r="T20" s="65">
        <v>0.5782865303389001</v>
      </c>
      <c r="U20" s="66">
        <v>0.53616303153204403</v>
      </c>
    </row>
    <row r="21" spans="2:21" ht="13.5" thickBot="1" x14ac:dyDescent="0.25">
      <c r="B21" s="39" t="s">
        <v>4</v>
      </c>
      <c r="C21" s="40"/>
      <c r="D21" s="41">
        <v>0.2777</v>
      </c>
      <c r="E21" s="42">
        <v>0.221</v>
      </c>
      <c r="F21" s="43">
        <v>0.25130000000000002</v>
      </c>
      <c r="G21" s="44">
        <v>0.24890000000000001</v>
      </c>
      <c r="H21" s="44">
        <v>0.20979999999999999</v>
      </c>
      <c r="I21" s="45">
        <v>0.30830000000000002</v>
      </c>
      <c r="J21" s="44">
        <v>0.22872991152968891</v>
      </c>
      <c r="K21" s="45">
        <v>0.28044966299689156</v>
      </c>
      <c r="L21" s="44">
        <v>0.25841366346342232</v>
      </c>
      <c r="M21" s="45">
        <v>0.29471754131778422</v>
      </c>
      <c r="N21" s="44">
        <v>0.22056579097919679</v>
      </c>
      <c r="O21" s="45">
        <v>0.25702068675714745</v>
      </c>
      <c r="P21" s="44">
        <v>0.28844064819298798</v>
      </c>
      <c r="Q21" s="54">
        <v>0.26789455896821823</v>
      </c>
      <c r="R21" s="65">
        <v>0.29198535560424949</v>
      </c>
      <c r="S21" s="66">
        <v>0.29414801893612991</v>
      </c>
      <c r="T21" s="65">
        <v>0.30120900068826184</v>
      </c>
      <c r="U21" s="66">
        <v>0.30974584474703687</v>
      </c>
    </row>
    <row r="22" spans="2:21" ht="13.5" thickBot="1" x14ac:dyDescent="0.25">
      <c r="B22" s="142" t="s">
        <v>36</v>
      </c>
      <c r="C22" s="143"/>
      <c r="D22" s="51">
        <f t="shared" ref="D22:U22" si="0">SUM(D13:D21)</f>
        <v>0.8237000000000001</v>
      </c>
      <c r="E22" s="51">
        <f t="shared" si="0"/>
        <v>0.69269999999999998</v>
      </c>
      <c r="F22" s="51">
        <f t="shared" si="0"/>
        <v>0.85699999999999998</v>
      </c>
      <c r="G22" s="51">
        <f t="shared" si="0"/>
        <v>0.73550000000000004</v>
      </c>
      <c r="H22" s="51">
        <f t="shared" si="0"/>
        <v>0.89469999999999994</v>
      </c>
      <c r="I22" s="51">
        <f t="shared" si="0"/>
        <v>0.81220000000000003</v>
      </c>
      <c r="J22" s="51">
        <f t="shared" si="0"/>
        <v>0.89236501799813495</v>
      </c>
      <c r="K22" s="51">
        <f t="shared" si="0"/>
        <v>0.80777655247272873</v>
      </c>
      <c r="L22" s="51">
        <f t="shared" si="0"/>
        <v>1</v>
      </c>
      <c r="M22" s="51">
        <f t="shared" si="0"/>
        <v>1</v>
      </c>
      <c r="N22" s="51">
        <f t="shared" si="0"/>
        <v>1</v>
      </c>
      <c r="O22" s="51">
        <f t="shared" si="0"/>
        <v>1</v>
      </c>
      <c r="P22" s="51">
        <f t="shared" si="0"/>
        <v>1</v>
      </c>
      <c r="Q22" s="55">
        <f t="shared" si="0"/>
        <v>1</v>
      </c>
      <c r="R22" s="51">
        <f t="shared" ref="R22:S22" si="1">SUM(R13:R21)</f>
        <v>1</v>
      </c>
      <c r="S22" s="51">
        <f t="shared" si="1"/>
        <v>1</v>
      </c>
      <c r="T22" s="51">
        <f t="shared" si="0"/>
        <v>1</v>
      </c>
      <c r="U22" s="51">
        <f t="shared" si="0"/>
        <v>1.0000000000000002</v>
      </c>
    </row>
    <row r="23" spans="2:21" x14ac:dyDescent="0.2"/>
    <row r="24" spans="2:21" x14ac:dyDescent="0.2"/>
    <row r="25" spans="2:21" x14ac:dyDescent="0.2">
      <c r="I25" s="5"/>
    </row>
    <row r="26" spans="2:21" x14ac:dyDescent="0.2"/>
    <row r="27" spans="2:21" x14ac:dyDescent="0.2">
      <c r="B27" s="4" t="s">
        <v>9</v>
      </c>
    </row>
    <row r="28" spans="2:21" ht="6.75" customHeight="1" x14ac:dyDescent="0.2">
      <c r="B28" s="5"/>
    </row>
    <row r="29" spans="2:21" x14ac:dyDescent="0.2">
      <c r="B29" s="107" t="s">
        <v>60</v>
      </c>
    </row>
    <row r="30" spans="2:21" x14ac:dyDescent="0.2">
      <c r="B30" s="108" t="s">
        <v>37</v>
      </c>
    </row>
    <row r="31" spans="2:21" x14ac:dyDescent="0.2"/>
  </sheetData>
  <sheetProtection algorithmName="SHA-512" hashValue="wsZDKbZ7EpfVqswi1wNfWJpV5dLXrgstE80BSpHIXiEMt2/hkfAS8K3i4dY8oGU661oEBFEggcnt+rPTSBHFpQ==" saltValue="B74BkrO/Pw1GHfA7quCc9A==" spinCount="100000" sheet="1" objects="1" scenarios="1"/>
  <mergeCells count="11">
    <mergeCell ref="T11:U11"/>
    <mergeCell ref="P11:Q11"/>
    <mergeCell ref="B22:C22"/>
    <mergeCell ref="H11:I11"/>
    <mergeCell ref="J11:K11"/>
    <mergeCell ref="L11:M11"/>
    <mergeCell ref="N11:O11"/>
    <mergeCell ref="D11:E11"/>
    <mergeCell ref="F11:G11"/>
    <mergeCell ref="B11:C12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B1" zoomScaleNormal="100" workbookViewId="0">
      <selection activeCell="L2" sqref="L2"/>
    </sheetView>
  </sheetViews>
  <sheetFormatPr baseColWidth="10" defaultColWidth="0" defaultRowHeight="12.75" zeroHeight="1" x14ac:dyDescent="0.2"/>
  <cols>
    <col min="1" max="1" width="5.7109375" style="29" customWidth="1"/>
    <col min="2" max="2" width="19.140625" style="29" customWidth="1"/>
    <col min="3" max="12" width="15" style="29" customWidth="1"/>
    <col min="13" max="13" width="5.7109375" style="29" customWidth="1"/>
    <col min="14" max="16384" width="11.42578125" style="29" hidden="1"/>
  </cols>
  <sheetData>
    <row r="1" spans="1:12" ht="13.5" thickBot="1" x14ac:dyDescent="0.25"/>
    <row r="2" spans="1:12" ht="14.25" x14ac:dyDescent="0.2">
      <c r="B2" s="94"/>
      <c r="C2" s="95"/>
      <c r="D2" s="95"/>
      <c r="E2" s="95"/>
      <c r="F2" s="95"/>
      <c r="G2" s="95"/>
      <c r="H2" s="95"/>
      <c r="I2" s="95"/>
      <c r="J2" s="95"/>
      <c r="K2" s="131"/>
      <c r="L2" s="116"/>
    </row>
    <row r="3" spans="1:12" ht="18" x14ac:dyDescent="0.2">
      <c r="B3" s="124" t="s">
        <v>47</v>
      </c>
      <c r="C3" s="122"/>
      <c r="D3" s="68"/>
      <c r="E3" s="13"/>
      <c r="F3" s="13"/>
      <c r="G3" s="13"/>
      <c r="H3" s="13"/>
      <c r="I3" s="13"/>
      <c r="J3" s="13"/>
      <c r="K3" s="13"/>
      <c r="L3" s="97"/>
    </row>
    <row r="4" spans="1:12" ht="14.25" customHeight="1" x14ac:dyDescent="0.2">
      <c r="B4" s="125" t="s">
        <v>48</v>
      </c>
      <c r="C4" s="122"/>
      <c r="D4" s="114"/>
      <c r="E4" s="114"/>
      <c r="F4" s="114"/>
      <c r="G4" s="114"/>
      <c r="H4" s="13"/>
      <c r="I4" s="13"/>
      <c r="J4" s="13"/>
      <c r="K4" s="13"/>
      <c r="L4" s="97"/>
    </row>
    <row r="5" spans="1:12" ht="14.25" x14ac:dyDescent="0.2">
      <c r="B5" s="96"/>
      <c r="C5" s="122"/>
      <c r="D5" s="13"/>
      <c r="E5" s="13"/>
      <c r="F5" s="13"/>
      <c r="G5" s="13"/>
      <c r="H5" s="13"/>
      <c r="I5" s="13"/>
      <c r="J5" s="13"/>
      <c r="K5" s="13"/>
      <c r="L5" s="97"/>
    </row>
    <row r="6" spans="1:12" ht="14.25" x14ac:dyDescent="0.2">
      <c r="B6" s="96"/>
      <c r="C6" s="122"/>
      <c r="D6" s="13"/>
      <c r="E6" s="13"/>
      <c r="F6" s="13"/>
      <c r="G6" s="13"/>
      <c r="H6" s="13"/>
      <c r="I6" s="13"/>
      <c r="J6" s="13"/>
      <c r="K6" s="13"/>
      <c r="L6" s="97"/>
    </row>
    <row r="7" spans="1:12" ht="14.25" x14ac:dyDescent="0.2">
      <c r="B7" s="96"/>
      <c r="C7" s="122"/>
      <c r="D7" s="13"/>
      <c r="E7" s="13"/>
      <c r="F7" s="13"/>
      <c r="G7" s="13"/>
      <c r="H7" s="13"/>
      <c r="I7" s="13"/>
      <c r="J7" s="13"/>
      <c r="K7" s="13"/>
      <c r="L7" s="97"/>
    </row>
    <row r="8" spans="1:12" ht="14.25" customHeight="1" x14ac:dyDescent="0.2">
      <c r="B8" s="96"/>
      <c r="C8" s="122"/>
      <c r="D8" s="114"/>
      <c r="E8" s="114"/>
      <c r="F8" s="114"/>
      <c r="G8" s="13"/>
      <c r="H8" s="13"/>
      <c r="I8" s="13"/>
      <c r="J8" s="13"/>
      <c r="K8" s="13"/>
      <c r="L8" s="97"/>
    </row>
    <row r="9" spans="1:12" ht="14.25" x14ac:dyDescent="0.2">
      <c r="B9" s="126" t="s">
        <v>58</v>
      </c>
      <c r="C9" s="122"/>
      <c r="D9" s="110"/>
      <c r="E9" s="13"/>
      <c r="F9" s="13"/>
      <c r="G9" s="13"/>
      <c r="H9" s="13"/>
      <c r="I9" s="13"/>
      <c r="J9" s="13"/>
      <c r="K9" s="13"/>
      <c r="L9" s="97"/>
    </row>
    <row r="10" spans="1:12" ht="14.25" x14ac:dyDescent="0.2">
      <c r="B10" s="96"/>
      <c r="C10" s="13"/>
      <c r="D10" s="13"/>
      <c r="E10" s="13"/>
      <c r="F10" s="13"/>
      <c r="G10" s="13"/>
      <c r="H10" s="13"/>
      <c r="I10" s="13"/>
      <c r="J10" s="13"/>
      <c r="K10" s="13"/>
      <c r="L10" s="97"/>
    </row>
    <row r="11" spans="1:12" ht="15" thickBot="1" x14ac:dyDescent="0.25"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100"/>
    </row>
    <row r="12" spans="1:12" ht="26.25" thickBot="1" x14ac:dyDescent="0.25">
      <c r="B12" s="133" t="s">
        <v>16</v>
      </c>
      <c r="C12" s="133">
        <v>2005</v>
      </c>
      <c r="D12" s="133">
        <v>2006</v>
      </c>
      <c r="E12" s="133">
        <v>2007</v>
      </c>
      <c r="F12" s="133">
        <v>2008</v>
      </c>
      <c r="G12" s="133">
        <v>2009</v>
      </c>
      <c r="H12" s="133">
        <v>2010</v>
      </c>
      <c r="I12" s="133">
        <v>2011</v>
      </c>
      <c r="J12" s="133">
        <v>2012</v>
      </c>
      <c r="K12" s="133">
        <v>2013</v>
      </c>
      <c r="L12" s="133">
        <v>2014</v>
      </c>
    </row>
    <row r="13" spans="1:12" x14ac:dyDescent="0.2">
      <c r="A13"/>
      <c r="B13" s="91" t="s">
        <v>17</v>
      </c>
      <c r="C13" s="78">
        <v>0.23</v>
      </c>
      <c r="D13" s="79">
        <v>0.11310000000000001</v>
      </c>
      <c r="E13" s="79">
        <v>8.8699999999999987E-2</v>
      </c>
      <c r="F13" s="79">
        <v>8.8699999999999987E-2</v>
      </c>
      <c r="G13" s="79">
        <v>8.8699999999999987E-2</v>
      </c>
      <c r="H13" s="80">
        <v>6.3899999999999998E-2</v>
      </c>
      <c r="I13" s="81">
        <v>6.3899999999999998E-2</v>
      </c>
      <c r="J13" s="81">
        <v>6.3899999999999998E-2</v>
      </c>
      <c r="K13" s="82">
        <v>6.3899999999999998E-2</v>
      </c>
      <c r="L13" s="82">
        <v>6.3899999999999998E-2</v>
      </c>
    </row>
    <row r="14" spans="1:12" x14ac:dyDescent="0.2">
      <c r="A14" s="77"/>
      <c r="B14" s="92" t="s">
        <v>18</v>
      </c>
      <c r="C14" s="83">
        <v>0.23</v>
      </c>
      <c r="D14" s="84">
        <v>0.11310000000000001</v>
      </c>
      <c r="E14" s="84">
        <v>8.4700000000000011E-2</v>
      </c>
      <c r="F14" s="84">
        <v>8.4700000000000011E-2</v>
      </c>
      <c r="G14" s="121">
        <v>4.9970000000000001E-2</v>
      </c>
      <c r="H14" s="121">
        <v>4.9970000000000001E-2</v>
      </c>
      <c r="I14" s="121">
        <v>4.9970000000000001E-2</v>
      </c>
      <c r="J14" s="121">
        <v>4.9970000000000001E-2</v>
      </c>
      <c r="K14" s="123">
        <v>4.9970000000000001E-2</v>
      </c>
      <c r="L14" s="123">
        <v>4.9970000000000001E-2</v>
      </c>
    </row>
    <row r="15" spans="1:12" ht="13.5" thickBot="1" x14ac:dyDescent="0.25">
      <c r="A15" s="77"/>
      <c r="B15" s="93" t="s">
        <v>20</v>
      </c>
      <c r="C15" s="85">
        <v>0.23</v>
      </c>
      <c r="D15" s="86">
        <v>0.1241</v>
      </c>
      <c r="E15" s="86">
        <v>9.1499999999999998E-2</v>
      </c>
      <c r="F15" s="86">
        <v>9.1499999999999998E-2</v>
      </c>
      <c r="G15" s="86">
        <v>9.1499999999999998E-2</v>
      </c>
      <c r="H15" s="87">
        <v>9.1499999999999998E-2</v>
      </c>
      <c r="I15" s="88">
        <v>9.1499999999999998E-2</v>
      </c>
      <c r="J15" s="88">
        <v>9.1499999999999998E-2</v>
      </c>
      <c r="K15" s="89">
        <v>9.1499999999999998E-2</v>
      </c>
      <c r="L15" s="89">
        <v>9.1499999999999998E-2</v>
      </c>
    </row>
    <row r="16" spans="1:12" ht="13.5" thickBot="1" x14ac:dyDescent="0.25">
      <c r="A16" s="77"/>
      <c r="B16" s="73" t="s">
        <v>26</v>
      </c>
      <c r="C16" s="74">
        <f t="shared" ref="C16:L16" si="0">AVERAGE(C13:C15)</f>
        <v>0.23</v>
      </c>
      <c r="D16" s="74">
        <f t="shared" si="0"/>
        <v>0.11676666666666667</v>
      </c>
      <c r="E16" s="74">
        <f t="shared" si="0"/>
        <v>8.8300000000000003E-2</v>
      </c>
      <c r="F16" s="74">
        <f t="shared" si="0"/>
        <v>8.8300000000000003E-2</v>
      </c>
      <c r="G16" s="74">
        <f t="shared" si="0"/>
        <v>7.6723333333333324E-2</v>
      </c>
      <c r="H16" s="75">
        <f t="shared" si="0"/>
        <v>6.8456666666666666E-2</v>
      </c>
      <c r="I16" s="75">
        <f t="shared" ref="I16" si="1">AVERAGE(I13:I15)</f>
        <v>6.8456666666666666E-2</v>
      </c>
      <c r="J16" s="75">
        <f>AVERAGE(J13:J15)</f>
        <v>6.8456666666666666E-2</v>
      </c>
      <c r="K16" s="76">
        <f t="shared" ref="K16" si="2">AVERAGE(K13:K15)</f>
        <v>6.8456666666666666E-2</v>
      </c>
      <c r="L16" s="76">
        <f t="shared" si="0"/>
        <v>6.8456666666666666E-2</v>
      </c>
    </row>
    <row r="17" spans="1:13" x14ac:dyDescent="0.2">
      <c r="A17" s="77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77"/>
    </row>
    <row r="18" spans="1:13" x14ac:dyDescent="0.2">
      <c r="A18" s="77"/>
      <c r="B18" s="90" t="s">
        <v>9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</row>
    <row r="19" spans="1:13" ht="24.75" customHeight="1" x14ac:dyDescent="0.2">
      <c r="A19" s="77"/>
      <c r="B19" s="148" t="s">
        <v>19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77"/>
    </row>
    <row r="20" spans="1:13" x14ac:dyDescent="0.2"/>
    <row r="21" spans="1:13" x14ac:dyDescent="0.2"/>
    <row r="22" spans="1:13" hidden="1" x14ac:dyDescent="0.2"/>
    <row r="23" spans="1:13" hidden="1" x14ac:dyDescent="0.2"/>
    <row r="24" spans="1:13" hidden="1" x14ac:dyDescent="0.2"/>
    <row r="25" spans="1:13" hidden="1" x14ac:dyDescent="0.2"/>
    <row r="26" spans="1:13" hidden="1" x14ac:dyDescent="0.2"/>
    <row r="27" spans="1:13" hidden="1" x14ac:dyDescent="0.2"/>
    <row r="28" spans="1:13" hidden="1" x14ac:dyDescent="0.2"/>
    <row r="29" spans="1:13" hidden="1" x14ac:dyDescent="0.2"/>
    <row r="30" spans="1:13" hidden="1" x14ac:dyDescent="0.2"/>
    <row r="31" spans="1:13" hidden="1" x14ac:dyDescent="0.2"/>
    <row r="32" spans="1:13" hidden="1" x14ac:dyDescent="0.2"/>
    <row r="33" hidden="1" x14ac:dyDescent="0.2"/>
    <row r="34" hidden="1" x14ac:dyDescent="0.2"/>
  </sheetData>
  <sheetProtection algorithmName="SHA-512" hashValue="aOQTrmISx6Nu8EpFWeDrGJGUJJr6BkwKXCG6F2Jz7vyyDWIFo47gdakzzqpkb5zHabLnMsR5YiVYO7clae7cKQ==" saltValue="/5rT+vfoF/+F5bCw3Yxt+Q==" spinCount="100000" sheet="1" objects="1" scenarios="1"/>
  <mergeCells count="1">
    <mergeCell ref="B19:L19"/>
  </mergeCells>
  <pageMargins left="0.7" right="0.7" top="0.75" bottom="0.75" header="0.3" footer="0.3"/>
  <ignoredErrors>
    <ignoredError sqref="L16 C16:J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R4" sqref="R4"/>
    </sheetView>
  </sheetViews>
  <sheetFormatPr baseColWidth="10" defaultColWidth="0" defaultRowHeight="12.75" zeroHeight="1" x14ac:dyDescent="0.2"/>
  <cols>
    <col min="1" max="1" width="2.85546875" style="102" customWidth="1"/>
    <col min="2" max="2" width="7.140625" style="102" customWidth="1"/>
    <col min="3" max="3" width="11.42578125" style="102" customWidth="1"/>
    <col min="4" max="9" width="11.5703125" style="102" customWidth="1"/>
    <col min="10" max="11" width="11.42578125" style="102" customWidth="1"/>
    <col min="12" max="12" width="2.7109375" style="102" customWidth="1"/>
    <col min="13" max="13" width="7.140625" style="102" customWidth="1"/>
    <col min="14" max="14" width="11.42578125" style="102" customWidth="1"/>
    <col min="15" max="20" width="11.5703125" style="102" customWidth="1"/>
    <col min="21" max="22" width="11.42578125" style="102" customWidth="1"/>
    <col min="23" max="23" width="2.85546875" style="102" customWidth="1"/>
    <col min="24" max="16384" width="11.42578125" style="102" hidden="1"/>
  </cols>
  <sheetData>
    <row r="1" spans="2:22" ht="14.25" x14ac:dyDescent="0.2"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2:22" ht="18" x14ac:dyDescent="0.2">
      <c r="B2" s="101"/>
      <c r="C2" s="149" t="s">
        <v>43</v>
      </c>
      <c r="D2" s="149"/>
      <c r="E2" s="149"/>
      <c r="F2" s="149"/>
      <c r="G2" s="103"/>
      <c r="H2" s="101"/>
      <c r="I2" s="101"/>
      <c r="J2" s="101"/>
      <c r="K2" s="101"/>
      <c r="M2" s="101"/>
      <c r="N2" s="149" t="s">
        <v>43</v>
      </c>
      <c r="O2" s="149"/>
      <c r="P2" s="149"/>
      <c r="Q2" s="149"/>
      <c r="R2" s="103"/>
      <c r="S2" s="101"/>
      <c r="T2" s="101"/>
      <c r="U2" s="101"/>
      <c r="V2" s="101"/>
    </row>
    <row r="3" spans="2:22" ht="15" customHeight="1" x14ac:dyDescent="0.2">
      <c r="B3" s="101"/>
      <c r="C3" s="150" t="s">
        <v>38</v>
      </c>
      <c r="D3" s="150"/>
      <c r="E3" s="150"/>
      <c r="F3" s="150"/>
      <c r="G3" s="101"/>
      <c r="H3" s="101"/>
      <c r="I3" s="101"/>
      <c r="J3" s="101"/>
      <c r="K3" s="101"/>
      <c r="M3" s="101"/>
      <c r="N3" s="150" t="s">
        <v>40</v>
      </c>
      <c r="O3" s="150"/>
      <c r="P3" s="150"/>
      <c r="Q3" s="150"/>
      <c r="R3" s="101"/>
      <c r="S3" s="101"/>
      <c r="T3" s="101"/>
      <c r="U3" s="101"/>
      <c r="V3" s="101"/>
    </row>
    <row r="4" spans="2:22" ht="14.25" x14ac:dyDescent="0.2">
      <c r="B4" s="101"/>
      <c r="C4" s="150" t="s">
        <v>8</v>
      </c>
      <c r="D4" s="150"/>
      <c r="E4" s="150"/>
      <c r="F4" s="150"/>
      <c r="G4" s="101"/>
      <c r="H4" s="101"/>
      <c r="I4" s="101"/>
      <c r="J4" s="101"/>
      <c r="K4" s="101"/>
      <c r="M4" s="101"/>
      <c r="N4" s="150" t="s">
        <v>8</v>
      </c>
      <c r="O4" s="150"/>
      <c r="P4" s="150"/>
      <c r="Q4" s="150"/>
      <c r="R4" s="101"/>
      <c r="S4" s="101"/>
      <c r="T4" s="101"/>
      <c r="U4" s="101"/>
      <c r="V4" s="101"/>
    </row>
    <row r="5" spans="2:22" ht="14.25" x14ac:dyDescent="0.2">
      <c r="B5" s="101"/>
      <c r="C5" s="101"/>
      <c r="D5" s="101"/>
      <c r="E5" s="101"/>
      <c r="F5" s="101"/>
      <c r="G5" s="101"/>
      <c r="H5" s="101"/>
      <c r="I5" s="101"/>
      <c r="J5" s="101"/>
      <c r="K5" s="101"/>
      <c r="M5" s="101"/>
      <c r="N5" s="101"/>
      <c r="O5" s="101"/>
      <c r="P5" s="101"/>
      <c r="Q5" s="101"/>
      <c r="R5" s="101"/>
      <c r="S5" s="101"/>
      <c r="T5" s="101"/>
      <c r="U5" s="101"/>
      <c r="V5" s="101"/>
    </row>
    <row r="6" spans="2:22" ht="14.25" x14ac:dyDescent="0.2">
      <c r="B6" s="101"/>
      <c r="C6" s="101"/>
      <c r="D6" s="101"/>
      <c r="E6" s="101"/>
      <c r="F6" s="101"/>
      <c r="G6" s="101"/>
      <c r="H6" s="101"/>
      <c r="I6" s="101"/>
      <c r="J6" s="101"/>
      <c r="K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2:22" ht="14.25" x14ac:dyDescent="0.2">
      <c r="B7" s="101"/>
      <c r="C7" s="101"/>
      <c r="D7" s="104"/>
      <c r="E7" s="101"/>
      <c r="F7" s="101"/>
      <c r="G7" s="101"/>
      <c r="H7" s="101"/>
      <c r="I7" s="101"/>
      <c r="J7" s="101"/>
      <c r="K7" s="101"/>
      <c r="M7" s="101"/>
      <c r="N7" s="101"/>
      <c r="O7" s="104"/>
      <c r="P7" s="101"/>
      <c r="Q7" s="101"/>
      <c r="R7" s="101"/>
      <c r="S7" s="101"/>
      <c r="T7" s="101"/>
      <c r="U7" s="101"/>
      <c r="V7" s="101"/>
    </row>
    <row r="8" spans="2:22" ht="14.25" x14ac:dyDescent="0.2">
      <c r="B8" s="101"/>
      <c r="C8" s="151" t="s">
        <v>57</v>
      </c>
      <c r="D8" s="151"/>
      <c r="E8" s="151"/>
      <c r="F8" s="151"/>
      <c r="G8" s="101"/>
      <c r="H8" s="101"/>
      <c r="I8" s="101"/>
      <c r="J8" s="101"/>
      <c r="K8" s="101"/>
      <c r="M8" s="101"/>
      <c r="N8" s="151" t="s">
        <v>57</v>
      </c>
      <c r="O8" s="151"/>
      <c r="P8" s="151"/>
      <c r="Q8" s="151"/>
      <c r="R8" s="101"/>
      <c r="S8" s="101"/>
      <c r="T8" s="101"/>
      <c r="U8" s="101"/>
      <c r="V8" s="101"/>
    </row>
    <row r="9" spans="2:22" ht="14.25" x14ac:dyDescent="0.2">
      <c r="B9" s="101"/>
      <c r="C9" s="101"/>
      <c r="D9" s="101"/>
      <c r="E9" s="101"/>
      <c r="F9" s="101"/>
      <c r="G9" s="101"/>
      <c r="H9" s="101"/>
      <c r="I9" s="101"/>
      <c r="J9" s="101"/>
      <c r="K9" s="101"/>
      <c r="M9" s="101"/>
      <c r="N9" s="101"/>
      <c r="O9" s="101"/>
      <c r="P9" s="101"/>
      <c r="Q9" s="101"/>
      <c r="R9" s="101"/>
      <c r="S9" s="101"/>
      <c r="T9" s="101"/>
      <c r="U9" s="101"/>
      <c r="V9" s="101"/>
    </row>
    <row r="10" spans="2:22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Q47" sqref="Q47"/>
    </sheetView>
  </sheetViews>
  <sheetFormatPr baseColWidth="10" defaultColWidth="0" defaultRowHeight="12.75" zeroHeight="1" x14ac:dyDescent="0.2"/>
  <cols>
    <col min="1" max="1" width="2.85546875" style="102" customWidth="1"/>
    <col min="2" max="2" width="7.140625" style="102" customWidth="1"/>
    <col min="3" max="3" width="11.42578125" style="102" customWidth="1"/>
    <col min="4" max="9" width="11.5703125" style="102" customWidth="1"/>
    <col min="10" max="11" width="11.42578125" style="102" customWidth="1"/>
    <col min="12" max="12" width="2.85546875" style="102" customWidth="1"/>
    <col min="13" max="13" width="7.140625" style="102" customWidth="1"/>
    <col min="14" max="14" width="11.42578125" style="102" customWidth="1"/>
    <col min="15" max="20" width="11.5703125" style="102" customWidth="1"/>
    <col min="21" max="22" width="11.42578125" style="102" customWidth="1"/>
    <col min="23" max="23" width="2.85546875" style="102" customWidth="1"/>
    <col min="24" max="16384" width="11.42578125" style="102" hidden="1"/>
  </cols>
  <sheetData>
    <row r="1" spans="2:22" ht="14.25" x14ac:dyDescent="0.2"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2:22" ht="18" x14ac:dyDescent="0.2">
      <c r="B2" s="101"/>
      <c r="C2" s="149" t="s">
        <v>43</v>
      </c>
      <c r="D2" s="149"/>
      <c r="E2" s="149"/>
      <c r="F2" s="149"/>
      <c r="G2" s="103"/>
      <c r="H2" s="101"/>
      <c r="I2" s="101"/>
      <c r="J2" s="101"/>
      <c r="K2" s="101"/>
      <c r="M2" s="101"/>
      <c r="N2" s="149" t="s">
        <v>43</v>
      </c>
      <c r="O2" s="149"/>
      <c r="P2" s="149"/>
      <c r="Q2" s="149"/>
      <c r="R2" s="103"/>
      <c r="S2" s="101"/>
      <c r="T2" s="101"/>
      <c r="U2" s="101"/>
      <c r="V2" s="101"/>
    </row>
    <row r="3" spans="2:22" ht="15" customHeight="1" x14ac:dyDescent="0.2">
      <c r="B3" s="101"/>
      <c r="C3" s="150" t="s">
        <v>38</v>
      </c>
      <c r="D3" s="150"/>
      <c r="E3" s="150"/>
      <c r="F3" s="150"/>
      <c r="G3" s="101"/>
      <c r="H3" s="101"/>
      <c r="I3" s="101"/>
      <c r="J3" s="101"/>
      <c r="K3" s="101"/>
      <c r="M3" s="101"/>
      <c r="N3" s="150" t="s">
        <v>40</v>
      </c>
      <c r="O3" s="150"/>
      <c r="P3" s="150"/>
      <c r="Q3" s="150"/>
      <c r="R3" s="101"/>
      <c r="S3" s="101"/>
      <c r="T3" s="101"/>
      <c r="U3" s="101"/>
      <c r="V3" s="101"/>
    </row>
    <row r="4" spans="2:22" ht="14.25" x14ac:dyDescent="0.2">
      <c r="B4" s="101"/>
      <c r="C4" s="150" t="s">
        <v>0</v>
      </c>
      <c r="D4" s="150"/>
      <c r="E4" s="150"/>
      <c r="F4" s="150"/>
      <c r="G4" s="101"/>
      <c r="H4" s="101"/>
      <c r="I4" s="101"/>
      <c r="J4" s="101"/>
      <c r="K4" s="101"/>
      <c r="M4" s="101"/>
      <c r="N4" s="150" t="s">
        <v>0</v>
      </c>
      <c r="O4" s="150"/>
      <c r="P4" s="150"/>
      <c r="Q4" s="150"/>
      <c r="R4" s="101"/>
      <c r="S4" s="101"/>
      <c r="T4" s="101"/>
      <c r="U4" s="101"/>
      <c r="V4" s="101"/>
    </row>
    <row r="5" spans="2:22" ht="14.25" x14ac:dyDescent="0.2">
      <c r="B5" s="101"/>
      <c r="C5" s="101"/>
      <c r="D5" s="101"/>
      <c r="E5" s="101"/>
      <c r="F5" s="101"/>
      <c r="G5" s="101"/>
      <c r="H5" s="101"/>
      <c r="I5" s="101"/>
      <c r="J5" s="101"/>
      <c r="K5" s="101"/>
      <c r="M5" s="101"/>
      <c r="N5" s="101"/>
      <c r="O5" s="101"/>
      <c r="P5" s="101"/>
      <c r="Q5" s="101"/>
      <c r="R5" s="101"/>
      <c r="S5" s="101"/>
      <c r="T5" s="101"/>
      <c r="U5" s="101"/>
      <c r="V5" s="101"/>
    </row>
    <row r="6" spans="2:22" ht="14.25" x14ac:dyDescent="0.2">
      <c r="B6" s="101"/>
      <c r="C6" s="101"/>
      <c r="D6" s="101"/>
      <c r="E6" s="101"/>
      <c r="F6" s="101"/>
      <c r="G6" s="101"/>
      <c r="H6" s="101"/>
      <c r="I6" s="101"/>
      <c r="J6" s="101"/>
      <c r="K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2:22" ht="14.25" customHeight="1" x14ac:dyDescent="0.2">
      <c r="B7" s="101"/>
      <c r="C7" s="101"/>
      <c r="D7" s="104"/>
      <c r="E7" s="101"/>
      <c r="F7" s="101"/>
      <c r="G7" s="101"/>
      <c r="H7" s="101"/>
      <c r="I7" s="101"/>
      <c r="J7" s="101"/>
      <c r="K7" s="101"/>
      <c r="M7" s="101"/>
      <c r="N7" s="101"/>
      <c r="O7" s="104"/>
      <c r="P7" s="101"/>
      <c r="Q7" s="101"/>
      <c r="R7" s="101"/>
      <c r="S7" s="101"/>
      <c r="T7" s="101"/>
      <c r="U7" s="101"/>
      <c r="V7" s="101"/>
    </row>
    <row r="8" spans="2:22" ht="14.25" customHeight="1" x14ac:dyDescent="0.2">
      <c r="B8" s="101"/>
      <c r="C8" s="151" t="s">
        <v>57</v>
      </c>
      <c r="D8" s="151"/>
      <c r="E8" s="151"/>
      <c r="F8" s="151"/>
      <c r="G8" s="101"/>
      <c r="H8" s="101"/>
      <c r="I8" s="101"/>
      <c r="J8" s="101"/>
      <c r="K8" s="101"/>
      <c r="M8" s="101"/>
      <c r="N8" s="151" t="s">
        <v>57</v>
      </c>
      <c r="O8" s="151"/>
      <c r="P8" s="151"/>
      <c r="Q8" s="151"/>
      <c r="R8" s="101"/>
      <c r="S8" s="101"/>
      <c r="T8" s="101"/>
      <c r="U8" s="101"/>
      <c r="V8" s="101"/>
    </row>
    <row r="9" spans="2:22" ht="14.25" x14ac:dyDescent="0.2">
      <c r="B9" s="101"/>
      <c r="C9" s="101"/>
      <c r="D9" s="101"/>
      <c r="E9" s="101"/>
      <c r="F9" s="101"/>
      <c r="G9" s="101"/>
      <c r="H9" s="101"/>
      <c r="I9" s="101"/>
      <c r="J9" s="101"/>
      <c r="K9" s="101"/>
      <c r="M9" s="101"/>
      <c r="N9" s="101"/>
      <c r="O9" s="101"/>
      <c r="P9" s="101"/>
      <c r="Q9" s="101"/>
      <c r="R9" s="101"/>
      <c r="S9" s="101"/>
      <c r="T9" s="101"/>
      <c r="U9" s="101"/>
      <c r="V9" s="101"/>
    </row>
    <row r="10" spans="2:22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8:Q8"/>
    <mergeCell ref="N2:Q2"/>
    <mergeCell ref="N3:Q3"/>
    <mergeCell ref="N4:Q4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T2" sqref="T2"/>
    </sheetView>
  </sheetViews>
  <sheetFormatPr baseColWidth="10" defaultColWidth="0" defaultRowHeight="12.75" zeroHeight="1" x14ac:dyDescent="0.2"/>
  <cols>
    <col min="1" max="1" width="2.85546875" style="102" customWidth="1"/>
    <col min="2" max="2" width="7.140625" style="102" customWidth="1"/>
    <col min="3" max="3" width="11.42578125" style="102" customWidth="1"/>
    <col min="4" max="9" width="11.5703125" style="102" customWidth="1"/>
    <col min="10" max="11" width="11.42578125" style="102" customWidth="1"/>
    <col min="12" max="12" width="2.85546875" style="102" customWidth="1"/>
    <col min="13" max="13" width="7.140625" style="102" customWidth="1"/>
    <col min="14" max="14" width="11.42578125" style="102" customWidth="1"/>
    <col min="15" max="20" width="11.5703125" style="102" customWidth="1"/>
    <col min="21" max="22" width="11.42578125" style="102" customWidth="1"/>
    <col min="23" max="23" width="2.85546875" style="102" customWidth="1"/>
    <col min="24" max="16384" width="11.42578125" style="102" hidden="1"/>
  </cols>
  <sheetData>
    <row r="1" spans="2:22" ht="14.25" x14ac:dyDescent="0.2"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2:22" ht="18" x14ac:dyDescent="0.2">
      <c r="B2" s="101"/>
      <c r="C2" s="149" t="s">
        <v>43</v>
      </c>
      <c r="D2" s="149"/>
      <c r="E2" s="149"/>
      <c r="F2" s="149"/>
      <c r="G2" s="103"/>
      <c r="H2" s="101"/>
      <c r="I2" s="101"/>
      <c r="J2" s="101"/>
      <c r="K2" s="101"/>
      <c r="M2" s="101"/>
      <c r="N2" s="149" t="s">
        <v>43</v>
      </c>
      <c r="O2" s="149"/>
      <c r="P2" s="149"/>
      <c r="Q2" s="149"/>
      <c r="R2" s="103"/>
      <c r="S2" s="101"/>
      <c r="T2" s="101"/>
      <c r="U2" s="101"/>
      <c r="V2" s="101"/>
    </row>
    <row r="3" spans="2:22" ht="15" customHeight="1" x14ac:dyDescent="0.2">
      <c r="B3" s="101"/>
      <c r="C3" s="150" t="s">
        <v>38</v>
      </c>
      <c r="D3" s="150"/>
      <c r="E3" s="150"/>
      <c r="F3" s="150"/>
      <c r="G3" s="101"/>
      <c r="H3" s="101"/>
      <c r="I3" s="101"/>
      <c r="J3" s="101"/>
      <c r="K3" s="101"/>
      <c r="M3" s="101"/>
      <c r="N3" s="150" t="s">
        <v>40</v>
      </c>
      <c r="O3" s="150"/>
      <c r="P3" s="150"/>
      <c r="Q3" s="150"/>
      <c r="R3" s="101"/>
      <c r="S3" s="101"/>
      <c r="T3" s="101"/>
      <c r="U3" s="101"/>
      <c r="V3" s="101"/>
    </row>
    <row r="4" spans="2:22" ht="14.25" customHeight="1" x14ac:dyDescent="0.2">
      <c r="B4" s="101"/>
      <c r="C4" s="150" t="s">
        <v>41</v>
      </c>
      <c r="D4" s="150"/>
      <c r="E4" s="150"/>
      <c r="F4" s="150"/>
      <c r="G4" s="101"/>
      <c r="H4" s="101"/>
      <c r="I4" s="101"/>
      <c r="J4" s="101"/>
      <c r="K4" s="101"/>
      <c r="M4" s="101"/>
      <c r="N4" s="150" t="s">
        <v>41</v>
      </c>
      <c r="O4" s="150"/>
      <c r="P4" s="150"/>
      <c r="Q4" s="150"/>
      <c r="R4" s="101"/>
      <c r="S4" s="101"/>
      <c r="T4" s="101"/>
      <c r="U4" s="101"/>
      <c r="V4" s="101"/>
    </row>
    <row r="5" spans="2:22" ht="14.25" x14ac:dyDescent="0.2">
      <c r="B5" s="101"/>
      <c r="C5" s="101"/>
      <c r="D5" s="101"/>
      <c r="E5" s="101"/>
      <c r="F5" s="101"/>
      <c r="G5" s="101"/>
      <c r="H5" s="101"/>
      <c r="I5" s="101"/>
      <c r="J5" s="101"/>
      <c r="K5" s="101"/>
      <c r="M5" s="101"/>
      <c r="N5" s="101"/>
      <c r="O5" s="101"/>
      <c r="P5" s="101"/>
      <c r="Q5" s="101"/>
      <c r="R5" s="101"/>
      <c r="S5" s="101"/>
      <c r="T5" s="101"/>
      <c r="U5" s="101"/>
      <c r="V5" s="101"/>
    </row>
    <row r="6" spans="2:22" ht="14.25" x14ac:dyDescent="0.2">
      <c r="B6" s="101"/>
      <c r="C6" s="101"/>
      <c r="D6" s="101"/>
      <c r="E6" s="101"/>
      <c r="F6" s="101"/>
      <c r="G6" s="101"/>
      <c r="H6" s="101"/>
      <c r="I6" s="101"/>
      <c r="J6" s="101"/>
      <c r="K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2:22" ht="14.25" x14ac:dyDescent="0.2">
      <c r="B7" s="101"/>
      <c r="C7" s="101"/>
      <c r="D7" s="104"/>
      <c r="E7" s="101"/>
      <c r="F7" s="101"/>
      <c r="G7" s="101"/>
      <c r="H7" s="101"/>
      <c r="I7" s="101"/>
      <c r="J7" s="101"/>
      <c r="K7" s="101"/>
      <c r="M7" s="101"/>
      <c r="N7" s="101"/>
      <c r="O7" s="104"/>
      <c r="P7" s="101"/>
      <c r="Q7" s="101"/>
      <c r="R7" s="101"/>
      <c r="S7" s="101"/>
      <c r="T7" s="101"/>
      <c r="U7" s="101"/>
      <c r="V7" s="101"/>
    </row>
    <row r="8" spans="2:22" ht="14.25" x14ac:dyDescent="0.2">
      <c r="B8" s="101"/>
      <c r="C8" s="151" t="s">
        <v>57</v>
      </c>
      <c r="D8" s="151"/>
      <c r="E8" s="151"/>
      <c r="F8" s="151"/>
      <c r="G8" s="101"/>
      <c r="H8" s="101"/>
      <c r="I8" s="101"/>
      <c r="J8" s="101"/>
      <c r="K8" s="101"/>
      <c r="M8" s="101"/>
      <c r="N8" s="151" t="s">
        <v>57</v>
      </c>
      <c r="O8" s="151"/>
      <c r="P8" s="151"/>
      <c r="Q8" s="151"/>
      <c r="R8" s="101"/>
      <c r="S8" s="101"/>
      <c r="T8" s="101"/>
      <c r="U8" s="101"/>
      <c r="V8" s="101"/>
    </row>
    <row r="9" spans="2:22" ht="14.25" x14ac:dyDescent="0.2">
      <c r="B9" s="101"/>
      <c r="C9" s="101"/>
      <c r="D9" s="101"/>
      <c r="E9" s="101"/>
      <c r="F9" s="101"/>
      <c r="G9" s="101"/>
      <c r="H9" s="101"/>
      <c r="I9" s="101"/>
      <c r="J9" s="101"/>
      <c r="K9" s="101"/>
      <c r="M9" s="101"/>
      <c r="N9" s="101"/>
      <c r="O9" s="101"/>
      <c r="P9" s="101"/>
      <c r="Q9" s="101"/>
      <c r="R9" s="101"/>
      <c r="S9" s="101"/>
      <c r="T9" s="101"/>
      <c r="U9" s="101"/>
      <c r="V9" s="101"/>
    </row>
    <row r="10" spans="2:22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Normal="100" workbookViewId="0"/>
  </sheetViews>
  <sheetFormatPr baseColWidth="10" defaultColWidth="0" defaultRowHeight="12.75" zeroHeight="1" x14ac:dyDescent="0.2"/>
  <cols>
    <col min="1" max="1" width="5.7109375" style="29" customWidth="1"/>
    <col min="2" max="2" width="7.140625" style="29" customWidth="1"/>
    <col min="3" max="3" width="11.42578125" style="29" customWidth="1"/>
    <col min="4" max="13" width="11.5703125" style="29" customWidth="1"/>
    <col min="14" max="15" width="11.42578125" style="29" customWidth="1"/>
    <col min="16" max="16" width="7.140625" style="29" customWidth="1"/>
    <col min="17" max="16384" width="0" style="29" hidden="1"/>
  </cols>
  <sheetData>
    <row r="1" spans="2:15" ht="14.2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18" x14ac:dyDescent="0.2">
      <c r="B2" s="13"/>
      <c r="C2" s="68" t="s">
        <v>47</v>
      </c>
      <c r="D2" s="68"/>
      <c r="E2" s="68"/>
      <c r="F2" s="68"/>
      <c r="G2" s="109"/>
      <c r="H2" s="109"/>
      <c r="I2" s="109"/>
      <c r="J2" s="109"/>
      <c r="K2" s="68"/>
      <c r="L2" s="13"/>
      <c r="M2" s="13"/>
      <c r="N2" s="13"/>
      <c r="O2" s="13"/>
    </row>
    <row r="3" spans="2:15" ht="15" customHeight="1" x14ac:dyDescent="0.2">
      <c r="B3" s="13"/>
      <c r="C3" s="152" t="s">
        <v>49</v>
      </c>
      <c r="D3" s="152"/>
      <c r="E3" s="152"/>
      <c r="F3" s="152"/>
      <c r="G3" s="152"/>
      <c r="H3" s="152"/>
      <c r="I3" s="152"/>
      <c r="J3" s="152"/>
      <c r="K3" s="13"/>
      <c r="L3" s="13"/>
      <c r="M3" s="13"/>
      <c r="N3" s="13"/>
      <c r="O3" s="13"/>
    </row>
    <row r="4" spans="2:15" ht="15" x14ac:dyDescent="0.2">
      <c r="B4" s="13"/>
      <c r="C4" s="13"/>
      <c r="D4" s="117"/>
      <c r="E4" s="117"/>
      <c r="F4" s="117"/>
      <c r="G4" s="111"/>
      <c r="H4" s="111"/>
      <c r="I4" s="111"/>
      <c r="J4" s="111"/>
      <c r="K4" s="13"/>
      <c r="L4" s="13"/>
      <c r="M4" s="13"/>
      <c r="N4" s="13"/>
      <c r="O4" s="13"/>
    </row>
    <row r="5" spans="2:15" ht="14.25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14.25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ht="14.25" x14ac:dyDescent="0.2">
      <c r="B7" s="13"/>
      <c r="C7" s="13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ht="14.25" x14ac:dyDescent="0.2">
      <c r="B8" s="13"/>
      <c r="C8" s="110" t="s">
        <v>58</v>
      </c>
      <c r="D8" s="118"/>
      <c r="E8" s="118"/>
      <c r="F8" s="118"/>
      <c r="G8" s="112"/>
      <c r="H8" s="112"/>
      <c r="I8" s="112"/>
      <c r="J8" s="112"/>
      <c r="K8" s="13"/>
      <c r="L8" s="13"/>
      <c r="M8" s="13"/>
      <c r="N8" s="13"/>
      <c r="O8" s="13"/>
    </row>
    <row r="9" spans="2:15" ht="14.25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ht="14.25" x14ac:dyDescent="0.2"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</row>
    <row r="11" spans="2:15" x14ac:dyDescent="0.2"/>
    <row r="12" spans="2:15" x14ac:dyDescent="0.2"/>
    <row r="13" spans="2:15" x14ac:dyDescent="0.2"/>
    <row r="14" spans="2:15" x14ac:dyDescent="0.2"/>
    <row r="15" spans="2:15" x14ac:dyDescent="0.2"/>
    <row r="16" spans="2:1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hidden="1" x14ac:dyDescent="0.2"/>
    <row r="52" hidden="1" x14ac:dyDescent="0.2"/>
    <row r="53" hidden="1" x14ac:dyDescent="0.2"/>
    <row r="54" hidden="1" x14ac:dyDescent="0.2"/>
  </sheetData>
  <mergeCells count="1">
    <mergeCell ref="C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Conecel S.A.</vt:lpstr>
      <vt:lpstr>Otecel S.A.</vt:lpstr>
      <vt:lpstr>CNT EP</vt:lpstr>
      <vt:lpstr>Varicar</vt:lpstr>
      <vt:lpstr>G.CON</vt:lpstr>
      <vt:lpstr>G.OTE</vt:lpstr>
      <vt:lpstr>G.CNT</vt:lpstr>
      <vt:lpstr>G.VariCar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2010-01-15T15:32:04Z</cp:lastPrinted>
  <dcterms:created xsi:type="dcterms:W3CDTF">2009-05-15T13:31:04Z</dcterms:created>
  <dcterms:modified xsi:type="dcterms:W3CDTF">2014-07-22T15:52:37Z</dcterms:modified>
</cp:coreProperties>
</file>