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Portadore\ESTADISTICAS-PYP\ENTIDADES DE CERTFICACION\2014\11_NOVIEMBRE\"/>
    </mc:Choice>
  </mc:AlternateContent>
  <bookViews>
    <workbookView xWindow="480" yWindow="540" windowWidth="18555" windowHeight="10815" activeTab="1"/>
  </bookViews>
  <sheets>
    <sheet name="Certificados" sheetId="1" r:id="rId1"/>
    <sheet name="Indicadores Económicos" sheetId="4" r:id="rId2"/>
  </sheets>
  <definedNames>
    <definedName name="_xlnm.Print_Area" localSheetId="0">Certificados!$A$1:$I$64</definedName>
    <definedName name="_xlnm.Print_Area" localSheetId="1">'Indicadores Económicos'!$B$2:$D$18</definedName>
  </definedNames>
  <calcPr calcId="152511"/>
</workbook>
</file>

<file path=xl/calcChain.xml><?xml version="1.0" encoding="utf-8"?>
<calcChain xmlns="http://schemas.openxmlformats.org/spreadsheetml/2006/main">
  <c r="H61" i="1" l="1"/>
  <c r="G61" i="1"/>
  <c r="C14" i="4" l="1"/>
  <c r="F51" i="1" l="1"/>
  <c r="I12" i="1" s="1"/>
  <c r="D43" i="1" l="1"/>
  <c r="D34" i="1"/>
  <c r="D45" i="1"/>
  <c r="D44" i="1"/>
  <c r="D47" i="1"/>
  <c r="D46" i="1"/>
  <c r="D40" i="1"/>
  <c r="D38" i="1"/>
  <c r="D49" i="1"/>
  <c r="D31" i="1"/>
  <c r="D36" i="1"/>
  <c r="D39" i="1"/>
  <c r="D42" i="1"/>
  <c r="D33" i="1"/>
  <c r="D32" i="1"/>
  <c r="D29" i="1"/>
  <c r="D30" i="1"/>
  <c r="D27" i="1"/>
  <c r="D35" i="1"/>
  <c r="D50" i="1"/>
  <c r="D48" i="1"/>
  <c r="D41" i="1"/>
  <c r="D26" i="1"/>
  <c r="E51" i="1"/>
  <c r="I11" i="1" s="1"/>
  <c r="D37" i="1"/>
  <c r="D28" i="1"/>
  <c r="D51" i="1" l="1"/>
  <c r="I10" i="1" s="1"/>
  <c r="H62" i="1"/>
  <c r="H63" i="1"/>
  <c r="D61" i="1"/>
  <c r="E61" i="1"/>
  <c r="F61" i="1"/>
</calcChain>
</file>

<file path=xl/sharedStrings.xml><?xml version="1.0" encoding="utf-8"?>
<sst xmlns="http://schemas.openxmlformats.org/spreadsheetml/2006/main" count="72" uniqueCount="53">
  <si>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</si>
  <si>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</si>
  <si>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</si>
  <si>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</si>
  <si>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</si>
  <si>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</si>
  <si>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</si>
  <si>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</si>
  <si>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</si>
  <si>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</si>
  <si>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</si>
  <si>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</si>
  <si>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</si>
  <si>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</si>
  <si>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</si>
  <si>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</si>
  <si>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</si>
  <si>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</si>
  <si>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</si>
  <si>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</si>
  <si>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</si>
  <si>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</si>
  <si>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</si>
  <si>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</si>
  <si>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</si>
  <si>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</si>
  <si>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</si>
  <si>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</si>
  <si>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</si>
  <si>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</si>
  <si>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</si>
  <si>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</si>
  <si>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</si>
  <si>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</si>
  <si>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</si>
  <si>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</si>
  <si>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</si>
  <si>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</si>
  <si>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</si>
  <si>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</si>
  <si>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</si>
  <si>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t>BCE</t>
  </si>
  <si>
    <t>SD</t>
  </si>
  <si>
    <t>ANF</t>
  </si>
  <si>
    <t xml:space="preserve">CERTIFICADOS EMITIDOS - REVOCADOS Y VIGENTES
</t>
  </si>
  <si>
    <t>Fecha de Publicación: 22 de diciembre  de 2014</t>
  </si>
  <si>
    <t>Fecha de Publicación: 22 de diciembre de 2014</t>
  </si>
  <si>
    <t>2014-NOV</t>
  </si>
  <si>
    <t>Fecha de Publicación:22 de  diciembre de 2014</t>
  </si>
  <si>
    <t>Fecha de Publicación:22 de diciembre de 2014</t>
  </si>
  <si>
    <t>TOTAL - NOV 2014</t>
  </si>
  <si>
    <t>CDJ</t>
  </si>
  <si>
    <t>OBSERVAC.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</si>
</sst>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-C0A]d\-mmm\-yy;@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0.7999816888943144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 tint="0.79998168889431442"/>
      <name val="Arial"/>
      <family val="2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4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3" fillId="33" borderId="0" xfId="0" applyFont="1" applyFill="1" applyAlignment="1"/>
    <xf numFmtId="0" fontId="0" fillId="34" borderId="0" xfId="0" applyFill="1" applyAlignment="1"/>
    <xf numFmtId="0" fontId="22" fillId="33" borderId="0" xfId="0" applyFont="1" applyFill="1" applyAlignment="1">
      <alignment vertical="center" wrapText="1"/>
    </xf>
    <xf numFmtId="2" fontId="25" fillId="35" borderId="10" xfId="0" applyNumberFormat="1" applyFont="1" applyFill="1" applyBorder="1" applyAlignment="1">
      <alignment horizontal="center" vertical="center" wrapText="1"/>
    </xf>
    <xf numFmtId="1" fontId="25" fillId="35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/>
    </xf>
    <xf numFmtId="3" fontId="26" fillId="0" borderId="10" xfId="0" applyNumberFormat="1" applyFont="1" applyFill="1" applyBorder="1"/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6" borderId="0" xfId="0" applyFill="1" applyBorder="1" applyAlignment="1">
      <alignment vertical="center"/>
    </xf>
    <xf numFmtId="0" fontId="0" fillId="36" borderId="0" xfId="0" applyFill="1" applyAlignment="1">
      <alignment vertical="center"/>
    </xf>
    <xf numFmtId="3" fontId="19" fillId="36" borderId="0" xfId="0" applyNumberFormat="1" applyFont="1" applyFill="1" applyBorder="1"/>
    <xf numFmtId="0" fontId="0" fillId="36" borderId="0" xfId="0" applyFill="1" applyAlignment="1">
      <alignment horizontal="center" vertical="center"/>
    </xf>
    <xf numFmtId="0" fontId="20" fillId="36" borderId="0" xfId="0" applyFont="1" applyFill="1" applyAlignment="1">
      <alignment vertical="center"/>
    </xf>
    <xf numFmtId="0" fontId="0" fillId="36" borderId="0" xfId="0" applyFill="1" applyAlignment="1"/>
    <xf numFmtId="0" fontId="23" fillId="36" borderId="0" xfId="0" applyFont="1" applyFill="1" applyAlignment="1"/>
    <xf numFmtId="0" fontId="20" fillId="36" borderId="0" xfId="0" applyFont="1" applyFill="1" applyBorder="1" applyAlignment="1">
      <alignment vertical="center"/>
    </xf>
    <xf numFmtId="0" fontId="0" fillId="36" borderId="0" xfId="0" applyFill="1" applyBorder="1" applyAlignment="1"/>
    <xf numFmtId="0" fontId="22" fillId="36" borderId="0" xfId="0" applyFont="1" applyFill="1" applyBorder="1" applyAlignment="1"/>
    <xf numFmtId="0" fontId="23" fillId="36" borderId="0" xfId="0" applyFont="1" applyFill="1" applyBorder="1" applyAlignment="1"/>
    <xf numFmtId="2" fontId="18" fillId="37" borderId="0" xfId="0" applyNumberFormat="1" applyFont="1" applyFill="1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/>
    </xf>
    <xf numFmtId="3" fontId="24" fillId="36" borderId="0" xfId="0" applyNumberFormat="1" applyFont="1" applyFill="1" applyBorder="1"/>
    <xf numFmtId="0" fontId="22" fillId="36" borderId="0" xfId="0" applyFont="1" applyFill="1" applyAlignment="1">
      <alignment vertical="center" wrapText="1"/>
    </xf>
    <xf numFmtId="0" fontId="0" fillId="36" borderId="0" xfId="0" applyFill="1" applyAlignment="1">
      <alignment horizontal="left"/>
    </xf>
    <xf numFmtId="0" fontId="0" fillId="36" borderId="0" xfId="0" applyNumberFormat="1" applyFill="1"/>
    <xf numFmtId="2" fontId="28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/>
    </xf>
    <xf numFmtId="0" fontId="0" fillId="36" borderId="0" xfId="0" applyFill="1"/>
    <xf numFmtId="0" fontId="1" fillId="36" borderId="0" xfId="0" applyFont="1" applyFill="1" applyAlignment="1">
      <alignment horizontal="center"/>
    </xf>
    <xf numFmtId="17" fontId="0" fillId="36" borderId="0" xfId="0" applyNumberFormat="1" applyFill="1" applyAlignment="1">
      <alignment vertical="center"/>
    </xf>
    <xf numFmtId="0" fontId="0" fillId="39" borderId="13" xfId="0" applyFill="1" applyBorder="1" applyAlignment="1">
      <alignment vertical="center"/>
    </xf>
    <xf numFmtId="0" fontId="0" fillId="40" borderId="14" xfId="0" applyFill="1" applyBorder="1" applyAlignment="1">
      <alignment vertical="center"/>
    </xf>
    <xf numFmtId="0" fontId="26" fillId="0" borderId="11" xfId="0" applyFont="1" applyFill="1" applyBorder="1" applyAlignment="1">
      <alignment horizontal="left"/>
    </xf>
    <xf numFmtId="3" fontId="26" fillId="36" borderId="12" xfId="0" applyNumberFormat="1" applyFont="1" applyFill="1" applyBorder="1"/>
    <xf numFmtId="3" fontId="26" fillId="0" borderId="15" xfId="0" applyNumberFormat="1" applyFont="1" applyFill="1" applyBorder="1"/>
    <xf numFmtId="17" fontId="29" fillId="38" borderId="11" xfId="0" applyNumberFormat="1" applyFont="1" applyFill="1" applyBorder="1" applyAlignment="1">
      <alignment horizontal="center" vertical="center"/>
    </xf>
    <xf numFmtId="0" fontId="31" fillId="36" borderId="10" xfId="0" applyFont="1" applyFill="1" applyBorder="1" applyAlignment="1">
      <alignment vertical="center"/>
    </xf>
    <xf numFmtId="3" fontId="32" fillId="0" borderId="10" xfId="0" applyNumberFormat="1" applyFont="1" applyFill="1" applyBorder="1"/>
    <xf numFmtId="3" fontId="32" fillId="0" borderId="10" xfId="0" applyNumberFormat="1" applyFont="1" applyFill="1" applyBorder="1" applyAlignment="1">
      <alignment horizontal="right"/>
    </xf>
    <xf numFmtId="0" fontId="20" fillId="33" borderId="0" xfId="0" applyFont="1" applyFill="1" applyAlignment="1">
      <alignment horizontal="left" vertical="center"/>
    </xf>
    <xf numFmtId="0" fontId="21" fillId="36" borderId="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 wrapText="1"/>
    </xf>
    <xf numFmtId="0" fontId="22" fillId="33" borderId="0" xfId="0" applyFont="1" applyFill="1" applyAlignment="1">
      <alignment horizontal="left" vertical="center" wrapText="1"/>
    </xf>
    <xf numFmtId="0" fontId="0" fillId="34" borderId="0" xfId="0" applyFill="1" applyAlignment="1">
      <alignment horizontal="center"/>
    </xf>
    <xf numFmtId="0" fontId="27" fillId="0" borderId="10" xfId="0" applyFont="1" applyFill="1" applyBorder="1" applyAlignment="1">
      <alignment horizontal="left"/>
    </xf>
    <xf numFmtId="0" fontId="0" fillId="36" borderId="0" xfId="0" applyFill="1" applyAlignment="1">
      <alignment horizontal="left" vertical="center"/>
    </xf>
    <xf numFmtId="2" fontId="28" fillId="35" borderId="11" xfId="0" applyNumberFormat="1" applyFont="1" applyFill="1" applyBorder="1" applyAlignment="1">
      <alignment horizontal="center" vertical="center" wrapText="1"/>
    </xf>
    <xf numFmtId="2" fontId="28" fillId="35" borderId="12" xfId="0" applyNumberFormat="1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left"/>
    </xf>
    <xf numFmtId="3" fontId="24" fillId="0" borderId="10" xfId="0" applyNumberFormat="1" applyFont="1" applyFill="1" applyBorder="1" applyAlignment="1">
      <alignment horizontal="right"/>
    </xf>
    <xf numFmtId="44" fontId="24" fillId="0" borderId="10" xfId="82" applyFont="1" applyFill="1" applyBorder="1" applyAlignment="1">
      <alignment horizontal="right"/>
    </xf>
    <xf numFmtId="3" fontId="26" fillId="0" borderId="11" xfId="0" applyNumberFormat="1" applyFont="1" applyFill="1" applyBorder="1" applyAlignment="1"/>
    <xf numFmtId="3" fontId="26" fillId="36" borderId="10" xfId="0" applyNumberFormat="1" applyFont="1" applyFill="1" applyBorder="1"/>
    <xf numFmtId="3" fontId="32" fillId="0" borderId="11" xfId="0" applyNumberFormat="1" applyFont="1" applyFill="1" applyBorder="1" applyAlignment="1"/>
  </cellXfs>
  <cellStyles count="8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2" builtinId="4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Certificados!$C$10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0231448341684701E-3"/>
                  <c:y val="-2.98367096553979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198282032927701E-3"/>
                  <c:y val="-2.8380678224214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9.9186173907439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10982756090176E-16"/>
                  <c:y val="-3.0123142068089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354703663331917E-3"/>
                  <c:y val="2.2435869930603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2014-NOV</c:v>
                </c:pt>
              </c:strCache>
            </c:strRef>
          </c:cat>
          <c:val>
            <c:numRef>
              <c:f>Certificados!$E$10:$I$10</c:f>
              <c:numCache>
                <c:formatCode>#,##0</c:formatCode>
                <c:ptCount val="5"/>
                <c:pt idx="0">
                  <c:v>5155</c:v>
                </c:pt>
                <c:pt idx="1">
                  <c:v>8658</c:v>
                </c:pt>
                <c:pt idx="2">
                  <c:v>33275</c:v>
                </c:pt>
                <c:pt idx="3">
                  <c:v>52563</c:v>
                </c:pt>
                <c:pt idx="4">
                  <c:v>83594</c:v>
                </c:pt>
              </c:numCache>
            </c:numRef>
          </c:val>
        </c:ser>
        <c:ser>
          <c:idx val="2"/>
          <c:order val="1"/>
          <c:tx>
            <c:strRef>
              <c:f>Certificados!$C$11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799153592220495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151515151516262E-3"/>
                  <c:y val="-8.246866548751990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151515151514041E-3"/>
                  <c:y val="-1.0590838459280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7933362196543644E-17"/>
                  <c:y val="-1.181717943669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2014-NOV</c:v>
                </c:pt>
              </c:strCache>
            </c:strRef>
          </c:cat>
          <c:val>
            <c:numRef>
              <c:f>Certificados!$E$11:$I$11</c:f>
              <c:numCache>
                <c:formatCode>#,##0</c:formatCode>
                <c:ptCount val="5"/>
                <c:pt idx="0">
                  <c:v>1087</c:v>
                </c:pt>
                <c:pt idx="1">
                  <c:v>2199</c:v>
                </c:pt>
                <c:pt idx="2">
                  <c:v>3929</c:v>
                </c:pt>
                <c:pt idx="3">
                  <c:v>8636</c:v>
                </c:pt>
                <c:pt idx="4">
                  <c:v>21896</c:v>
                </c:pt>
              </c:numCache>
            </c:numRef>
          </c:val>
        </c:ser>
        <c:ser>
          <c:idx val="3"/>
          <c:order val="2"/>
          <c:tx>
            <c:strRef>
              <c:f>Certificados!$C$12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2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70393374741201E-3"/>
                  <c:y val="1.5011294168970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110982756090176E-16"/>
                  <c:y val="-6.801576333044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7.76947919426562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354703663331917E-3"/>
                  <c:y val="6.86630203637685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2014-NOV</c:v>
                </c:pt>
              </c:strCache>
            </c:strRef>
          </c:cat>
          <c:val>
            <c:numRef>
              <c:f>Certificados!$E$12:$I$12</c:f>
              <c:numCache>
                <c:formatCode>#,##0</c:formatCode>
                <c:ptCount val="5"/>
                <c:pt idx="0">
                  <c:v>4068</c:v>
                </c:pt>
                <c:pt idx="1">
                  <c:v>6459</c:v>
                </c:pt>
                <c:pt idx="2">
                  <c:v>29346</c:v>
                </c:pt>
                <c:pt idx="3">
                  <c:v>43927</c:v>
                </c:pt>
                <c:pt idx="4">
                  <c:v>61698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183520"/>
        <c:axId val="218183216"/>
      </c:barChart>
      <c:catAx>
        <c:axId val="21718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183216"/>
        <c:crosses val="autoZero"/>
        <c:auto val="1"/>
        <c:lblAlgn val="ctr"/>
        <c:lblOffset val="100"/>
        <c:noMultiLvlLbl val="0"/>
      </c:catAx>
      <c:valAx>
        <c:axId val="218183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17183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Certificados!$D$25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 i="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Certificados!$D$26:$D$50</c:f>
              <c:numCache>
                <c:formatCode>#,##0</c:formatCode>
                <c:ptCount val="25"/>
                <c:pt idx="0">
                  <c:v>4897</c:v>
                </c:pt>
                <c:pt idx="1">
                  <c:v>193</c:v>
                </c:pt>
                <c:pt idx="2">
                  <c:v>376</c:v>
                </c:pt>
                <c:pt idx="3">
                  <c:v>633</c:v>
                </c:pt>
                <c:pt idx="4">
                  <c:v>1008</c:v>
                </c:pt>
                <c:pt idx="5">
                  <c:v>743</c:v>
                </c:pt>
                <c:pt idx="6">
                  <c:v>2911</c:v>
                </c:pt>
                <c:pt idx="7">
                  <c:v>547</c:v>
                </c:pt>
                <c:pt idx="8">
                  <c:v>241</c:v>
                </c:pt>
                <c:pt idx="9">
                  <c:v>24039</c:v>
                </c:pt>
                <c:pt idx="10">
                  <c:v>1452</c:v>
                </c:pt>
                <c:pt idx="11">
                  <c:v>1354</c:v>
                </c:pt>
                <c:pt idx="12">
                  <c:v>516</c:v>
                </c:pt>
                <c:pt idx="13">
                  <c:v>2264</c:v>
                </c:pt>
                <c:pt idx="14">
                  <c:v>233</c:v>
                </c:pt>
                <c:pt idx="15">
                  <c:v>147</c:v>
                </c:pt>
                <c:pt idx="16">
                  <c:v>177</c:v>
                </c:pt>
                <c:pt idx="17">
                  <c:v>252</c:v>
                </c:pt>
                <c:pt idx="18">
                  <c:v>37533</c:v>
                </c:pt>
                <c:pt idx="19">
                  <c:v>373</c:v>
                </c:pt>
                <c:pt idx="20">
                  <c:v>806</c:v>
                </c:pt>
                <c:pt idx="21">
                  <c:v>341</c:v>
                </c:pt>
                <c:pt idx="22">
                  <c:v>2198</c:v>
                </c:pt>
                <c:pt idx="23">
                  <c:v>141</c:v>
                </c:pt>
                <c:pt idx="24">
                  <c:v>219</c:v>
                </c:pt>
              </c:numCache>
            </c:numRef>
          </c:val>
        </c:ser>
        <c:ser>
          <c:idx val="1"/>
          <c:order val="1"/>
          <c:tx>
            <c:strRef>
              <c:f>Certificados!$E$25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Certificados!$E$26:$E$50</c:f>
              <c:numCache>
                <c:formatCode>General</c:formatCode>
                <c:ptCount val="25"/>
                <c:pt idx="0">
                  <c:v>1034</c:v>
                </c:pt>
                <c:pt idx="1">
                  <c:v>59</c:v>
                </c:pt>
                <c:pt idx="2">
                  <c:v>75</c:v>
                </c:pt>
                <c:pt idx="3">
                  <c:v>157</c:v>
                </c:pt>
                <c:pt idx="4">
                  <c:v>321</c:v>
                </c:pt>
                <c:pt idx="5">
                  <c:v>127</c:v>
                </c:pt>
                <c:pt idx="6">
                  <c:v>557</c:v>
                </c:pt>
                <c:pt idx="7">
                  <c:v>133</c:v>
                </c:pt>
                <c:pt idx="8">
                  <c:v>68</c:v>
                </c:pt>
                <c:pt idx="9">
                  <c:v>5727</c:v>
                </c:pt>
                <c:pt idx="10">
                  <c:v>339</c:v>
                </c:pt>
                <c:pt idx="11">
                  <c:v>260</c:v>
                </c:pt>
                <c:pt idx="12">
                  <c:v>83</c:v>
                </c:pt>
                <c:pt idx="13">
                  <c:v>553</c:v>
                </c:pt>
                <c:pt idx="14">
                  <c:v>70</c:v>
                </c:pt>
                <c:pt idx="15">
                  <c:v>50</c:v>
                </c:pt>
                <c:pt idx="16">
                  <c:v>37</c:v>
                </c:pt>
                <c:pt idx="17">
                  <c:v>67</c:v>
                </c:pt>
                <c:pt idx="18">
                  <c:v>11343</c:v>
                </c:pt>
                <c:pt idx="19">
                  <c:v>104</c:v>
                </c:pt>
                <c:pt idx="20">
                  <c:v>135</c:v>
                </c:pt>
                <c:pt idx="21">
                  <c:v>58</c:v>
                </c:pt>
                <c:pt idx="22">
                  <c:v>476</c:v>
                </c:pt>
                <c:pt idx="23">
                  <c:v>37</c:v>
                </c:pt>
                <c:pt idx="24">
                  <c:v>26</c:v>
                </c:pt>
              </c:numCache>
            </c:numRef>
          </c:val>
        </c:ser>
        <c:ser>
          <c:idx val="2"/>
          <c:order val="2"/>
          <c:tx>
            <c:strRef>
              <c:f>Certificados!$F$25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4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Certificados!$F$26:$F$50</c:f>
              <c:numCache>
                <c:formatCode>General</c:formatCode>
                <c:ptCount val="25"/>
                <c:pt idx="0">
                  <c:v>3863</c:v>
                </c:pt>
                <c:pt idx="1">
                  <c:v>134</c:v>
                </c:pt>
                <c:pt idx="2">
                  <c:v>301</c:v>
                </c:pt>
                <c:pt idx="3">
                  <c:v>476</c:v>
                </c:pt>
                <c:pt idx="4">
                  <c:v>687</c:v>
                </c:pt>
                <c:pt idx="5">
                  <c:v>616</c:v>
                </c:pt>
                <c:pt idx="6">
                  <c:v>2354</c:v>
                </c:pt>
                <c:pt idx="7">
                  <c:v>414</c:v>
                </c:pt>
                <c:pt idx="8">
                  <c:v>173</c:v>
                </c:pt>
                <c:pt idx="9">
                  <c:v>18312</c:v>
                </c:pt>
                <c:pt idx="10">
                  <c:v>1113</c:v>
                </c:pt>
                <c:pt idx="11">
                  <c:v>1094</c:v>
                </c:pt>
                <c:pt idx="12">
                  <c:v>433</c:v>
                </c:pt>
                <c:pt idx="13">
                  <c:v>1711</c:v>
                </c:pt>
                <c:pt idx="14">
                  <c:v>163</c:v>
                </c:pt>
                <c:pt idx="15">
                  <c:v>97</c:v>
                </c:pt>
                <c:pt idx="16">
                  <c:v>140</c:v>
                </c:pt>
                <c:pt idx="17">
                  <c:v>185</c:v>
                </c:pt>
                <c:pt idx="18">
                  <c:v>26190</c:v>
                </c:pt>
                <c:pt idx="19">
                  <c:v>269</c:v>
                </c:pt>
                <c:pt idx="20">
                  <c:v>671</c:v>
                </c:pt>
                <c:pt idx="21">
                  <c:v>283</c:v>
                </c:pt>
                <c:pt idx="22">
                  <c:v>1722</c:v>
                </c:pt>
                <c:pt idx="23">
                  <c:v>104</c:v>
                </c:pt>
                <c:pt idx="24">
                  <c:v>193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6026192"/>
        <c:axId val="236026752"/>
      </c:barChart>
      <c:catAx>
        <c:axId val="23602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C"/>
          </a:p>
        </c:txPr>
        <c:crossAx val="236026752"/>
        <c:crosses val="autoZero"/>
        <c:auto val="1"/>
        <c:lblAlgn val="ctr"/>
        <c:lblOffset val="100"/>
        <c:noMultiLvlLbl val="0"/>
      </c:catAx>
      <c:valAx>
        <c:axId val="236026752"/>
        <c:scaling>
          <c:logBase val="10"/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6026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'Indicadores Económicos'!$B$10:$C$10</c:f>
              <c:strCache>
                <c:ptCount val="1"/>
                <c:pt idx="0">
                  <c:v>AÑO INGRESOS DEL SERVICIO</c:v>
                </c:pt>
              </c:strCache>
            </c:strRef>
          </c:tx>
          <c:spPr>
            <a:solidFill>
              <a:schemeClr val="accent5">
                <a:lumMod val="75000"/>
                <a:alpha val="5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5462668816039986E-17"/>
                  <c:y val="-5.9644173142853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77777777779E-3"/>
                  <c:y val="-5.9981090259971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6743288933263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9E-3"/>
                  <c:y val="-6.274932245847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8884150741902859E-17"/>
                  <c:y val="-8.57628847896158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8884150741902859E-17"/>
                  <c:y val="-6.0923926970133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'Indicadores Económicos'!$B$12:$B$17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2014-NOV</c:v>
                </c:pt>
              </c:strCache>
            </c:strRef>
          </c:cat>
          <c:val>
            <c:numRef>
              <c:f>'Indicadores Económicos'!$C$12:$C$17</c:f>
              <c:numCache>
                <c:formatCode>_("$"* #,##0.00_);_("$"* \(#,##0.00\);_("$"* "-"??_);_(@_)</c:formatCode>
                <c:ptCount val="6"/>
                <c:pt idx="0">
                  <c:v>130107.92</c:v>
                </c:pt>
                <c:pt idx="1">
                  <c:v>118089</c:v>
                </c:pt>
                <c:pt idx="2">
                  <c:v>265845.99</c:v>
                </c:pt>
                <c:pt idx="3">
                  <c:v>1750737.13</c:v>
                </c:pt>
                <c:pt idx="4">
                  <c:v>1145893.26</c:v>
                </c:pt>
                <c:pt idx="5">
                  <c:v>1740049.81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6029552"/>
        <c:axId val="236030112"/>
      </c:barChart>
      <c:catAx>
        <c:axId val="23602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6030112"/>
        <c:crosses val="autoZero"/>
        <c:auto val="1"/>
        <c:lblAlgn val="ctr"/>
        <c:lblOffset val="100"/>
        <c:noMultiLvlLbl val="0"/>
      </c:catAx>
      <c:valAx>
        <c:axId val="236030112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3602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748395</xdr:colOff>
      <xdr:row>7</xdr:row>
      <xdr:rowOff>80417</xdr:rowOff>
    </xdr:from>
    <xdr:to>
      <xdr:col>21</xdr:col>
      <xdr:colOff>748393</xdr:colOff>
      <xdr:row>29</xdr:row>
      <xdr:rowOff>13606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15874</xdr:colOff>
      <xdr:row>37</xdr:row>
      <xdr:rowOff>190499</xdr:rowOff>
    </xdr:from>
    <xdr:to>
      <xdr:col>22</xdr:col>
      <xdr:colOff>718911</xdr:colOff>
      <xdr:row>70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876300</xdr:colOff>
      <xdr:row>32</xdr:row>
      <xdr:rowOff>95250</xdr:rowOff>
    </xdr:from>
    <xdr:to>
      <xdr:col>24</xdr:col>
      <xdr:colOff>876300</xdr:colOff>
      <xdr:row>34</xdr:row>
      <xdr:rowOff>38100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95250</xdr:rowOff>
    </xdr:from>
    <xdr:to>
      <xdr:col>2</xdr:col>
      <xdr:colOff>876300</xdr:colOff>
      <xdr:row>4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176893</xdr:colOff>
      <xdr:row>2</xdr:row>
      <xdr:rowOff>0</xdr:rowOff>
    </xdr:from>
    <xdr:to>
      <xdr:col>7</xdr:col>
      <xdr:colOff>653143</xdr:colOff>
      <xdr:row>4</xdr:row>
      <xdr:rowOff>133350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18</xdr:row>
      <xdr:rowOff>95250</xdr:rowOff>
    </xdr:from>
    <xdr:to>
      <xdr:col>2</xdr:col>
      <xdr:colOff>876300</xdr:colOff>
      <xdr:row>20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1211037</xdr:colOff>
      <xdr:row>18</xdr:row>
      <xdr:rowOff>122464</xdr:rowOff>
    </xdr:from>
    <xdr:to>
      <xdr:col>5</xdr:col>
      <xdr:colOff>1224644</xdr:colOff>
      <xdr:row>21</xdr:row>
      <xdr:rowOff>65314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4144" y="3483428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876300</xdr:colOff>
      <xdr:row>2</xdr:row>
      <xdr:rowOff>95250</xdr:rowOff>
    </xdr:from>
    <xdr:to>
      <xdr:col>12</xdr:col>
      <xdr:colOff>0</xdr:colOff>
      <xdr:row>4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707572</xdr:colOff>
      <xdr:row>2</xdr:row>
      <xdr:rowOff>27214</xdr:rowOff>
    </xdr:from>
    <xdr:to>
      <xdr:col>21</xdr:col>
      <xdr:colOff>421822</xdr:colOff>
      <xdr:row>4</xdr:row>
      <xdr:rowOff>160564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4965" y="408214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876300</xdr:colOff>
      <xdr:row>32</xdr:row>
      <xdr:rowOff>95250</xdr:rowOff>
    </xdr:from>
    <xdr:to>
      <xdr:col>12</xdr:col>
      <xdr:colOff>0</xdr:colOff>
      <xdr:row>34</xdr:row>
      <xdr:rowOff>38100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734786</xdr:colOff>
      <xdr:row>32</xdr:row>
      <xdr:rowOff>0</xdr:rowOff>
    </xdr:from>
    <xdr:to>
      <xdr:col>20</xdr:col>
      <xdr:colOff>449036</xdr:colOff>
      <xdr:row>34</xdr:row>
      <xdr:rowOff>100693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0179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14287</xdr:rowOff>
    </xdr:from>
    <xdr:to>
      <xdr:col>11</xdr:col>
      <xdr:colOff>0</xdr:colOff>
      <xdr:row>26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3</xdr:row>
      <xdr:rowOff>95250</xdr:rowOff>
    </xdr:from>
    <xdr:to>
      <xdr:col>2</xdr:col>
      <xdr:colOff>876300</xdr:colOff>
      <xdr:row>5</xdr:row>
      <xdr:rowOff>70757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1792062</xdr:colOff>
      <xdr:row>3</xdr:row>
      <xdr:rowOff>104775</xdr:rowOff>
    </xdr:from>
    <xdr:to>
      <xdr:col>3</xdr:col>
      <xdr:colOff>685800</xdr:colOff>
      <xdr:row>6</xdr:row>
      <xdr:rowOff>36429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062" y="6762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3</xdr:row>
      <xdr:rowOff>95250</xdr:rowOff>
    </xdr:from>
    <xdr:to>
      <xdr:col>7</xdr:col>
      <xdr:colOff>0</xdr:colOff>
      <xdr:row>5</xdr:row>
      <xdr:rowOff>70757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315687</xdr:colOff>
      <xdr:row>2</xdr:row>
      <xdr:rowOff>180975</xdr:rowOff>
    </xdr:from>
    <xdr:to>
      <xdr:col>10</xdr:col>
      <xdr:colOff>561975</xdr:colOff>
      <xdr:row>5</xdr:row>
      <xdr:rowOff>112629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237" y="5619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56"/>
  <sheetViews>
    <sheetView topLeftCell="B28" zoomScale="70" zoomScaleNormal="70" workbookViewId="0">
      <selection activeCell="H77" sqref="H77"/>
    </sheetView>
  </sheetViews>
  <sheetFormatPr baseColWidth="10" defaultColWidth="11.42578125" defaultRowHeight="15" x14ac:dyDescent="0.25"/>
  <cols>
    <col min="1" max="1" width="4.85546875" style="14" customWidth="1"/>
    <col min="2" max="2" width="7.85546875" style="1" customWidth="1"/>
    <col min="3" max="3" width="23.7109375" style="1" customWidth="1"/>
    <col min="4" max="4" width="18" style="1" customWidth="1"/>
    <col min="5" max="5" width="18.42578125" style="1" customWidth="1"/>
    <col min="6" max="6" width="20.85546875" style="1" customWidth="1"/>
    <col min="7" max="7" width="11.42578125" style="1"/>
    <col min="8" max="8" width="15.5703125" style="1" customWidth="1"/>
    <col min="9" max="9" width="19.28515625" style="1" customWidth="1"/>
    <col min="10" max="23" width="11.42578125" style="1"/>
    <col min="24" max="24" width="42.85546875" style="1" customWidth="1"/>
    <col min="25" max="25" width="65.140625" style="1" customWidth="1"/>
    <col min="26" max="16384" width="11.42578125" style="1"/>
  </cols>
  <sheetData>
    <row r="1" spans="1:69" s="13" customFormat="1" x14ac:dyDescent="0.25"/>
    <row r="2" spans="1:69" x14ac:dyDescent="0.25">
      <c r="B2" s="44" t="s">
        <v>38</v>
      </c>
      <c r="C2" s="44"/>
      <c r="D2" s="44"/>
      <c r="E2" s="44"/>
      <c r="F2" s="44"/>
      <c r="G2" s="44"/>
      <c r="H2" s="44"/>
      <c r="I2" s="44"/>
      <c r="J2" s="14"/>
      <c r="K2" s="44" t="s">
        <v>38</v>
      </c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</row>
    <row r="3" spans="1:69" x14ac:dyDescent="0.25">
      <c r="B3" s="44"/>
      <c r="C3" s="44"/>
      <c r="D3" s="44"/>
      <c r="E3" s="44"/>
      <c r="F3" s="44"/>
      <c r="G3" s="44"/>
      <c r="H3" s="44"/>
      <c r="I3" s="44"/>
      <c r="J3" s="1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 ht="15" customHeight="1" x14ac:dyDescent="0.25">
      <c r="B4" s="48" t="s">
        <v>36</v>
      </c>
      <c r="C4" s="48"/>
      <c r="D4" s="48"/>
      <c r="E4" s="48"/>
      <c r="F4" s="48"/>
      <c r="G4" s="6"/>
      <c r="H4" s="6"/>
      <c r="I4" s="6"/>
      <c r="J4" s="14"/>
      <c r="K4" s="48" t="s">
        <v>40</v>
      </c>
      <c r="L4" s="48"/>
      <c r="M4" s="48"/>
      <c r="N4" s="48"/>
      <c r="O4" s="48"/>
      <c r="P4" s="48"/>
      <c r="Q4" s="48"/>
      <c r="R4" s="48"/>
      <c r="S4" s="48"/>
      <c r="T4" s="48"/>
      <c r="U4" s="48"/>
      <c r="V4" s="4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</row>
    <row r="5" spans="1:69" x14ac:dyDescent="0.25">
      <c r="B5" s="48"/>
      <c r="C5" s="48"/>
      <c r="D5" s="48"/>
      <c r="E5" s="48"/>
      <c r="F5" s="48"/>
      <c r="G5" s="6"/>
      <c r="H5" s="6"/>
      <c r="I5" s="6"/>
      <c r="J5" s="14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</row>
    <row r="6" spans="1:69" x14ac:dyDescent="0.25">
      <c r="B6" s="46" t="s">
        <v>48</v>
      </c>
      <c r="C6" s="46"/>
      <c r="D6" s="46"/>
      <c r="E6" s="46"/>
      <c r="F6" s="46"/>
      <c r="G6" s="46"/>
      <c r="H6" s="46"/>
      <c r="I6" s="46"/>
      <c r="J6" s="14"/>
      <c r="K6" s="46" t="s">
        <v>46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</row>
    <row r="7" spans="1:69" x14ac:dyDescent="0.25">
      <c r="B7" s="46"/>
      <c r="C7" s="46"/>
      <c r="D7" s="46"/>
      <c r="E7" s="46"/>
      <c r="F7" s="46"/>
      <c r="G7" s="46"/>
      <c r="H7" s="46"/>
      <c r="I7" s="46"/>
      <c r="J7" s="14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1:69" ht="8.25" customHeight="1" x14ac:dyDescent="0.25">
      <c r="B8" s="49"/>
      <c r="C8" s="49"/>
      <c r="D8" s="49"/>
      <c r="E8" s="49"/>
      <c r="F8" s="49"/>
      <c r="G8" s="49"/>
      <c r="H8" s="49"/>
      <c r="I8" s="49"/>
      <c r="J8" s="1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</row>
    <row r="9" spans="1:69" x14ac:dyDescent="0.25">
      <c r="B9" s="7" t="s">
        <v>0</v>
      </c>
      <c r="C9" s="7" t="s">
        <v>26</v>
      </c>
      <c r="D9" s="8">
        <v>2009</v>
      </c>
      <c r="E9" s="8">
        <v>2010</v>
      </c>
      <c r="F9" s="8">
        <v>2011</v>
      </c>
      <c r="G9" s="8">
        <v>2012</v>
      </c>
      <c r="H9" s="8">
        <v>2013</v>
      </c>
      <c r="I9" s="8" t="s">
        <v>47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</row>
    <row r="10" spans="1:69" s="2" customFormat="1" ht="16.5" customHeight="1" x14ac:dyDescent="0.25">
      <c r="A10" s="16"/>
      <c r="B10" s="9">
        <v>1</v>
      </c>
      <c r="C10" s="9" t="s">
        <v>27</v>
      </c>
      <c r="D10" s="10">
        <v>2365</v>
      </c>
      <c r="E10" s="10">
        <v>5155</v>
      </c>
      <c r="F10" s="10">
        <v>8658</v>
      </c>
      <c r="G10" s="10">
        <v>33275</v>
      </c>
      <c r="H10" s="10">
        <v>52563</v>
      </c>
      <c r="I10" s="42">
        <f>D51</f>
        <v>83594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</row>
    <row r="11" spans="1:69" x14ac:dyDescent="0.25">
      <c r="B11" s="9">
        <v>2</v>
      </c>
      <c r="C11" s="9" t="s">
        <v>28</v>
      </c>
      <c r="D11" s="10">
        <v>192</v>
      </c>
      <c r="E11" s="10">
        <v>1087</v>
      </c>
      <c r="F11" s="10">
        <v>2199</v>
      </c>
      <c r="G11" s="10">
        <v>3929</v>
      </c>
      <c r="H11" s="10">
        <v>8636</v>
      </c>
      <c r="I11" s="42">
        <f>E51</f>
        <v>21896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</row>
    <row r="12" spans="1:69" x14ac:dyDescent="0.25">
      <c r="B12" s="9">
        <v>3</v>
      </c>
      <c r="C12" s="9" t="s">
        <v>29</v>
      </c>
      <c r="D12" s="10">
        <v>2173</v>
      </c>
      <c r="E12" s="10">
        <v>4068</v>
      </c>
      <c r="F12" s="10">
        <v>6459</v>
      </c>
      <c r="G12" s="10">
        <v>29346</v>
      </c>
      <c r="H12" s="10">
        <v>43927</v>
      </c>
      <c r="I12" s="42">
        <f>F51</f>
        <v>61698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</row>
    <row r="13" spans="1:69" s="14" customFormat="1" x14ac:dyDescent="0.25">
      <c r="T13" s="15"/>
    </row>
    <row r="14" spans="1:69" s="14" customFormat="1" x14ac:dyDescent="0.25">
      <c r="I14" s="34"/>
      <c r="T14" s="15"/>
    </row>
    <row r="15" spans="1:69" s="14" customFormat="1" x14ac:dyDescent="0.25">
      <c r="T15" s="15"/>
    </row>
    <row r="16" spans="1:69" s="14" customFormat="1" x14ac:dyDescent="0.25">
      <c r="T16" s="15"/>
    </row>
    <row r="17" spans="2:60" s="14" customFormat="1" x14ac:dyDescent="0.25">
      <c r="T17" s="15"/>
    </row>
    <row r="18" spans="2:60" ht="15" customHeight="1" x14ac:dyDescent="0.25">
      <c r="B18" s="44" t="s">
        <v>38</v>
      </c>
      <c r="C18" s="44"/>
      <c r="D18" s="44"/>
      <c r="E18" s="44"/>
      <c r="F18" s="44"/>
      <c r="G18" s="17"/>
      <c r="H18" s="17"/>
      <c r="I18" s="17"/>
      <c r="J18" s="14"/>
      <c r="O18" s="11"/>
      <c r="P18" s="11"/>
      <c r="Q18" s="11"/>
      <c r="R18" s="11"/>
      <c r="S18" s="11"/>
      <c r="T18" s="12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2:60" ht="15" customHeight="1" x14ac:dyDescent="0.25">
      <c r="B19" s="44"/>
      <c r="C19" s="44"/>
      <c r="D19" s="44"/>
      <c r="E19" s="44"/>
      <c r="F19" s="44"/>
      <c r="G19" s="17"/>
      <c r="H19" s="17"/>
      <c r="I19" s="17"/>
      <c r="J19" s="14"/>
      <c r="O19" s="11"/>
      <c r="P19" s="11"/>
      <c r="Q19" s="11"/>
      <c r="R19" s="11"/>
      <c r="S19" s="11"/>
      <c r="T19" s="12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2:60" ht="15" customHeight="1" x14ac:dyDescent="0.25">
      <c r="B20" s="48" t="s">
        <v>39</v>
      </c>
      <c r="C20" s="48"/>
      <c r="D20" s="48"/>
      <c r="E20" s="48"/>
      <c r="F20" s="6"/>
      <c r="G20" s="27"/>
      <c r="H20" s="27"/>
      <c r="I20" s="27"/>
      <c r="J20" s="14"/>
      <c r="O20" s="11"/>
      <c r="P20" s="11"/>
      <c r="Q20" s="11"/>
      <c r="R20" s="11"/>
      <c r="S20" s="11"/>
      <c r="T20" s="12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2:60" x14ac:dyDescent="0.25">
      <c r="B21" s="48"/>
      <c r="C21" s="48"/>
      <c r="D21" s="48"/>
      <c r="E21" s="48"/>
      <c r="F21" s="6"/>
      <c r="G21" s="27"/>
      <c r="H21" s="27"/>
      <c r="I21" s="27"/>
      <c r="J21" s="14"/>
      <c r="O21" s="11"/>
      <c r="P21" s="11"/>
      <c r="Q21" s="11"/>
      <c r="R21" s="11"/>
      <c r="S21" s="11"/>
      <c r="T21" s="12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2:60" x14ac:dyDescent="0.25">
      <c r="B22" s="4"/>
      <c r="C22" s="4"/>
      <c r="D22" s="4"/>
      <c r="E22" s="4"/>
      <c r="F22" s="4"/>
      <c r="G22" s="19"/>
      <c r="H22" s="19"/>
      <c r="I22" s="19"/>
      <c r="J22" s="14"/>
      <c r="O22" s="11"/>
      <c r="P22" s="11"/>
      <c r="Q22" s="11"/>
      <c r="R22" s="11"/>
      <c r="S22" s="11"/>
      <c r="T22" s="12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2:60" x14ac:dyDescent="0.25">
      <c r="B23" s="46" t="s">
        <v>49</v>
      </c>
      <c r="C23" s="46"/>
      <c r="D23" s="46"/>
      <c r="E23" s="4"/>
      <c r="F23" s="4"/>
      <c r="G23" s="19"/>
      <c r="H23" s="19"/>
      <c r="I23" s="19"/>
      <c r="J23" s="14"/>
      <c r="O23" s="11"/>
      <c r="P23" s="11"/>
      <c r="Q23" s="11"/>
      <c r="R23" s="11"/>
      <c r="S23" s="11"/>
      <c r="T23" s="12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2:60" ht="6.75" customHeight="1" x14ac:dyDescent="0.25">
      <c r="B24" s="5"/>
      <c r="C24" s="5"/>
      <c r="D24" s="5"/>
      <c r="E24" s="5"/>
      <c r="F24" s="5"/>
      <c r="G24" s="18"/>
      <c r="H24" s="18"/>
      <c r="I24" s="18"/>
      <c r="J24" s="14"/>
      <c r="O24" s="11"/>
      <c r="P24" s="11"/>
      <c r="Q24" s="11"/>
      <c r="R24" s="11"/>
      <c r="S24" s="11"/>
      <c r="T24" s="12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2:60" ht="30.75" customHeight="1" thickBot="1" x14ac:dyDescent="0.3">
      <c r="B25" s="7" t="s">
        <v>0</v>
      </c>
      <c r="C25" s="7" t="s">
        <v>1</v>
      </c>
      <c r="D25" s="7" t="s">
        <v>27</v>
      </c>
      <c r="E25" s="7" t="s">
        <v>28</v>
      </c>
      <c r="F25" s="7" t="s">
        <v>29</v>
      </c>
      <c r="G25" s="14"/>
      <c r="H25" s="14"/>
      <c r="I25" s="14"/>
      <c r="J25" s="14"/>
      <c r="O25" s="11"/>
      <c r="P25" s="11"/>
      <c r="Q25" s="11"/>
      <c r="R25" s="11"/>
      <c r="S25" s="11"/>
      <c r="T25" s="12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2:60" ht="16.5" thickTop="1" thickBot="1" x14ac:dyDescent="0.3">
      <c r="B26" s="9">
        <v>1</v>
      </c>
      <c r="C26" s="9" t="s">
        <v>4</v>
      </c>
      <c r="D26" s="10">
        <f>SUM(E26:F26)</f>
        <v>4897</v>
      </c>
      <c r="E26" s="36">
        <v>1034</v>
      </c>
      <c r="F26" s="35">
        <v>3863</v>
      </c>
      <c r="G26" s="14"/>
      <c r="H26" s="14"/>
      <c r="I26" s="14"/>
      <c r="J26" s="14"/>
      <c r="O26" s="11"/>
      <c r="P26" s="11"/>
      <c r="Q26" s="11"/>
      <c r="R26" s="11"/>
      <c r="S26" s="11"/>
      <c r="T26" s="12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2:60" ht="16.5" thickTop="1" thickBot="1" x14ac:dyDescent="0.3">
      <c r="B27" s="9">
        <v>2</v>
      </c>
      <c r="C27" s="9" t="s">
        <v>5</v>
      </c>
      <c r="D27" s="10">
        <f>SUM(E27:F27)</f>
        <v>193</v>
      </c>
      <c r="E27" s="36">
        <v>59</v>
      </c>
      <c r="F27" s="35">
        <v>134</v>
      </c>
      <c r="G27" s="14"/>
      <c r="H27" s="14"/>
      <c r="I27" s="14"/>
      <c r="J27" s="14"/>
      <c r="O27" s="11"/>
      <c r="P27" s="11"/>
      <c r="Q27" s="11"/>
      <c r="R27" s="11"/>
      <c r="S27" s="11"/>
      <c r="T27" s="12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2:60" ht="16.5" thickTop="1" thickBot="1" x14ac:dyDescent="0.3">
      <c r="B28" s="9">
        <v>3</v>
      </c>
      <c r="C28" s="9" t="s">
        <v>6</v>
      </c>
      <c r="D28" s="10">
        <f>SUM(E28:F28)</f>
        <v>376</v>
      </c>
      <c r="E28" s="36">
        <v>75</v>
      </c>
      <c r="F28" s="35">
        <v>301</v>
      </c>
      <c r="G28" s="14"/>
      <c r="H28" s="14"/>
      <c r="I28" s="14"/>
      <c r="J28" s="14"/>
      <c r="O28" s="11"/>
      <c r="P28" s="11"/>
      <c r="Q28" s="11"/>
      <c r="R28" s="11"/>
      <c r="S28" s="11"/>
      <c r="T28" s="12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2:60" ht="16.5" thickTop="1" thickBot="1" x14ac:dyDescent="0.25">
      <c r="B29" s="9">
        <v>4</v>
      </c>
      <c r="C29" s="9" t="s">
        <v>7</v>
      </c>
      <c r="D29" s="10">
        <f>SUM(E29:F29)</f>
        <v>633</v>
      </c>
      <c r="E29" s="36">
        <v>157</v>
      </c>
      <c r="F29" s="35">
        <v>476</v>
      </c>
      <c r="G29" s="14"/>
      <c r="H29" s="14"/>
      <c r="I29" s="14"/>
      <c r="J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2:60" ht="16.5" thickTop="1" thickBot="1" x14ac:dyDescent="0.25">
      <c r="B30" s="9">
        <v>5</v>
      </c>
      <c r="C30" s="9" t="s">
        <v>8</v>
      </c>
      <c r="D30" s="10">
        <f>SUM(E30:F30)</f>
        <v>1008</v>
      </c>
      <c r="E30" s="36">
        <v>321</v>
      </c>
      <c r="F30" s="35">
        <v>687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2:60" ht="15" customHeight="1" thickTop="1" thickBot="1" x14ac:dyDescent="0.25">
      <c r="B31" s="9">
        <v>6</v>
      </c>
      <c r="C31" s="9" t="s">
        <v>9</v>
      </c>
      <c r="D31" s="10">
        <f>SUM(E31:F31)</f>
        <v>743</v>
      </c>
      <c r="E31" s="36">
        <v>127</v>
      </c>
      <c r="F31" s="35">
        <v>616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3"/>
      <c r="X31" s="13"/>
      <c r="Y31" s="13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2:60" ht="15" customHeight="1" thickTop="1" thickBot="1" x14ac:dyDescent="0.25">
      <c r="B32" s="9">
        <v>7</v>
      </c>
      <c r="C32" s="9" t="s">
        <v>10</v>
      </c>
      <c r="D32" s="10">
        <f>SUM(E32:F32)</f>
        <v>2911</v>
      </c>
      <c r="E32" s="36">
        <v>557</v>
      </c>
      <c r="F32" s="35">
        <v>2354</v>
      </c>
      <c r="G32" s="14"/>
      <c r="H32" s="14"/>
      <c r="I32" s="14"/>
      <c r="J32" s="14"/>
      <c r="K32" s="44" t="s">
        <v>38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13"/>
      <c r="Y32" s="13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2:50" ht="15.75" customHeight="1" thickTop="1" thickBot="1" x14ac:dyDescent="0.3">
      <c r="B33" s="9">
        <v>8</v>
      </c>
      <c r="C33" s="9" t="s">
        <v>11</v>
      </c>
      <c r="D33" s="10">
        <f>SUM(E33:F33)</f>
        <v>547</v>
      </c>
      <c r="E33" s="36">
        <v>133</v>
      </c>
      <c r="F33" s="35">
        <v>414</v>
      </c>
      <c r="G33" s="14"/>
      <c r="H33" s="14"/>
      <c r="I33" s="14"/>
      <c r="J33" s="1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0"/>
      <c r="Y33" s="21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2:50" ht="16.5" thickTop="1" thickBot="1" x14ac:dyDescent="0.3">
      <c r="B34" s="9">
        <v>9</v>
      </c>
      <c r="C34" s="9" t="s">
        <v>30</v>
      </c>
      <c r="D34" s="10">
        <f>SUM(E34:F34)</f>
        <v>241</v>
      </c>
      <c r="E34" s="36">
        <v>68</v>
      </c>
      <c r="F34" s="35">
        <v>173</v>
      </c>
      <c r="G34" s="14"/>
      <c r="H34" s="14"/>
      <c r="I34" s="14"/>
      <c r="J34" s="14"/>
      <c r="K34" s="47" t="s">
        <v>44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4"/>
      <c r="W34" s="44"/>
      <c r="X34" s="45"/>
      <c r="Y34" s="21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2:50" ht="16.5" thickTop="1" thickBot="1" x14ac:dyDescent="0.3">
      <c r="B35" s="9">
        <v>10</v>
      </c>
      <c r="C35" s="9" t="s">
        <v>12</v>
      </c>
      <c r="D35" s="10">
        <f>SUM(E35:F35)</f>
        <v>24039</v>
      </c>
      <c r="E35" s="36">
        <v>5727</v>
      </c>
      <c r="F35" s="35">
        <v>18312</v>
      </c>
      <c r="G35" s="14"/>
      <c r="H35" s="14"/>
      <c r="I35" s="14"/>
      <c r="J35" s="14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4"/>
      <c r="W35" s="44"/>
      <c r="X35" s="45"/>
      <c r="Y35" s="21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2:50" ht="16.5" thickTop="1" thickBot="1" x14ac:dyDescent="0.3">
      <c r="B36" s="9">
        <v>11</v>
      </c>
      <c r="C36" s="9" t="s">
        <v>13</v>
      </c>
      <c r="D36" s="10">
        <f>SUM(E36:F36)</f>
        <v>1452</v>
      </c>
      <c r="E36" s="36">
        <v>339</v>
      </c>
      <c r="F36" s="35">
        <v>1113</v>
      </c>
      <c r="G36" s="14"/>
      <c r="H36" s="14"/>
      <c r="I36" s="14"/>
      <c r="J36" s="14"/>
      <c r="K36" s="46" t="s">
        <v>49</v>
      </c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4"/>
      <c r="W36" s="44"/>
      <c r="X36" s="22"/>
      <c r="Y36" s="21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2:50" ht="16.5" thickTop="1" thickBot="1" x14ac:dyDescent="0.3">
      <c r="B37" s="9">
        <v>12</v>
      </c>
      <c r="C37" s="9" t="s">
        <v>14</v>
      </c>
      <c r="D37" s="10">
        <f>SUM(E37:F37)</f>
        <v>1354</v>
      </c>
      <c r="E37" s="36">
        <v>260</v>
      </c>
      <c r="F37" s="35">
        <v>1094</v>
      </c>
      <c r="G37" s="14"/>
      <c r="H37" s="14"/>
      <c r="I37" s="14"/>
      <c r="J37" s="14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4"/>
      <c r="W37" s="44"/>
      <c r="X37" s="23"/>
      <c r="Y37" s="21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2:50" ht="16.5" thickTop="1" thickBot="1" x14ac:dyDescent="0.3">
      <c r="B38" s="9">
        <v>13</v>
      </c>
      <c r="C38" s="9" t="s">
        <v>31</v>
      </c>
      <c r="D38" s="10">
        <f>SUM(E38:F38)</f>
        <v>516</v>
      </c>
      <c r="E38" s="36">
        <v>83</v>
      </c>
      <c r="F38" s="35">
        <v>433</v>
      </c>
      <c r="G38" s="14"/>
      <c r="H38" s="14"/>
      <c r="I38" s="14"/>
      <c r="J38" s="1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  <c r="Y38" s="21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2:50" ht="16.5" thickTop="1" thickBot="1" x14ac:dyDescent="0.25">
      <c r="B39" s="9">
        <v>14</v>
      </c>
      <c r="C39" s="9" t="s">
        <v>32</v>
      </c>
      <c r="D39" s="10">
        <f>SUM(E39:F39)</f>
        <v>2264</v>
      </c>
      <c r="E39" s="36">
        <v>553</v>
      </c>
      <c r="F39" s="35">
        <v>1711</v>
      </c>
      <c r="G39" s="14"/>
      <c r="H39" s="14"/>
      <c r="I39" s="14"/>
      <c r="J39" s="14"/>
      <c r="W39" s="13"/>
      <c r="X39" s="24"/>
      <c r="Y39" s="2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2:50" ht="16.5" thickTop="1" thickBot="1" x14ac:dyDescent="0.25">
      <c r="B40" s="9">
        <v>15</v>
      </c>
      <c r="C40" s="9" t="s">
        <v>15</v>
      </c>
      <c r="D40" s="10">
        <f>SUM(E40:F40)</f>
        <v>233</v>
      </c>
      <c r="E40" s="36">
        <v>70</v>
      </c>
      <c r="F40" s="35">
        <v>163</v>
      </c>
      <c r="G40" s="14"/>
      <c r="H40" s="14"/>
      <c r="I40" s="14"/>
      <c r="J40" s="14"/>
      <c r="W40" s="13"/>
      <c r="X40" s="25"/>
      <c r="Y40" s="26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2:50" ht="16.5" thickTop="1" thickBot="1" x14ac:dyDescent="0.25">
      <c r="B41" s="9">
        <v>16</v>
      </c>
      <c r="C41" s="9" t="s">
        <v>16</v>
      </c>
      <c r="D41" s="10">
        <f>SUM(E41:F41)</f>
        <v>147</v>
      </c>
      <c r="E41" s="36">
        <v>50</v>
      </c>
      <c r="F41" s="35">
        <v>97</v>
      </c>
      <c r="G41" s="14"/>
      <c r="H41" s="14"/>
      <c r="I41" s="14"/>
      <c r="J41" s="14"/>
      <c r="W41" s="13"/>
      <c r="X41" s="25"/>
      <c r="Y41" s="26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2:50" ht="16.5" thickTop="1" thickBot="1" x14ac:dyDescent="0.25">
      <c r="B42" s="9">
        <v>17</v>
      </c>
      <c r="C42" s="9" t="s">
        <v>17</v>
      </c>
      <c r="D42" s="10">
        <f>SUM(E42:F42)</f>
        <v>177</v>
      </c>
      <c r="E42" s="36">
        <v>37</v>
      </c>
      <c r="F42" s="35">
        <v>140</v>
      </c>
      <c r="G42" s="14"/>
      <c r="H42" s="14"/>
      <c r="I42" s="14"/>
      <c r="J42" s="14"/>
      <c r="W42" s="13"/>
      <c r="X42" s="25"/>
      <c r="Y42" s="26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2:50" ht="16.5" thickTop="1" thickBot="1" x14ac:dyDescent="0.25">
      <c r="B43" s="9">
        <v>18</v>
      </c>
      <c r="C43" s="9" t="s">
        <v>18</v>
      </c>
      <c r="D43" s="10">
        <f>SUM(E43:F43)</f>
        <v>252</v>
      </c>
      <c r="E43" s="36">
        <v>67</v>
      </c>
      <c r="F43" s="35">
        <v>185</v>
      </c>
      <c r="G43" s="14"/>
      <c r="H43" s="14"/>
      <c r="I43" s="14"/>
      <c r="J43" s="14"/>
      <c r="W43" s="13"/>
      <c r="X43" s="25"/>
      <c r="Y43" s="26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2:50" ht="16.5" thickTop="1" thickBot="1" x14ac:dyDescent="0.25">
      <c r="B44" s="9">
        <v>19</v>
      </c>
      <c r="C44" s="9" t="s">
        <v>19</v>
      </c>
      <c r="D44" s="10">
        <f>SUM(E44:F44)</f>
        <v>37533</v>
      </c>
      <c r="E44" s="36">
        <v>11343</v>
      </c>
      <c r="F44" s="35">
        <v>26190</v>
      </c>
      <c r="G44" s="14"/>
      <c r="H44" s="14"/>
      <c r="I44" s="14"/>
      <c r="J44" s="14"/>
      <c r="W44" s="13"/>
      <c r="X44" s="25"/>
      <c r="Y44" s="26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2:50" ht="16.5" thickTop="1" thickBot="1" x14ac:dyDescent="0.25">
      <c r="B45" s="9">
        <v>20</v>
      </c>
      <c r="C45" s="9" t="s">
        <v>20</v>
      </c>
      <c r="D45" s="10">
        <f>SUM(E45:F45)</f>
        <v>373</v>
      </c>
      <c r="E45" s="36">
        <v>104</v>
      </c>
      <c r="F45" s="35">
        <v>269</v>
      </c>
      <c r="G45" s="14"/>
      <c r="H45" s="14"/>
      <c r="I45" s="14"/>
      <c r="J45" s="14"/>
      <c r="W45" s="13"/>
      <c r="X45" s="25"/>
      <c r="Y45" s="26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2:50" ht="16.5" thickTop="1" thickBot="1" x14ac:dyDescent="0.25">
      <c r="B46" s="9">
        <v>21</v>
      </c>
      <c r="C46" s="9" t="s">
        <v>37</v>
      </c>
      <c r="D46" s="10">
        <f>SUM(E46:F46)</f>
        <v>806</v>
      </c>
      <c r="E46" s="36">
        <v>135</v>
      </c>
      <c r="F46" s="35">
        <v>671</v>
      </c>
      <c r="G46" s="14"/>
      <c r="H46" s="14"/>
      <c r="I46" s="14"/>
      <c r="J46" s="14"/>
      <c r="W46" s="13"/>
      <c r="X46" s="13"/>
      <c r="Y46" s="13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2:50" ht="16.5" thickTop="1" thickBot="1" x14ac:dyDescent="0.25">
      <c r="B47" s="9">
        <v>22</v>
      </c>
      <c r="C47" s="9" t="s">
        <v>21</v>
      </c>
      <c r="D47" s="10">
        <f>SUM(E47:F47)</f>
        <v>341</v>
      </c>
      <c r="E47" s="36">
        <v>58</v>
      </c>
      <c r="F47" s="35">
        <v>283</v>
      </c>
      <c r="G47" s="14"/>
      <c r="H47" s="14"/>
      <c r="I47" s="14"/>
      <c r="J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2:50" ht="16.5" thickTop="1" thickBot="1" x14ac:dyDescent="0.25">
      <c r="B48" s="9">
        <v>23</v>
      </c>
      <c r="C48" s="9" t="s">
        <v>22</v>
      </c>
      <c r="D48" s="10">
        <f>SUM(E48:F48)</f>
        <v>2198</v>
      </c>
      <c r="E48" s="36">
        <v>476</v>
      </c>
      <c r="F48" s="35">
        <v>1722</v>
      </c>
      <c r="G48" s="14"/>
      <c r="H48" s="14"/>
      <c r="I48" s="14"/>
      <c r="J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2:50" ht="16.5" thickTop="1" thickBot="1" x14ac:dyDescent="0.25">
      <c r="B49" s="9">
        <v>24</v>
      </c>
      <c r="C49" s="9" t="s">
        <v>23</v>
      </c>
      <c r="D49" s="10">
        <f>SUM(E49:F49)</f>
        <v>141</v>
      </c>
      <c r="E49" s="36">
        <v>37</v>
      </c>
      <c r="F49" s="35">
        <v>104</v>
      </c>
      <c r="G49" s="14"/>
      <c r="H49" s="14"/>
      <c r="I49" s="14"/>
      <c r="J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2:50" ht="16.5" thickTop="1" thickBot="1" x14ac:dyDescent="0.25">
      <c r="B50" s="9">
        <v>25</v>
      </c>
      <c r="C50" s="9" t="s">
        <v>33</v>
      </c>
      <c r="D50" s="10">
        <f>SUM(E50:F50)</f>
        <v>219</v>
      </c>
      <c r="E50" s="36">
        <v>26</v>
      </c>
      <c r="F50" s="35">
        <v>193</v>
      </c>
      <c r="G50" s="14"/>
      <c r="H50" s="14"/>
      <c r="I50" s="14"/>
      <c r="J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2:50" ht="15.75" thickTop="1" x14ac:dyDescent="0.25">
      <c r="B51" s="50" t="s">
        <v>3</v>
      </c>
      <c r="C51" s="50"/>
      <c r="D51" s="43">
        <f>SUM(D26:D50)</f>
        <v>83594</v>
      </c>
      <c r="E51" s="43">
        <f>SUM(E26:E50)</f>
        <v>21896</v>
      </c>
      <c r="F51" s="43">
        <f>SUM(F26:F50)</f>
        <v>61698</v>
      </c>
      <c r="G51" s="14"/>
      <c r="H51" s="14"/>
      <c r="I51" s="14"/>
      <c r="J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2:50" x14ac:dyDescent="0.25">
      <c r="B52" s="14"/>
      <c r="C52" s="14"/>
      <c r="D52" s="14"/>
      <c r="E52" s="14"/>
      <c r="F52" s="14"/>
      <c r="G52" s="14"/>
      <c r="H52" s="14"/>
      <c r="I52" s="14"/>
      <c r="J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2:50" x14ac:dyDescent="0.25">
      <c r="B53" s="14"/>
      <c r="C53" s="14"/>
      <c r="D53" s="14"/>
      <c r="E53" s="14"/>
      <c r="F53" s="14"/>
      <c r="G53" s="14"/>
      <c r="H53" s="14"/>
      <c r="I53" s="14"/>
      <c r="J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</row>
    <row r="54" spans="2:50" x14ac:dyDescent="0.25">
      <c r="B54" s="51"/>
      <c r="C54" s="51"/>
      <c r="D54" s="51"/>
      <c r="E54" s="51"/>
      <c r="F54" s="14"/>
      <c r="G54" s="14"/>
      <c r="H54" s="14"/>
      <c r="I54" s="14"/>
      <c r="J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</row>
    <row r="55" spans="2:50" x14ac:dyDescent="0.25">
      <c r="B55" s="14"/>
      <c r="C55" s="14"/>
      <c r="D55" s="14"/>
      <c r="E55" s="14"/>
      <c r="F55" s="14"/>
      <c r="G55" s="14" t="s">
        <v>35</v>
      </c>
      <c r="H55" s="14"/>
      <c r="I55" s="14"/>
      <c r="J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</row>
    <row r="56" spans="2:50" x14ac:dyDescent="0.25">
      <c r="B56" s="28"/>
      <c r="C56" s="29"/>
      <c r="D56" s="14"/>
      <c r="E56" s="14"/>
      <c r="F56" s="14"/>
      <c r="G56" s="14"/>
      <c r="H56" s="14"/>
      <c r="I56" s="14"/>
      <c r="J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</row>
    <row r="57" spans="2:50" x14ac:dyDescent="0.25">
      <c r="B57" s="46" t="s">
        <v>46</v>
      </c>
      <c r="C57" s="46"/>
      <c r="D57" s="46"/>
      <c r="E57" s="46"/>
      <c r="F57" s="46"/>
      <c r="G57" s="46"/>
      <c r="H57" s="46"/>
      <c r="I57" s="46"/>
      <c r="J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</row>
    <row r="58" spans="2:50" x14ac:dyDescent="0.25">
      <c r="B58" s="46"/>
      <c r="C58" s="46"/>
      <c r="D58" s="46"/>
      <c r="E58" s="46"/>
      <c r="F58" s="46"/>
      <c r="G58" s="46"/>
      <c r="H58" s="46"/>
      <c r="I58" s="46"/>
      <c r="J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</row>
    <row r="59" spans="2:50" x14ac:dyDescent="0.25">
      <c r="B59" s="49"/>
      <c r="C59" s="49"/>
      <c r="D59" s="49"/>
      <c r="E59" s="49"/>
      <c r="F59" s="49"/>
      <c r="G59" s="49"/>
      <c r="H59" s="49"/>
      <c r="I59" s="49"/>
      <c r="J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</row>
    <row r="60" spans="2:50" ht="46.9" customHeight="1" x14ac:dyDescent="0.25">
      <c r="B60" s="7" t="s">
        <v>0</v>
      </c>
      <c r="C60" s="7" t="s">
        <v>26</v>
      </c>
      <c r="D60" s="8" t="s">
        <v>41</v>
      </c>
      <c r="E60" s="8" t="s">
        <v>42</v>
      </c>
      <c r="F60" s="8" t="s">
        <v>43</v>
      </c>
      <c r="G60" s="40" t="s">
        <v>51</v>
      </c>
      <c r="H60" s="8" t="s">
        <v>50</v>
      </c>
      <c r="I60" s="8" t="s">
        <v>52</v>
      </c>
      <c r="J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</row>
    <row r="61" spans="2:50" x14ac:dyDescent="0.25">
      <c r="B61" s="9">
        <v>1</v>
      </c>
      <c r="C61" s="9" t="s">
        <v>27</v>
      </c>
      <c r="D61" s="42">
        <f>SUM(D62:D63)</f>
        <v>53412</v>
      </c>
      <c r="E61" s="42">
        <f>SUM(E62:E63)</f>
        <v>29925</v>
      </c>
      <c r="F61" s="42">
        <f>SUM(F62:F63)</f>
        <v>223</v>
      </c>
      <c r="G61" s="59">
        <f>SUM(G62:G63)</f>
        <v>34</v>
      </c>
      <c r="H61" s="42">
        <f>SUM(D61:G61)</f>
        <v>83594</v>
      </c>
      <c r="I61" s="42"/>
      <c r="J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</row>
    <row r="62" spans="2:50" x14ac:dyDescent="0.2">
      <c r="B62" s="9">
        <v>2</v>
      </c>
      <c r="C62" s="9" t="s">
        <v>28</v>
      </c>
      <c r="D62" s="39">
        <v>13390</v>
      </c>
      <c r="E62" s="39">
        <v>8464</v>
      </c>
      <c r="F62" s="39">
        <v>41</v>
      </c>
      <c r="G62" s="57">
        <v>1</v>
      </c>
      <c r="H62" s="10">
        <f>SUM(C62:E62)</f>
        <v>21854</v>
      </c>
      <c r="I62" s="10"/>
      <c r="J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</row>
    <row r="63" spans="2:50" x14ac:dyDescent="0.2">
      <c r="B63" s="9">
        <v>3</v>
      </c>
      <c r="C63" s="37" t="s">
        <v>29</v>
      </c>
      <c r="D63" s="41">
        <v>40022</v>
      </c>
      <c r="E63" s="41">
        <v>21461</v>
      </c>
      <c r="F63" s="41">
        <v>182</v>
      </c>
      <c r="G63" s="57">
        <v>33</v>
      </c>
      <c r="H63" s="58">
        <f>SUM(C63:E63)</f>
        <v>61483</v>
      </c>
      <c r="I63" s="38"/>
      <c r="J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</row>
    <row r="64" spans="2:50" x14ac:dyDescent="0.25">
      <c r="B64" s="28"/>
      <c r="C64" s="29"/>
      <c r="D64" s="14"/>
      <c r="E64" s="14"/>
      <c r="F64" s="14"/>
      <c r="G64" s="14"/>
      <c r="H64" s="14"/>
      <c r="I64" s="14"/>
      <c r="J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</row>
    <row r="65" spans="2:50" x14ac:dyDescent="0.25">
      <c r="B65" s="28"/>
      <c r="C65" s="29"/>
      <c r="D65" s="14"/>
      <c r="E65" s="14"/>
      <c r="F65" s="14"/>
      <c r="G65" s="14"/>
      <c r="H65" s="14"/>
      <c r="I65" s="14"/>
      <c r="J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</row>
    <row r="66" spans="2:50" x14ac:dyDescent="0.25">
      <c r="B66" s="28"/>
      <c r="C66" s="29"/>
      <c r="D66" s="14"/>
      <c r="E66" s="14"/>
      <c r="F66" s="14"/>
      <c r="G66" s="14"/>
      <c r="H66" s="14"/>
      <c r="I66" s="14"/>
      <c r="J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</row>
    <row r="67" spans="2:50" x14ac:dyDescent="0.25">
      <c r="B67" s="28"/>
      <c r="C67" s="29"/>
      <c r="D67" s="14"/>
      <c r="E67" s="14"/>
      <c r="F67" s="14"/>
      <c r="G67" s="14"/>
      <c r="H67" s="14"/>
      <c r="I67" s="14"/>
      <c r="J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</row>
    <row r="68" spans="2:50" x14ac:dyDescent="0.25">
      <c r="B68" s="28"/>
      <c r="C68" s="29"/>
      <c r="D68" s="14"/>
      <c r="E68" s="14"/>
      <c r="F68" s="14"/>
      <c r="G68" s="14"/>
      <c r="H68" s="14"/>
      <c r="I68" s="14"/>
      <c r="J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</row>
    <row r="69" spans="2:50" x14ac:dyDescent="0.25">
      <c r="B69" s="28"/>
      <c r="C69" s="29"/>
      <c r="D69" s="14"/>
      <c r="E69" s="14"/>
      <c r="F69" s="14"/>
      <c r="G69" s="14"/>
      <c r="H69" s="14"/>
      <c r="I69" s="14"/>
      <c r="J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</row>
    <row r="70" spans="2:50" x14ac:dyDescent="0.25">
      <c r="B70" s="28"/>
      <c r="C70" s="29"/>
      <c r="D70" s="14"/>
      <c r="E70" s="14"/>
      <c r="F70" s="14"/>
      <c r="G70" s="14"/>
      <c r="H70" s="14"/>
      <c r="I70" s="14"/>
      <c r="J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</row>
    <row r="71" spans="2:50" x14ac:dyDescent="0.25">
      <c r="B71" s="28"/>
      <c r="C71" s="29"/>
      <c r="D71" s="14"/>
      <c r="E71" s="14"/>
      <c r="F71" s="14"/>
      <c r="G71" s="14"/>
      <c r="H71" s="14"/>
      <c r="I71" s="14"/>
      <c r="J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</row>
    <row r="72" spans="2:50" x14ac:dyDescent="0.25">
      <c r="B72" s="28"/>
      <c r="C72" s="29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</row>
    <row r="73" spans="2:50" x14ac:dyDescent="0.25">
      <c r="B73" s="28"/>
      <c r="C73" s="2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</row>
    <row r="74" spans="2:50" x14ac:dyDescent="0.25">
      <c r="B74" s="28"/>
      <c r="C74" s="29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</row>
    <row r="75" spans="2:50" x14ac:dyDescent="0.25"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</row>
    <row r="76" spans="2:50" x14ac:dyDescent="0.25"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</row>
    <row r="77" spans="2:50" x14ac:dyDescent="0.25"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</row>
    <row r="78" spans="2:50" x14ac:dyDescent="0.25"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</row>
    <row r="79" spans="2:50" x14ac:dyDescent="0.25"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</row>
    <row r="80" spans="2:50" x14ac:dyDescent="0.25"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</row>
    <row r="81" spans="2:50" x14ac:dyDescent="0.25"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</row>
    <row r="82" spans="2:50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</row>
    <row r="83" spans="2:50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</row>
    <row r="84" spans="2:50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</row>
    <row r="85" spans="2:50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</row>
    <row r="86" spans="2:50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</row>
    <row r="87" spans="2:50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</row>
    <row r="88" spans="2:50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</row>
    <row r="89" spans="2:50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</row>
    <row r="90" spans="2:50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</row>
    <row r="91" spans="2:50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</row>
    <row r="92" spans="2:50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</row>
    <row r="93" spans="2:50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</row>
    <row r="94" spans="2:50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</row>
    <row r="95" spans="2:50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</row>
    <row r="96" spans="2:50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</row>
    <row r="97" spans="2:50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</row>
    <row r="98" spans="2:50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</row>
    <row r="99" spans="2:50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</row>
    <row r="100" spans="2:50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</row>
    <row r="101" spans="2:50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</row>
    <row r="102" spans="2:50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</row>
    <row r="103" spans="2:50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</row>
    <row r="104" spans="2:50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</row>
    <row r="105" spans="2:50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</row>
    <row r="106" spans="2:50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</row>
    <row r="107" spans="2:50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</row>
    <row r="108" spans="2:50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</row>
    <row r="109" spans="2:50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</row>
    <row r="110" spans="2:50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</row>
    <row r="111" spans="2:50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</row>
    <row r="112" spans="2:50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</row>
    <row r="113" spans="2:50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</row>
    <row r="114" spans="2:50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</row>
    <row r="115" spans="2:50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</row>
    <row r="116" spans="2:50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</row>
    <row r="117" spans="2:50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</row>
    <row r="118" spans="2:50" x14ac:dyDescent="0.25"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</row>
    <row r="119" spans="2:50" x14ac:dyDescent="0.25"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</row>
    <row r="120" spans="2:50" x14ac:dyDescent="0.25"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</row>
    <row r="121" spans="2:50" x14ac:dyDescent="0.25"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</row>
    <row r="122" spans="2:50" x14ac:dyDescent="0.25"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</row>
    <row r="123" spans="2:50" x14ac:dyDescent="0.25"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</row>
    <row r="124" spans="2:50" x14ac:dyDescent="0.25"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</row>
    <row r="125" spans="2:50" x14ac:dyDescent="0.25"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</row>
    <row r="126" spans="2:50" x14ac:dyDescent="0.25"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</row>
    <row r="127" spans="2:50" x14ac:dyDescent="0.25"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2:50" x14ac:dyDescent="0.25"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7:24" x14ac:dyDescent="0.25"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7:24" x14ac:dyDescent="0.25"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7:24" x14ac:dyDescent="0.25"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7:24" x14ac:dyDescent="0.25"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7:24" x14ac:dyDescent="0.25"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7:24" x14ac:dyDescent="0.25"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7:24" x14ac:dyDescent="0.25"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7:24" x14ac:dyDescent="0.25"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7:24" x14ac:dyDescent="0.25"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7:24" x14ac:dyDescent="0.25"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7:24" x14ac:dyDescent="0.25"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7:24" x14ac:dyDescent="0.25"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7:24" x14ac:dyDescent="0.25"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7:24" x14ac:dyDescent="0.25"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7:24" x14ac:dyDescent="0.25"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7:24" x14ac:dyDescent="0.25"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1:24" x14ac:dyDescent="0.25"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1:24" x14ac:dyDescent="0.25"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1:24" x14ac:dyDescent="0.25"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1:24" x14ac:dyDescent="0.25"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1:24" x14ac:dyDescent="0.25"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1:24" x14ac:dyDescent="0.25"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1:24" x14ac:dyDescent="0.25"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1:24" x14ac:dyDescent="0.25"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1:24" x14ac:dyDescent="0.25"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1:24" x14ac:dyDescent="0.25"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1:24" x14ac:dyDescent="0.25"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1:24" x14ac:dyDescent="0.25"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1:24" x14ac:dyDescent="0.25"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1:24" x14ac:dyDescent="0.25"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1:24" x14ac:dyDescent="0.25"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1:24" x14ac:dyDescent="0.25"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1:24" x14ac:dyDescent="0.25"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1:24" x14ac:dyDescent="0.25"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1:24" x14ac:dyDescent="0.25"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1:24" x14ac:dyDescent="0.25"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1:24" x14ac:dyDescent="0.25"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1:24" x14ac:dyDescent="0.25"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1:24" x14ac:dyDescent="0.25"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1:24" x14ac:dyDescent="0.25"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1:24" x14ac:dyDescent="0.25"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1:24" x14ac:dyDescent="0.25"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1:24" x14ac:dyDescent="0.25"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1:24" x14ac:dyDescent="0.25"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1:24" x14ac:dyDescent="0.25"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1:24" x14ac:dyDescent="0.25"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1:24" x14ac:dyDescent="0.25"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1:24" x14ac:dyDescent="0.25"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1:24" x14ac:dyDescent="0.25"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1:24" x14ac:dyDescent="0.25"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1:24" x14ac:dyDescent="0.25"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1:24" x14ac:dyDescent="0.25"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1:24" x14ac:dyDescent="0.25"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1:24" x14ac:dyDescent="0.25"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1:24" x14ac:dyDescent="0.25"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1:24" x14ac:dyDescent="0.25"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1:24" x14ac:dyDescent="0.25"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1:24" x14ac:dyDescent="0.25"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1:24" x14ac:dyDescent="0.25"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1:24" x14ac:dyDescent="0.25"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1:24" x14ac:dyDescent="0.25"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1:24" x14ac:dyDescent="0.25"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1:24" x14ac:dyDescent="0.25"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1:24" x14ac:dyDescent="0.25"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1:24" x14ac:dyDescent="0.25"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1:24" x14ac:dyDescent="0.25"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1:24" x14ac:dyDescent="0.25"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1:24" x14ac:dyDescent="0.25"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1:24" x14ac:dyDescent="0.25"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1:24" x14ac:dyDescent="0.25"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1:24" x14ac:dyDescent="0.25"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1:24" x14ac:dyDescent="0.25"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1:24" x14ac:dyDescent="0.25"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1:24" x14ac:dyDescent="0.25"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1:24" x14ac:dyDescent="0.25"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1:24" x14ac:dyDescent="0.25"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1:24" x14ac:dyDescent="0.25"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1:24" x14ac:dyDescent="0.25"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1:24" x14ac:dyDescent="0.25"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1:24" x14ac:dyDescent="0.25"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1:24" x14ac:dyDescent="0.25"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1:24" x14ac:dyDescent="0.25"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1:24" x14ac:dyDescent="0.25"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1:24" x14ac:dyDescent="0.25"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1:24" x14ac:dyDescent="0.25"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1:24" x14ac:dyDescent="0.25"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1:24" x14ac:dyDescent="0.25"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1:24" x14ac:dyDescent="0.25"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1:24" x14ac:dyDescent="0.25"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1:24" x14ac:dyDescent="0.25"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1:24" x14ac:dyDescent="0.25"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1:24" x14ac:dyDescent="0.25"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1:24" x14ac:dyDescent="0.25"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1:24" x14ac:dyDescent="0.25"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1:24" x14ac:dyDescent="0.25"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1:24" x14ac:dyDescent="0.25"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1:24" x14ac:dyDescent="0.25"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1:24" x14ac:dyDescent="0.25"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1:24" x14ac:dyDescent="0.25"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1:24" x14ac:dyDescent="0.25"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1:24" x14ac:dyDescent="0.25"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1:24" x14ac:dyDescent="0.25"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1:24" x14ac:dyDescent="0.25"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1:24" x14ac:dyDescent="0.25"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1:24" x14ac:dyDescent="0.25"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1:24" x14ac:dyDescent="0.25"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1:24" x14ac:dyDescent="0.25"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1:24" x14ac:dyDescent="0.25"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1:24" x14ac:dyDescent="0.25"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1:24" x14ac:dyDescent="0.25"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1:24" x14ac:dyDescent="0.25"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1:24" x14ac:dyDescent="0.25"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1:24" x14ac:dyDescent="0.25"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1:24" x14ac:dyDescent="0.25"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1:24" x14ac:dyDescent="0.25"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1:24" x14ac:dyDescent="0.25"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1:24" x14ac:dyDescent="0.25"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1:24" x14ac:dyDescent="0.25"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1:24" x14ac:dyDescent="0.25"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1:24" x14ac:dyDescent="0.25"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1:24" x14ac:dyDescent="0.25"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1:24" x14ac:dyDescent="0.25"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1:24" x14ac:dyDescent="0.25"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1:24" x14ac:dyDescent="0.25"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1:24" x14ac:dyDescent="0.25"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1:24" x14ac:dyDescent="0.25"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1:24" x14ac:dyDescent="0.25"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1:24" x14ac:dyDescent="0.25"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</sheetData>
  <sortState ref="B6:B28">
    <sortCondition ref="B6:B28"/>
  </sortState>
  <mergeCells count="27">
    <mergeCell ref="B2:I3"/>
    <mergeCell ref="B6:I7"/>
    <mergeCell ref="B8:I8"/>
    <mergeCell ref="B20:E21"/>
    <mergeCell ref="B57:I58"/>
    <mergeCell ref="B59:I59"/>
    <mergeCell ref="B4:F5"/>
    <mergeCell ref="B51:C51"/>
    <mergeCell ref="B54:E54"/>
    <mergeCell ref="B18:F19"/>
    <mergeCell ref="K2:U3"/>
    <mergeCell ref="K4:U5"/>
    <mergeCell ref="K6:U7"/>
    <mergeCell ref="V2:V3"/>
    <mergeCell ref="V4:V5"/>
    <mergeCell ref="V6:V7"/>
    <mergeCell ref="V32:V33"/>
    <mergeCell ref="V34:V35"/>
    <mergeCell ref="X34:X35"/>
    <mergeCell ref="V36:V37"/>
    <mergeCell ref="B23:D23"/>
    <mergeCell ref="W34:W35"/>
    <mergeCell ref="W36:W37"/>
    <mergeCell ref="K36:U37"/>
    <mergeCell ref="K32:U33"/>
    <mergeCell ref="K34:U35"/>
    <mergeCell ref="W32:W33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6"/>
  <sheetViews>
    <sheetView tabSelected="1" topLeftCell="B1" workbookViewId="0">
      <selection activeCell="I28" sqref="I28"/>
    </sheetView>
  </sheetViews>
  <sheetFormatPr baseColWidth="10" defaultRowHeight="15" x14ac:dyDescent="0.25"/>
  <cols>
    <col min="1" max="2" width="11.42578125" style="32"/>
    <col min="3" max="3" width="31.7109375" style="32" customWidth="1"/>
    <col min="4" max="43" width="11.42578125" style="32"/>
  </cols>
  <sheetData>
    <row r="1" spans="2:65" x14ac:dyDescent="0.25"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</row>
    <row r="2" spans="2:65" ht="15" customHeight="1" x14ac:dyDescent="0.25"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</row>
    <row r="3" spans="2:65" ht="15" customHeight="1" x14ac:dyDescent="0.25">
      <c r="B3" s="44" t="s">
        <v>38</v>
      </c>
      <c r="C3" s="44"/>
      <c r="D3" s="44"/>
      <c r="E3" s="17"/>
      <c r="F3" s="44" t="s">
        <v>38</v>
      </c>
      <c r="G3" s="44"/>
      <c r="H3" s="44"/>
      <c r="I3" s="44"/>
      <c r="J3" s="44"/>
      <c r="K3" s="44"/>
    </row>
    <row r="4" spans="2:65" ht="15" customHeight="1" x14ac:dyDescent="0.25">
      <c r="B4" s="44"/>
      <c r="C4" s="44"/>
      <c r="D4" s="44"/>
      <c r="E4" s="17"/>
      <c r="F4" s="44"/>
      <c r="G4" s="44"/>
      <c r="H4" s="44"/>
      <c r="I4" s="44"/>
      <c r="J4" s="44"/>
      <c r="K4" s="44"/>
    </row>
    <row r="5" spans="2:65" ht="15" customHeight="1" x14ac:dyDescent="0.25">
      <c r="B5" s="48" t="s">
        <v>24</v>
      </c>
      <c r="C5" s="48"/>
      <c r="D5" s="6"/>
      <c r="E5" s="27"/>
      <c r="F5" s="48" t="s">
        <v>24</v>
      </c>
      <c r="G5" s="48"/>
      <c r="H5" s="48"/>
      <c r="I5" s="48"/>
      <c r="J5" s="44"/>
      <c r="K5" s="44"/>
    </row>
    <row r="6" spans="2:65" ht="15" customHeight="1" x14ac:dyDescent="0.25">
      <c r="B6" s="48"/>
      <c r="C6" s="48"/>
      <c r="D6" s="6"/>
      <c r="E6" s="27"/>
      <c r="F6" s="48"/>
      <c r="G6" s="48"/>
      <c r="H6" s="48"/>
      <c r="I6" s="48"/>
      <c r="J6" s="44"/>
      <c r="K6" s="44"/>
    </row>
    <row r="7" spans="2:65" ht="15" customHeight="1" x14ac:dyDescent="0.25">
      <c r="B7" s="4"/>
      <c r="C7" s="4"/>
      <c r="D7" s="4"/>
      <c r="E7" s="19"/>
      <c r="F7" s="4"/>
      <c r="G7" s="4"/>
      <c r="H7" s="4"/>
      <c r="I7" s="4"/>
      <c r="J7" s="4"/>
      <c r="K7" s="4"/>
    </row>
    <row r="8" spans="2:65" ht="15" customHeight="1" x14ac:dyDescent="0.25">
      <c r="B8" s="46" t="s">
        <v>45</v>
      </c>
      <c r="C8" s="46"/>
      <c r="D8" s="46"/>
      <c r="E8" s="19"/>
      <c r="F8" s="54" t="s">
        <v>46</v>
      </c>
      <c r="G8" s="54"/>
      <c r="H8" s="54"/>
      <c r="I8" s="4"/>
      <c r="J8" s="4"/>
      <c r="K8" s="4"/>
    </row>
    <row r="9" spans="2:65" ht="4.5" customHeight="1" x14ac:dyDescent="0.25">
      <c r="B9" s="5"/>
      <c r="C9" s="5"/>
      <c r="D9" s="5"/>
      <c r="E9" s="18"/>
      <c r="F9" s="5"/>
      <c r="G9" s="5"/>
      <c r="H9" s="5"/>
      <c r="I9" s="5"/>
      <c r="J9" s="5"/>
      <c r="K9" s="5"/>
    </row>
    <row r="10" spans="2:65" ht="15" customHeight="1" x14ac:dyDescent="0.25">
      <c r="B10" s="30" t="s">
        <v>2</v>
      </c>
      <c r="C10" s="52" t="s">
        <v>25</v>
      </c>
      <c r="D10" s="53"/>
      <c r="F10"/>
      <c r="G10"/>
      <c r="H10"/>
      <c r="I10"/>
      <c r="J10"/>
      <c r="K10"/>
    </row>
    <row r="11" spans="2:65" ht="15" customHeight="1" x14ac:dyDescent="0.25">
      <c r="B11" s="31">
        <v>2008</v>
      </c>
      <c r="C11" s="55" t="s">
        <v>34</v>
      </c>
      <c r="D11" s="55"/>
      <c r="F11"/>
      <c r="G11"/>
      <c r="H11"/>
      <c r="I11"/>
      <c r="J11"/>
      <c r="K11"/>
    </row>
    <row r="12" spans="2:65" ht="15" customHeight="1" x14ac:dyDescent="0.25">
      <c r="B12" s="31">
        <v>2009</v>
      </c>
      <c r="C12" s="56">
        <v>130107.92</v>
      </c>
      <c r="D12" s="56"/>
      <c r="F12"/>
      <c r="G12"/>
      <c r="H12"/>
      <c r="I12"/>
      <c r="J12"/>
      <c r="K12"/>
    </row>
    <row r="13" spans="2:65" ht="15" customHeight="1" x14ac:dyDescent="0.25">
      <c r="B13" s="31">
        <v>2010</v>
      </c>
      <c r="C13" s="56">
        <v>118089</v>
      </c>
      <c r="D13" s="56"/>
      <c r="F13"/>
      <c r="G13"/>
      <c r="H13"/>
      <c r="I13"/>
      <c r="J13"/>
      <c r="K13"/>
    </row>
    <row r="14" spans="2:65" ht="15" customHeight="1" x14ac:dyDescent="0.25">
      <c r="B14" s="31">
        <v>2011</v>
      </c>
      <c r="C14" s="56">
        <f>251135+14710.99</f>
        <v>265845.99</v>
      </c>
      <c r="D14" s="56"/>
      <c r="F14"/>
      <c r="G14"/>
      <c r="H14"/>
      <c r="I14"/>
      <c r="J14"/>
      <c r="K14"/>
    </row>
    <row r="15" spans="2:65" ht="15" customHeight="1" x14ac:dyDescent="0.25">
      <c r="B15" s="31">
        <v>2012</v>
      </c>
      <c r="C15" s="56">
        <v>1750737.13</v>
      </c>
      <c r="D15" s="56"/>
      <c r="F15"/>
      <c r="G15"/>
      <c r="H15"/>
      <c r="I15"/>
      <c r="J15"/>
      <c r="K15"/>
    </row>
    <row r="16" spans="2:65" ht="15" customHeight="1" x14ac:dyDescent="0.25">
      <c r="B16" s="31">
        <v>2013</v>
      </c>
      <c r="C16" s="56">
        <v>1145893.26</v>
      </c>
      <c r="D16" s="56"/>
      <c r="F16"/>
      <c r="G16"/>
      <c r="H16"/>
      <c r="I16"/>
      <c r="J16"/>
      <c r="K16"/>
    </row>
    <row r="17" spans="1:43" ht="15" customHeight="1" x14ac:dyDescent="0.25">
      <c r="B17" s="31" t="s">
        <v>47</v>
      </c>
      <c r="C17" s="56">
        <v>1740049.81</v>
      </c>
      <c r="D17" s="56"/>
      <c r="F17"/>
      <c r="G17"/>
      <c r="H17"/>
      <c r="I17"/>
      <c r="J17"/>
      <c r="K17"/>
    </row>
    <row r="18" spans="1:43" ht="15" customHeight="1" x14ac:dyDescent="0.25">
      <c r="F18"/>
      <c r="G18"/>
      <c r="H18"/>
      <c r="I18"/>
      <c r="J18"/>
      <c r="K18"/>
    </row>
    <row r="19" spans="1:43" s="3" customFormat="1" x14ac:dyDescent="0.25">
      <c r="A19" s="33"/>
      <c r="B19" s="33"/>
      <c r="C19" s="33"/>
      <c r="D19" s="33"/>
      <c r="E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</row>
    <row r="20" spans="1:43" s="3" customFormat="1" x14ac:dyDescent="0.25">
      <c r="A20" s="33"/>
      <c r="B20" s="51"/>
      <c r="C20" s="51"/>
      <c r="D20" s="51"/>
      <c r="E20" s="51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</row>
    <row r="21" spans="1:43" s="3" customFormat="1" x14ac:dyDescent="0.25">
      <c r="A21" s="33"/>
      <c r="B21" s="33"/>
      <c r="C21" s="33"/>
      <c r="D21" s="33"/>
      <c r="E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</row>
    <row r="22" spans="1:43" s="3" customFormat="1" x14ac:dyDescent="0.25">
      <c r="A22" s="33"/>
      <c r="B22" s="33"/>
      <c r="C22" s="33"/>
      <c r="D22" s="33"/>
      <c r="E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</row>
    <row r="23" spans="1:43" s="3" customFormat="1" x14ac:dyDescent="0.25">
      <c r="A23" s="33"/>
      <c r="B23" s="33"/>
      <c r="C23" s="33"/>
      <c r="D23" s="33"/>
      <c r="E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</row>
    <row r="24" spans="1:43" s="3" customFormat="1" x14ac:dyDescent="0.25">
      <c r="A24" s="33"/>
      <c r="B24" s="33"/>
      <c r="C24" s="33"/>
      <c r="D24" s="33"/>
      <c r="E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43" s="3" customFormat="1" x14ac:dyDescent="0.25">
      <c r="A25" s="33"/>
      <c r="B25" s="33"/>
      <c r="C25" s="33"/>
      <c r="D25" s="33"/>
      <c r="E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</row>
    <row r="26" spans="1:43" x14ac:dyDescent="0.25">
      <c r="F26"/>
      <c r="G26"/>
      <c r="H26"/>
      <c r="I26"/>
      <c r="J26"/>
      <c r="K26"/>
    </row>
  </sheetData>
  <mergeCells count="16">
    <mergeCell ref="B20:E20"/>
    <mergeCell ref="C11:D11"/>
    <mergeCell ref="C12:D12"/>
    <mergeCell ref="C13:D13"/>
    <mergeCell ref="C14:D14"/>
    <mergeCell ref="C17:D17"/>
    <mergeCell ref="C15:D15"/>
    <mergeCell ref="C16:D16"/>
    <mergeCell ref="C10:D10"/>
    <mergeCell ref="B8:D8"/>
    <mergeCell ref="B5:C6"/>
    <mergeCell ref="B3:D4"/>
    <mergeCell ref="F8:H8"/>
    <mergeCell ref="F3:K4"/>
    <mergeCell ref="F5:I6"/>
    <mergeCell ref="J5:K6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Mayra Cruz</cp:lastModifiedBy>
  <cp:lastPrinted>2014-11-13T14:28:58Z</cp:lastPrinted>
  <dcterms:created xsi:type="dcterms:W3CDTF">2012-02-08T17:26:28Z</dcterms:created>
  <dcterms:modified xsi:type="dcterms:W3CDTF">2014-12-22T17:16:36Z</dcterms:modified>
</cp:coreProperties>
</file>