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2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uio-pm-nas01\users_data$\destrella\Estadisticas WEB\Protegidos\2014\10. OCTUBRE_2014\"/>
    </mc:Choice>
  </mc:AlternateContent>
  <bookViews>
    <workbookView xWindow="120" yWindow="300" windowWidth="12120" windowHeight="8655" tabRatio="743"/>
  </bookViews>
  <sheets>
    <sheet name="Inicio" sheetId="14" r:id="rId1"/>
    <sheet name="Disposiciones" sheetId="23" r:id="rId2"/>
    <sheet name="Acuerdos" sheetId="24" r:id="rId3"/>
    <sheet name="PorOperador" sheetId="21" r:id="rId4"/>
    <sheet name="Histórico" sheetId="22" r:id="rId5"/>
    <sheet name="Resumen" sheetId="4" r:id="rId6"/>
    <sheet name="Matriz" sheetId="25" r:id="rId7"/>
    <sheet name="Gráfico1" sheetId="26" r:id="rId8"/>
    <sheet name="Gráfico2" sheetId="27" r:id="rId9"/>
    <sheet name="Gráfico3" sheetId="29" r:id="rId10"/>
    <sheet name="Gráfico4" sheetId="30" r:id="rId11"/>
  </sheets>
  <calcPr calcId="152511" concurrentCalc="0"/>
</workbook>
</file>

<file path=xl/calcChain.xml><?xml version="1.0" encoding="utf-8"?>
<calcChain xmlns="http://schemas.openxmlformats.org/spreadsheetml/2006/main">
  <c r="A22" i="24" l="1"/>
  <c r="A23" i="24"/>
  <c r="A24" i="24"/>
  <c r="A30" i="24"/>
  <c r="A31" i="24"/>
  <c r="A37" i="24"/>
  <c r="A38" i="24"/>
  <c r="A39" i="24"/>
  <c r="A40" i="24"/>
  <c r="A41" i="24"/>
  <c r="A47" i="24"/>
  <c r="A48" i="24"/>
  <c r="A49" i="24"/>
  <c r="A50" i="24"/>
  <c r="A56" i="24"/>
  <c r="A57" i="24"/>
  <c r="A17" i="23"/>
  <c r="A18" i="23"/>
  <c r="A19" i="23"/>
  <c r="A31" i="23"/>
  <c r="A32" i="23"/>
  <c r="A33" i="23"/>
  <c r="A34" i="23"/>
  <c r="A35" i="23"/>
  <c r="A49" i="23"/>
  <c r="A50" i="23"/>
  <c r="A59" i="23"/>
  <c r="A60" i="23"/>
  <c r="A61" i="23"/>
  <c r="A62" i="23"/>
  <c r="A63" i="23"/>
  <c r="A64" i="23"/>
  <c r="A65" i="23"/>
  <c r="A66" i="23"/>
  <c r="A79" i="23"/>
  <c r="A85" i="23"/>
  <c r="A91" i="23"/>
  <c r="A92" i="23"/>
  <c r="A98" i="23"/>
  <c r="A103" i="23"/>
  <c r="A109" i="23"/>
  <c r="B8" i="30"/>
  <c r="B8" i="29"/>
  <c r="B8" i="27"/>
  <c r="B8" i="26"/>
  <c r="A8" i="25"/>
  <c r="A8" i="4"/>
  <c r="B8" i="22"/>
  <c r="A8" i="21"/>
  <c r="A8" i="24"/>
  <c r="A8" i="23"/>
  <c r="A58" i="24"/>
  <c r="A59" i="24"/>
  <c r="A60" i="24"/>
  <c r="A61" i="24"/>
  <c r="A62" i="24"/>
  <c r="A68" i="24"/>
  <c r="A69" i="24"/>
  <c r="A70" i="24"/>
  <c r="A71" i="24"/>
  <c r="A72" i="24"/>
  <c r="A78" i="24"/>
  <c r="F98" i="23"/>
  <c r="F92" i="23"/>
  <c r="F91" i="23"/>
  <c r="B26" i="4"/>
  <c r="B44" i="21"/>
  <c r="G34" i="21"/>
  <c r="G51" i="21"/>
  <c r="R33" i="21"/>
  <c r="R50" i="21"/>
  <c r="N33" i="21"/>
  <c r="N50" i="21"/>
  <c r="J33" i="21"/>
  <c r="J50" i="21"/>
  <c r="F33" i="21"/>
  <c r="F50" i="21"/>
  <c r="B27" i="4"/>
</calcChain>
</file>

<file path=xl/comments1.xml><?xml version="1.0" encoding="utf-8"?>
<comments xmlns="http://schemas.openxmlformats.org/spreadsheetml/2006/main">
  <authors>
    <author>SENATEL</author>
    <author>María Isabel Suasnavas</author>
  </authors>
  <commentList>
    <comment ref="K32" authorId="0" shapeId="0">
      <text>
        <r>
          <rPr>
            <b/>
            <sz val="8"/>
            <color indexed="81"/>
            <rFont val="Tahoma"/>
            <family val="2"/>
          </rPr>
          <t>SENATEL:</t>
        </r>
        <r>
          <rPr>
            <sz val="8"/>
            <color indexed="81"/>
            <rFont val="Tahoma"/>
            <family val="2"/>
          </rPr>
          <t xml:space="preserve">
según informe IT-DST-2008-169 de 21 de octubre de 2008</t>
        </r>
      </text>
    </comment>
    <comment ref="K33" authorId="0" shapeId="0">
      <text>
        <r>
          <rPr>
            <b/>
            <sz val="8"/>
            <color indexed="81"/>
            <rFont val="Tahoma"/>
            <family val="2"/>
          </rPr>
          <t>SENATEL:</t>
        </r>
        <r>
          <rPr>
            <sz val="8"/>
            <color indexed="81"/>
            <rFont val="Tahoma"/>
            <family val="2"/>
          </rPr>
          <t xml:space="preserve">
según informe IT-DST-2008-169 de 21 de octubre de 2008</t>
        </r>
      </text>
    </comment>
    <comment ref="B47" authorId="1" shapeId="0">
      <text>
        <r>
          <rPr>
            <b/>
            <sz val="9"/>
            <color indexed="81"/>
            <rFont val="Tahoma"/>
            <family val="2"/>
          </rPr>
          <t>María Isabel Suasnavas:</t>
        </r>
        <r>
          <rPr>
            <sz val="9"/>
            <color indexed="81"/>
            <rFont val="Tahoma"/>
            <family val="2"/>
          </rPr>
          <t xml:space="preserve">
Se da por terminado el copntrato con Globalnet  oficio DGJ-2013-244 (18-04-2013)</t>
        </r>
      </text>
    </comment>
    <comment ref="I50" authorId="1" shapeId="0">
      <text>
        <r>
          <rPr>
            <b/>
            <sz val="9"/>
            <color indexed="81"/>
            <rFont val="Tahoma"/>
            <family val="2"/>
          </rPr>
          <t>María Isabel Suasnavas:</t>
        </r>
        <r>
          <rPr>
            <sz val="9"/>
            <color indexed="81"/>
            <rFont val="Tahoma"/>
            <family val="2"/>
          </rPr>
          <t xml:space="preserve">
Resolcuóin 5 jun 2009</t>
        </r>
      </text>
    </comment>
    <comment ref="K62" authorId="0" shapeId="0">
      <text>
        <r>
          <rPr>
            <b/>
            <sz val="8"/>
            <color indexed="81"/>
            <rFont val="Tahoma"/>
            <family val="2"/>
          </rPr>
          <t>SENATEL:</t>
        </r>
        <r>
          <rPr>
            <sz val="8"/>
            <color indexed="81"/>
            <rFont val="Tahoma"/>
            <family val="2"/>
          </rPr>
          <t xml:space="preserve">
Oficio SUPTEL No. ITC-2009-0569; 26-
febrero-2009
</t>
        </r>
      </text>
    </comment>
    <comment ref="K65" authorId="0" shapeId="0">
      <text>
        <r>
          <rPr>
            <b/>
            <sz val="8"/>
            <color indexed="81"/>
            <rFont val="Tahoma"/>
            <family val="2"/>
          </rPr>
          <t>SENATEL:</t>
        </r>
        <r>
          <rPr>
            <sz val="8"/>
            <color indexed="81"/>
            <rFont val="Tahoma"/>
            <family val="2"/>
          </rPr>
          <t xml:space="preserve">
Según pruEbas realizadas el 16 de marzo de 2009, Oficio SGN-2009-0297, de la SUPERTEL
</t>
        </r>
      </text>
    </comment>
    <comment ref="K66" authorId="0" shapeId="0">
      <text>
        <r>
          <rPr>
            <b/>
            <sz val="8"/>
            <color indexed="81"/>
            <rFont val="Tahoma"/>
            <family val="2"/>
          </rPr>
          <t>SENATEL:</t>
        </r>
        <r>
          <rPr>
            <sz val="8"/>
            <color indexed="81"/>
            <rFont val="Tahoma"/>
            <family val="2"/>
          </rPr>
          <t xml:space="preserve">
Oficio SUPTEL No. ITC-2009-0569; 26-
febrero-2009
</t>
        </r>
      </text>
    </comment>
  </commentList>
</comments>
</file>

<file path=xl/comments2.xml><?xml version="1.0" encoding="utf-8"?>
<comments xmlns="http://schemas.openxmlformats.org/spreadsheetml/2006/main">
  <authors>
    <author>María Isabel Suasnavas</author>
  </authors>
  <commentList>
    <comment ref="D39" authorId="0" shapeId="0">
      <text>
        <r>
          <rPr>
            <b/>
            <sz val="9"/>
            <color indexed="81"/>
            <rFont val="Tahoma"/>
            <family val="2"/>
          </rPr>
          <t>María Isabel Suasnavas:</t>
        </r>
        <r>
          <rPr>
            <sz val="9"/>
            <color indexed="81"/>
            <rFont val="Tahoma"/>
            <family val="2"/>
          </rPr>
          <t xml:space="preserve">
Renovan en el 2013 con los mismos valores
</t>
        </r>
      </text>
    </comment>
    <comment ref="C78" authorId="0" shapeId="0">
      <text>
        <r>
          <rPr>
            <b/>
            <sz val="9"/>
            <color indexed="81"/>
            <rFont val="Tahoma"/>
            <family val="2"/>
          </rPr>
          <t>María Isabel Suasnavas:</t>
        </r>
        <r>
          <rPr>
            <sz val="9"/>
            <color indexed="81"/>
            <rFont val="Tahoma"/>
            <family val="2"/>
          </rPr>
          <t xml:space="preserve">
El acuerdo se firmó el 1 de dic de 2010 y se registro el 13 de ago 2013 </t>
        </r>
      </text>
    </comment>
  </commentList>
</comments>
</file>

<file path=xl/comments3.xml><?xml version="1.0" encoding="utf-8"?>
<comments xmlns="http://schemas.openxmlformats.org/spreadsheetml/2006/main">
  <authors>
    <author>msuasnavas</author>
    <author>María Isabel Suasnavas</author>
    <author>Maria Isabel Suasnavas Flores</author>
    <author>SENATEL</author>
    <author>MSuasnavas</author>
  </authors>
  <commentList>
    <comment ref="F17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SENATEL-2010-00122 (26-05-2010)
Cargo de $ 0,0141 para llamadas originadas en terminales de telecomunicaciones de uso Público.</t>
        </r>
      </text>
    </comment>
    <comment ref="G17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SENATEL-2010-00122 (26-05-2010)
Cargo de $ 0,0157 para llamadas originadas en terminales de telecomunicaciones de uso Público.</t>
        </r>
      </text>
    </comment>
    <comment ref="H17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SENATEL-2010-00123 (26-05-2010)
Cargo de $ 0,0128 para llamadas originadas en terminales de telecomunicaciones de uso Público.</t>
        </r>
      </text>
    </comment>
    <comment ref="J17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25-SEP-2009Adenda
Cargo de  $  0,0166 para llamadas originadas en terminales de telecomunicaciones de uso Público
Las empresa se liquidan bajo el esquema de Bill&amp;Keep</t>
        </r>
      </text>
    </comment>
    <comment ref="K17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SENATEL-2010-00100 (21-04-2010)
Cargo de $ 0,0166 para llamadas originadas en terminales de telecomunicaciones de uso Público.</t>
        </r>
      </text>
    </comment>
    <comment ref="L17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30-sep-2009- Adenda
Cargo de 
$ 0,0166 para llamadas originadas en terminales de telecomunicaciones de uso Público</t>
        </r>
      </text>
    </comment>
    <comment ref="G18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SENATEL-2010-00135
 (26-05-2010)
Cargo de $ 0,0157 para llamadas originadas en terminales de telecomunicaciones de uso Público.</t>
        </r>
      </text>
    </comment>
    <comment ref="H18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SENATEL-2010-00131 (26-05-2010)
Cargo de $ 0,0128 para llamadas originadas en terminales de telecomunicaciones de uso Público.</t>
        </r>
      </text>
    </comment>
    <comment ref="J18" authorId="1" shapeId="0">
      <text>
        <r>
          <rPr>
            <b/>
            <sz val="8"/>
            <color indexed="81"/>
            <rFont val="Tahoma"/>
            <family val="2"/>
          </rPr>
          <t>María Isabel Suasnavas:</t>
        </r>
        <r>
          <rPr>
            <sz val="8"/>
            <color indexed="81"/>
            <rFont val="Tahoma"/>
            <family val="2"/>
          </rPr>
          <t xml:space="preserve">
Cargo de $ 0,0166
 para llamadas originadas en terminales de telecomunicaciones de uso Público</t>
        </r>
      </text>
    </comment>
    <comment ref="K18" authorId="1" shapeId="0">
      <text>
        <r>
          <rPr>
            <b/>
            <sz val="8"/>
            <color indexed="81"/>
            <rFont val="Tahoma"/>
            <family val="2"/>
          </rPr>
          <t>María Isabel Suasnavas:</t>
        </r>
        <r>
          <rPr>
            <sz val="8"/>
            <color indexed="81"/>
            <rFont val="Tahoma"/>
            <family val="2"/>
          </rPr>
          <t xml:space="preserve">
Cargo de $ 0,04997
 para llamadas originadas en terminales de telecomunicaciones de uso Público</t>
        </r>
      </text>
    </comment>
    <comment ref="L18" authorId="2" shapeId="0">
      <text>
        <r>
          <rPr>
            <b/>
            <sz val="9"/>
            <color indexed="81"/>
            <rFont val="Tahoma"/>
            <family val="2"/>
          </rPr>
          <t>Maria Isabel Suasnavas Flores:</t>
        </r>
        <r>
          <rPr>
            <sz val="9"/>
            <color indexed="81"/>
            <rFont val="Tahoma"/>
            <family val="2"/>
          </rPr>
          <t xml:space="preserve">
Cargo de $ 0,0166
 para llamadas originadas en terminales de telecomunicaciones de uso Público</t>
        </r>
      </text>
    </comment>
    <comment ref="D19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SENATEL-2010-00122 (26-05-2010)
Cargo de $ 0,0162 para llamadas originadas en terminales de telecomunicaciones de uso Público.</t>
        </r>
      </text>
    </comment>
    <comment ref="H19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SENATEL-2010-00128 (26-05-2010)
Cargo de $ 0,0128 para llamadas originadas en terminales de telecomunicaciones de uso Público.</t>
        </r>
      </text>
    </comment>
    <comment ref="I19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SENATEL-2010-00133 (26-05-2010)
Cargo de $ 0,0132 para llamadas originadas en terminales de telecomunicaciones de uso Público.</t>
        </r>
      </text>
    </comment>
    <comment ref="J19" authorId="3" shapeId="0">
      <text>
        <r>
          <rPr>
            <b/>
            <sz val="8"/>
            <color indexed="81"/>
            <rFont val="Tahoma"/>
            <family val="2"/>
          </rPr>
          <t>SENATEL:</t>
        </r>
        <r>
          <rPr>
            <sz val="8"/>
            <color indexed="81"/>
            <rFont val="Tahoma"/>
            <family val="2"/>
          </rPr>
          <t xml:space="preserve">
Cargo de $ 0,0166
 para llamadas originadas en terminales de telecomunicaciones de uso Público</t>
        </r>
      </text>
    </comment>
    <comment ref="L19" authorId="3" shapeId="0">
      <text>
        <r>
          <rPr>
            <b/>
            <sz val="8"/>
            <color indexed="81"/>
            <rFont val="Tahoma"/>
            <family val="2"/>
          </rPr>
          <t>SENATEL:</t>
        </r>
        <r>
          <rPr>
            <sz val="8"/>
            <color indexed="81"/>
            <rFont val="Tahoma"/>
            <family val="2"/>
          </rPr>
          <t xml:space="preserve">
Cargo de $  0,0160 para llamadas originadas en terminales de telecomunicaciones de uso Público.</t>
        </r>
      </text>
    </comment>
    <comment ref="D20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SENATEL-2010-00123 (26-05-2010)
Cargo de $ 0,0162 para llamadas originadas en terminales de telecomunicaciones de uso Público.</t>
        </r>
      </text>
    </comment>
    <comment ref="E20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SENATEL-2010-00135 (26-05-2010)
Cargo de $ 0,0166 para llamadas originadas en terminales de telecomunicaciones de uso Público.</t>
        </r>
      </text>
    </comment>
    <comment ref="H20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SENATEL-2010-00128 (26-05-2010)
Cargo de $ 0,0128 para llamadas originadas en terminales de telecomunicaciones de uso Público.</t>
        </r>
      </text>
    </comment>
    <comment ref="I20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SENATEL-2010-00134 (26-05-2010)
Cargo de $ 0,0132 para llamadas originadas en terminales de telecomunicaciones de uso Público.</t>
        </r>
      </text>
    </comment>
    <comment ref="J20" authorId="2" shapeId="0">
      <text>
        <r>
          <rPr>
            <b/>
            <sz val="9"/>
            <color indexed="81"/>
            <rFont val="Tahoma"/>
            <family val="2"/>
          </rPr>
          <t>Maria Isabel Suasnavas Flores:</t>
        </r>
        <r>
          <rPr>
            <sz val="9"/>
            <color indexed="81"/>
            <rFont val="Tahoma"/>
            <family val="2"/>
          </rPr>
          <t xml:space="preserve">
Cargo de $ 0,0166
 para llamadas originadas en terminales de telecomunicaciones de uso Público</t>
        </r>
      </text>
    </comment>
    <comment ref="L20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SENATEL-2010-00125 (26-05-2010)
Cargo de $ 0,0166 para llamadas originadas en terminales de telecomunicaciones de uso Público.</t>
        </r>
      </text>
    </comment>
    <comment ref="D21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SENATEL-2010-00124 (26-05-2010)
Cargo de $ 0,0162 para llamadas originadas en terminales de telecomunicaciones de uso Público.</t>
        </r>
      </text>
    </comment>
    <comment ref="E21" authorId="3" shapeId="0">
      <text>
        <r>
          <rPr>
            <b/>
            <sz val="8"/>
            <color indexed="81"/>
            <rFont val="Tahoma"/>
            <family val="2"/>
          </rPr>
          <t>SENATEL:</t>
        </r>
        <r>
          <rPr>
            <sz val="8"/>
            <color indexed="81"/>
            <rFont val="Tahoma"/>
            <family val="2"/>
          </rPr>
          <t xml:space="preserve">
Según oficio SUPTEL No. ITC-2009-0569, 28-febr-2009.
SENATEL-2010-00131 (26-05-2010)
Cargo de $ 0,0162 para llamadas originadas en terminales de telecomunicaciones de uso Público.</t>
        </r>
      </text>
    </comment>
    <comment ref="F21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SENATEL-2010-00129 (26-05-2010)
Cargo de $ 0,0141 para llamadas originadas en terminales de telecomunicaciones de uso Público.</t>
        </r>
      </text>
    </comment>
    <comment ref="G21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SENATEL-2010-00128 (26-05-2010)
Cargo de $ 0,0157 para llamadas originadas en terminales de telecomunicaciones de uso Público.</t>
        </r>
      </text>
    </comment>
    <comment ref="I21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SENATEL-2010-00132 (26-05-2010)
Cargo de $ 0,0132  para llamadas originadas en terminales de telecomunicaciones de uso Público.</t>
        </r>
      </text>
    </comment>
    <comment ref="K21" authorId="1" shapeId="0">
      <text>
        <r>
          <rPr>
            <b/>
            <sz val="9"/>
            <color indexed="81"/>
            <rFont val="Tahoma"/>
            <family val="2"/>
          </rPr>
          <t>María Isabel Suasnavas:</t>
        </r>
        <r>
          <rPr>
            <sz val="9"/>
            <color indexed="81"/>
            <rFont val="Tahoma"/>
            <family val="2"/>
          </rPr>
          <t xml:space="preserve">
Cargo de $ 0,04997 para llamadas originadas en terminales de telecomunicaciones de uso Público.</t>
        </r>
      </text>
    </comment>
    <comment ref="L21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SENATEL-2010-00126 (26-05-2010)
Cargo de $ 0,0166 para llamadas originadas en terminales de telecomunicaciones de uso Público.</t>
        </r>
      </text>
    </comment>
    <comment ref="F22" authorId="0" shapeId="0">
      <text>
        <r>
          <rPr>
            <sz val="8"/>
            <color indexed="81"/>
            <rFont val="Tahoma"/>
            <family val="2"/>
          </rPr>
          <t>msuasnavas:
SENATEL-2010-00133 (26-05-2010)
Cargo de $ 0,0141 para llamadas originadas en terminales de telecomunicaciones de uso Público.</t>
        </r>
      </text>
    </comment>
    <comment ref="G22" authorId="3" shapeId="0">
      <text>
        <r>
          <rPr>
            <b/>
            <sz val="8"/>
            <color indexed="81"/>
            <rFont val="Tahoma"/>
            <family val="2"/>
          </rPr>
          <t>SENATEL:</t>
        </r>
        <r>
          <rPr>
            <sz val="8"/>
            <color indexed="81"/>
            <rFont val="Tahoma"/>
            <family val="2"/>
          </rPr>
          <t xml:space="preserve">
Según oficio SUPTEL No. ITC-2009-0569, 28-febr-2009.
SENATEL-2010-00133 (26-05-2010)
Cargo de $ 0,0157 para llamadas originadas en terminales de telecomunicaciones de uso Público.</t>
        </r>
      </text>
    </comment>
    <comment ref="H22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SENATEL-2010-00132 (26-05-2010)
Cargo de $ 0,0128 para llamadas originadas en terminales de telecomunicaciones de uso Público.</t>
        </r>
      </text>
    </comment>
    <comment ref="D23" authorId="3" shapeId="0">
      <text>
        <r>
          <rPr>
            <b/>
            <sz val="8"/>
            <color indexed="81"/>
            <rFont val="Tahoma"/>
            <family val="2"/>
          </rPr>
          <t>SENATEL: 25-sep-2009-Adenda</t>
        </r>
        <r>
          <rPr>
            <sz val="8"/>
            <color indexed="81"/>
            <rFont val="Tahoma"/>
            <family val="2"/>
          </rPr>
          <t xml:space="preserve">
Cargo de  $  0,0166 para llamadas originadas en terminales de telecomunicaciones de uso Público.
Las empresa se liquidan bajo el esquema de Bill&amp;Keep.</t>
        </r>
      </text>
    </comment>
    <comment ref="E23" authorId="1" shapeId="0">
      <text>
        <r>
          <rPr>
            <b/>
            <sz val="8"/>
            <color indexed="81"/>
            <rFont val="Tahoma"/>
            <family val="2"/>
          </rPr>
          <t>María Isabel Suasnavas:</t>
        </r>
        <r>
          <rPr>
            <sz val="8"/>
            <color indexed="81"/>
            <rFont val="Tahoma"/>
            <family val="2"/>
          </rPr>
          <t xml:space="preserve">
Cargo de $ 0,0162
 para llamadas originadas en terminales de telecomunicaciones de uso Público</t>
        </r>
      </text>
    </comment>
    <comment ref="F23" authorId="3" shapeId="0">
      <text>
        <r>
          <rPr>
            <b/>
            <sz val="8"/>
            <color indexed="81"/>
            <rFont val="Tahoma"/>
            <family val="2"/>
          </rPr>
          <t>SENATEL:</t>
        </r>
        <r>
          <rPr>
            <sz val="8"/>
            <color indexed="81"/>
            <rFont val="Tahoma"/>
            <family val="2"/>
          </rPr>
          <t xml:space="preserve">
Cargo de $  0,0141 para llamadas originadas en terminales de telecomunicaciones de uso Público</t>
        </r>
      </text>
    </comment>
    <comment ref="G23" authorId="2" shapeId="0">
      <text>
        <r>
          <rPr>
            <b/>
            <sz val="9"/>
            <color indexed="81"/>
            <rFont val="Tahoma"/>
            <family val="2"/>
          </rPr>
          <t>Maria Isabel Suasnavas Flores:</t>
        </r>
        <r>
          <rPr>
            <sz val="9"/>
            <color indexed="81"/>
            <rFont val="Tahoma"/>
            <family val="2"/>
          </rPr>
          <t xml:space="preserve">
Cargo de $ 0,0157
 para llamadas originadas en terminales de telecomunicaciones de uso Público</t>
        </r>
      </text>
    </comment>
    <comment ref="K23" authorId="4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Cargo de $ 0,0166 para llamadas originadas en terminales de telecomunicaciones de uso Público</t>
        </r>
      </text>
    </comment>
    <comment ref="L23" authorId="0" shapeId="0">
      <text>
        <r>
          <rPr>
            <b/>
            <sz val="8"/>
            <color indexed="81"/>
            <rFont val="Tahoma"/>
            <family val="2"/>
          </rPr>
          <t>msuasnavas:10-may 2010.Adenda</t>
        </r>
        <r>
          <rPr>
            <sz val="8"/>
            <color indexed="81"/>
            <rFont val="Tahoma"/>
            <family val="2"/>
          </rPr>
          <t xml:space="preserve">
Cargo de $  0,0166  para llamadas originadas en terminales de telecomunicaciones de uso Público</t>
        </r>
      </text>
    </comment>
    <comment ref="D24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SENATEL-2010-00100 (21-04-2010)
Adicionalmente se establece el cargo de $ 0,0166 para llamadas originadas en terminales de telecomunicaciones de uso Público.</t>
        </r>
      </text>
    </comment>
    <comment ref="H24" authorId="1" shapeId="0">
      <text>
        <r>
          <rPr>
            <b/>
            <sz val="9"/>
            <color indexed="81"/>
            <rFont val="Tahoma"/>
            <family val="2"/>
          </rPr>
          <t>María Isabel Suasnavas:</t>
        </r>
        <r>
          <rPr>
            <sz val="9"/>
            <color indexed="81"/>
            <rFont val="Tahoma"/>
            <family val="2"/>
          </rPr>
          <t xml:space="preserve">
Cargo de $ 0,0128 para llamadas originadas en terminales de telecomunicaciones de uso Público.</t>
        </r>
      </text>
    </comment>
    <comment ref="J24" authorId="4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Cargo de $ 0,0166 para llamadas originadas en terminales de telecomunicaciones de uso Público</t>
        </r>
      </text>
    </comment>
    <comment ref="D25" authorId="3" shapeId="0">
      <text>
        <r>
          <rPr>
            <b/>
            <sz val="8"/>
            <color indexed="81"/>
            <rFont val="Tahoma"/>
            <family val="2"/>
          </rPr>
          <t xml:space="preserve">SENATEL:
30-sep-2009.Adenda
</t>
        </r>
        <r>
          <rPr>
            <sz val="8"/>
            <color indexed="81"/>
            <rFont val="Tahoma"/>
            <family val="2"/>
          </rPr>
          <t>Cargo de 
$ 0,0166 para llamadas originadas en terminales de telecomunicaciones de uso Público</t>
        </r>
      </text>
    </comment>
    <comment ref="E25" authorId="2" shapeId="0">
      <text>
        <r>
          <rPr>
            <b/>
            <sz val="9"/>
            <color indexed="81"/>
            <rFont val="Tahoma"/>
            <family val="2"/>
          </rPr>
          <t>Maria Isabel Suasnavas Flores:</t>
        </r>
        <r>
          <rPr>
            <sz val="9"/>
            <color indexed="81"/>
            <rFont val="Tahoma"/>
            <family val="2"/>
          </rPr>
          <t xml:space="preserve">
Cargo de $ 0,0132
 para llamadas originadas en terminales de telecomunicaciones de uso Público</t>
        </r>
      </text>
    </comment>
    <comment ref="F25" authorId="3" shapeId="0">
      <text>
        <r>
          <rPr>
            <b/>
            <sz val="8"/>
            <color indexed="81"/>
            <rFont val="Tahoma"/>
            <family val="2"/>
          </rPr>
          <t>SENATEL:</t>
        </r>
        <r>
          <rPr>
            <sz val="8"/>
            <color indexed="81"/>
            <rFont val="Tahoma"/>
            <family val="2"/>
          </rPr>
          <t xml:space="preserve">
Cargo de $  0,0141 para llamadas originadas en terminales de telecomunicaciones de uso Público</t>
        </r>
      </text>
    </comment>
    <comment ref="G25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SENATEL-2010-00125 (26-05-2010)
Cargo de $ 0,0157 para llamadas originadas en terminales de telecomunicaciones de uso Público.</t>
        </r>
      </text>
    </comment>
    <comment ref="H25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SENATEL-2010-00126 (26-05-2010)
Cargo de $ 0,0128 para llamadas originadas en terminales de telecomunicaciones de uso Público.</t>
        </r>
      </text>
    </comment>
    <comment ref="J25" authorId="3" shapeId="0">
      <text>
        <r>
          <rPr>
            <b/>
            <sz val="8"/>
            <color indexed="81"/>
            <rFont val="Tahoma"/>
            <family val="2"/>
          </rPr>
          <t>SENATEL: 10-may-2010-Adenda</t>
        </r>
        <r>
          <rPr>
            <sz val="8"/>
            <color indexed="81"/>
            <rFont val="Tahoma"/>
            <family val="2"/>
          </rPr>
          <t xml:space="preserve">
Cargo de $  0,0166  para llamadas originadas en terminales de telecomunicaciones de uso Público</t>
        </r>
      </text>
    </comment>
    <comment ref="K25" authorId="4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Cargo de $ 0,0166 para llamadas originadas en terminales de telecomunicaciones de uso Público</t>
        </r>
      </text>
    </comment>
  </commentList>
</comments>
</file>

<file path=xl/sharedStrings.xml><?xml version="1.0" encoding="utf-8"?>
<sst xmlns="http://schemas.openxmlformats.org/spreadsheetml/2006/main" count="1703" uniqueCount="485">
  <si>
    <t>EMPRESA</t>
  </si>
  <si>
    <t>Bill &amp; Keep</t>
  </si>
  <si>
    <t>Disposiciones de Interconexión</t>
  </si>
  <si>
    <t>Acuerdo vigente</t>
  </si>
  <si>
    <t>RESUMEN DE CARGOS DE INTERCONEXION EN ACUERDOS Y DISPOSICIONES VIGENTES</t>
  </si>
  <si>
    <t>Es el procedimiento de liquidación de los cargos de interconexión según el cual cada operador factura a sus propios clientes por el tráfico saliente originado en su red y enviado a la otra red y retiene todos los ingresos que resultan de ello. En definitiva, cada operador factura su servicio al cliente y guarda lo recaudado.</t>
  </si>
  <si>
    <t>Donde:</t>
  </si>
  <si>
    <t>Sin Acuerdo vigente ni Disposición de Interconexión</t>
  </si>
  <si>
    <t>Significa que los prestadores de servicios de telecomunicaciones aún no están operativos o no requieren de interconexión pues cursan su tráfico a través de terceros bajo la modalidad de tránsito.</t>
  </si>
  <si>
    <t>Sin Acuerdo, ni Disposición vigente</t>
  </si>
  <si>
    <t>TUF</t>
  </si>
  <si>
    <t>Significa Tarifa de su Usuario Final: Debido a la naturaleza de la interconexión de Servicios Portadores, el prestador de la red de destino percibe una tarifa de su usuario final; tarifa que cubre todos los costos de dicha red; por lo tanto no se establece ningún cargo de interconexión.</t>
  </si>
  <si>
    <t>0.0162</t>
  </si>
  <si>
    <t>0.0132</t>
  </si>
  <si>
    <t>0.0141</t>
  </si>
  <si>
    <t>0.0157</t>
  </si>
  <si>
    <t>0.0128</t>
  </si>
  <si>
    <t>0.0887</t>
  </si>
  <si>
    <t>0.1131</t>
  </si>
  <si>
    <t>0.0847</t>
  </si>
  <si>
    <t>0.0915</t>
  </si>
  <si>
    <t>Déficit de acceso y uso.</t>
  </si>
  <si>
    <t>Disposición de Interconexión No Operativa</t>
  </si>
  <si>
    <t>DISPOSICIONES DE INTERCONEXION</t>
  </si>
  <si>
    <t>#</t>
  </si>
  <si>
    <t>NOMBRE</t>
  </si>
  <si>
    <t>No.</t>
  </si>
  <si>
    <t>ESTADO</t>
  </si>
  <si>
    <t>FECHA DE VENCIMIENTO</t>
  </si>
  <si>
    <t>ACUERDOS</t>
  </si>
  <si>
    <t>SENATEL-02-2005</t>
  </si>
  <si>
    <t>Operativa desde el 15-julio-2005</t>
  </si>
  <si>
    <t>Durará hasta que los dos sean titulares de la concesión</t>
  </si>
  <si>
    <t>SENATEL-03-2005</t>
  </si>
  <si>
    <t>SENATEL-04-2005</t>
  </si>
  <si>
    <t>Operativa desde el 14-novi-2005</t>
  </si>
  <si>
    <t>SENATEL-05-2005</t>
  </si>
  <si>
    <t>Operativa desde el 01-enero-2006</t>
  </si>
  <si>
    <t>SENATEL-02-2006</t>
  </si>
  <si>
    <t>Operativa desde el 25-mayo-2006</t>
  </si>
  <si>
    <t>No hubo acuerdo por lo que siguen vigentes las condiciones</t>
  </si>
  <si>
    <t>SENATEL-03-2006</t>
  </si>
  <si>
    <t>0.0915            0.0157</t>
  </si>
  <si>
    <t xml:space="preserve">Operativa </t>
  </si>
  <si>
    <t>SENATEL-04-2006</t>
  </si>
  <si>
    <t>SENATEL-06-2006</t>
  </si>
  <si>
    <t>60 días a partir de que el prestador solicitante formalice su petición inicial de interconexión</t>
  </si>
  <si>
    <t>Por la naturaleza  no se fijan ningún cargo</t>
  </si>
  <si>
    <t>SENATEL-07-2006</t>
  </si>
  <si>
    <t>* Se modificó los cargos con Resoluciones: SENATEL-2007 210; 29 diciembre 2007</t>
  </si>
  <si>
    <t>** Se modificó los cargos con Resoluciones: SENATEL-2007 209</t>
  </si>
  <si>
    <t>**** Se modificó los cargos con Resoluciones: SENATEL-2008 0003</t>
  </si>
  <si>
    <t>SENATEL-01-2007</t>
  </si>
  <si>
    <t>Operativa desde 26- abril-2007</t>
  </si>
  <si>
    <t>SENATEL-01-2008</t>
  </si>
  <si>
    <t xml:space="preserve">0.0157              0.0128              </t>
  </si>
  <si>
    <t>SENATEL-02-2008</t>
  </si>
  <si>
    <t xml:space="preserve">0.0141              0.0128              </t>
  </si>
  <si>
    <t>SENATEL-03-2008</t>
  </si>
  <si>
    <t>SENATEL-04-2008</t>
  </si>
  <si>
    <t xml:space="preserve">0.0162                     0.0128              </t>
  </si>
  <si>
    <t>No se encuentra operativa</t>
  </si>
  <si>
    <t>SENATEL-05-2008</t>
  </si>
  <si>
    <t xml:space="preserve">0.0128              0.0132              </t>
  </si>
  <si>
    <t>SENATEL-06-2008</t>
  </si>
  <si>
    <t xml:space="preserve">0.0141              0.0132              </t>
  </si>
  <si>
    <t>SENATEL-07-2008</t>
  </si>
  <si>
    <t xml:space="preserve">0.0157              0.0132              </t>
  </si>
  <si>
    <t>Operativa</t>
  </si>
  <si>
    <t>SENATEL-08-2008</t>
  </si>
  <si>
    <t xml:space="preserve">0.0132 + 0,003             0.0132              </t>
  </si>
  <si>
    <t>ACUERDOS DE INTERCONEXION</t>
  </si>
  <si>
    <t>Nombre</t>
  </si>
  <si>
    <t>Fecha de Emisión</t>
  </si>
  <si>
    <t>Vigencia</t>
  </si>
  <si>
    <t>2 años</t>
  </si>
  <si>
    <t>Estado</t>
  </si>
  <si>
    <t>5 años</t>
  </si>
  <si>
    <t xml:space="preserve">OTECEL S.A.         ETAPATELECOM S.A.  </t>
  </si>
  <si>
    <t xml:space="preserve">ETAPATELECOM S.A.  OTECEL S.A.    </t>
  </si>
  <si>
    <t>Bill&amp;Keep</t>
  </si>
  <si>
    <t xml:space="preserve">ETAPATELECOM S.A.         CONECEL S.A.          </t>
  </si>
  <si>
    <t>0.0132                 0.0847</t>
  </si>
  <si>
    <t>OTECEL S.A.  - ETAPATELECOM S.A.</t>
  </si>
  <si>
    <t>CONECEL S.A. - ETAPATELECOM S.A.</t>
  </si>
  <si>
    <t>LINKOTEL S.A. - CONECEL S.A.</t>
  </si>
  <si>
    <t>Adendum</t>
  </si>
  <si>
    <t>SETEL S.A. - CONECEL S.A.</t>
  </si>
  <si>
    <t>CORIPAR S.A. - CONECEL S.A.</t>
  </si>
  <si>
    <t>SETEL S.A. - OTECEL S.A.</t>
  </si>
  <si>
    <t>LINKOTEL S.A. - OTECEL S.A.</t>
  </si>
  <si>
    <t>OTECEL S.A. - CORIPAR S.A.</t>
  </si>
  <si>
    <t>0.0132                 0.0887</t>
  </si>
  <si>
    <t>CONECEL S.A. - OTECEL S.A.</t>
  </si>
  <si>
    <t>TELECSA S.A. - OTECEL S.A.</t>
  </si>
  <si>
    <t>0.0132 + 0.0030</t>
  </si>
  <si>
    <t>CARGOS USD</t>
  </si>
  <si>
    <t>ECUADORTELECOM S.A. - OTECEL S.A.</t>
  </si>
  <si>
    <t>ECUADORTELECOM S.A. - CONECEL S.A.</t>
  </si>
  <si>
    <t>SETEL S.A. - ECUADORTELECOM S.A.</t>
  </si>
  <si>
    <t>Los cargos por interconexión se basarán en costos más rentabilidad y deberán ser veraces y razonables, tener en cuenta la viabilidad económica y estar desagregados para que el prestador que solicita la interconexión no deba pagar por elementos o instalaciones de la red que no requiera para el suministro del servicio.</t>
  </si>
  <si>
    <t xml:space="preserve">0.0915         
0.0128              </t>
  </si>
  <si>
    <t xml:space="preserve">LINKOTEL S.A.         
ECUADORTELECOM  S.A.  </t>
  </si>
  <si>
    <t xml:space="preserve">ECUADORTELECOM S.A.    
LINKOTEL S.A.        </t>
  </si>
  <si>
    <t xml:space="preserve">SETEL S.A.         
LINKOTEL S.A.        </t>
  </si>
  <si>
    <t xml:space="preserve">LINKOTEL S.A.         
SETEL  S.A.  </t>
  </si>
  <si>
    <t>DISPOSICIONES DE INTERCONEXIÓN</t>
  </si>
  <si>
    <t>22-oct-07;             
22-ago-08</t>
  </si>
  <si>
    <t xml:space="preserve">ECUADORTELECOM S.A.           
CONECEL S.A.   </t>
  </si>
  <si>
    <t xml:space="preserve">CONECEL S.A           
ECUADORTELECOM S.A. </t>
  </si>
  <si>
    <t xml:space="preserve">CONECEL S.A.          
ETAPATELECOM S.A.        </t>
  </si>
  <si>
    <t>Vigente desde el 15 de mayo de 2008</t>
  </si>
  <si>
    <t>Vigente desde el 4 de mayo de 2008</t>
  </si>
  <si>
    <t>Vigente , con 30 canales</t>
  </si>
  <si>
    <t>Vigente desde el 22 de enero de 2009, con 30 canales</t>
  </si>
  <si>
    <t xml:space="preserve">SETEL S.A.           
CONECEL S.A.   </t>
  </si>
  <si>
    <t xml:space="preserve">CONECEL S.A               
SETEL S.A. </t>
  </si>
  <si>
    <t xml:space="preserve">LINKOTEL S.A.           
CONECEL S.A.   </t>
  </si>
  <si>
    <t xml:space="preserve">SETEL S.A.                
OTECEL S.A.   </t>
  </si>
  <si>
    <t xml:space="preserve">OTECEL S.A                     
SETEL S.A. </t>
  </si>
  <si>
    <t xml:space="preserve">CONECEL S.A           
LINKOTEL S.A. </t>
  </si>
  <si>
    <t xml:space="preserve">OTECEL S.A           
TELECSA S.A. </t>
  </si>
  <si>
    <t xml:space="preserve">TELECSA S.A.           
OTECEL S.A.   </t>
  </si>
  <si>
    <t xml:space="preserve">CORIPAR S.A.         
OTECEL S.A.          </t>
  </si>
  <si>
    <t xml:space="preserve">ECUADORTELECOM S.A.           
OTECEL S.A.   </t>
  </si>
  <si>
    <t xml:space="preserve">OTECEL S.A                      
ECUADORTELECOM S.A. </t>
  </si>
  <si>
    <t xml:space="preserve">OTECEL S.A                      
LINKOTEL S.A. </t>
  </si>
  <si>
    <t xml:space="preserve">LINKOTEL S.A.           
OTECEL S.A.   </t>
  </si>
  <si>
    <t xml:space="preserve">CONECEL S.A.          
CORIPAR S.A.        </t>
  </si>
  <si>
    <t xml:space="preserve">CORIPAR S.A          
CONECEL S.A.          </t>
  </si>
  <si>
    <t>0.0132     
0.0887</t>
  </si>
  <si>
    <t>SETEL S.A.</t>
  </si>
  <si>
    <t>ECUADORTELECOM S.A.</t>
  </si>
  <si>
    <t>LINKOTEL S.A.</t>
  </si>
  <si>
    <t>GRUPO CORIPAR S.A.</t>
  </si>
  <si>
    <t>OTECEL S.A.</t>
  </si>
  <si>
    <t>CONECEL S.A.</t>
  </si>
  <si>
    <t>Setel S.A.</t>
  </si>
  <si>
    <t>Linkotel S.A.</t>
  </si>
  <si>
    <t>OTECEL S.A</t>
  </si>
  <si>
    <t>Es importante conocer la evolución que experimentan los cargos de interconexión por terminación de llamadas en las redes fijas y móviles, aun cuando dicho valor son asumidos directamente por los usuarios, lo cual incide directamente en el precio final que el usuario cancela al prestador de un servicio.</t>
  </si>
  <si>
    <t>A continuación se presenta información relacionada con los cargos de interconexión existentes en Telefonía Móvil.</t>
  </si>
  <si>
    <t>Es el valor por terminación de llamada en una red telefónica fija o móvil, que cobra el operador de telefonía fija o móvil, respectivamente; al operador de telefonía móvil , que es en donde se origina la llamada.</t>
  </si>
  <si>
    <t>Fecha de Notificación</t>
  </si>
  <si>
    <t>Fecha de Interconexión Efectiva</t>
  </si>
  <si>
    <t>Fecha de Vencimiento</t>
  </si>
  <si>
    <t>En trámite</t>
  </si>
  <si>
    <t>0.0847                
0.0157</t>
  </si>
  <si>
    <t xml:space="preserve">OTECEL S.A.          
CORIPAR S.A.        </t>
  </si>
  <si>
    <t xml:space="preserve">0.0887                
0.0132 </t>
  </si>
  <si>
    <t xml:space="preserve">0.0847                
0.0132 </t>
  </si>
  <si>
    <t>0.0141                    
0.0162</t>
  </si>
  <si>
    <t xml:space="preserve">0.0915                 
0.0132 </t>
  </si>
  <si>
    <t>0.0132                    
0.0132</t>
  </si>
  <si>
    <t>0.0132                    
0.0162</t>
  </si>
  <si>
    <t>Notas:</t>
  </si>
  <si>
    <t>1. Bill &amp; Keep: Es el procedimiento de liquidación de los cargos de interconexión según el cual cada operador factura a sus propios clientes por el tráfico saliente originado en su red y enviado a la otra red y retiene todos los ingresos que resultan de ello. En definitiva, cada operador factura su servicio al cliente y guarda lo recaudado.</t>
  </si>
  <si>
    <t>CARGOS DE INTERCONEXIÓN</t>
  </si>
  <si>
    <t>Llamada realizada a:</t>
  </si>
  <si>
    <t>Llamada realizada desde:</t>
  </si>
  <si>
    <t>De Móvil a Móvil (USD)</t>
  </si>
  <si>
    <t>De Móvil a Fijo (USD)</t>
  </si>
  <si>
    <t>Valores en USD por minuto</t>
  </si>
  <si>
    <t>Ecuadortelecom S.A.</t>
  </si>
  <si>
    <t>Otecel S.A.</t>
  </si>
  <si>
    <t>Conecel S.A.</t>
  </si>
  <si>
    <t>*** Se modificó los cargos con Resolución: SENATEL-2009-106</t>
  </si>
  <si>
    <t>0,0132                        0,0162</t>
  </si>
  <si>
    <t>1 año</t>
  </si>
  <si>
    <t>0.0915          
0.0166</t>
  </si>
  <si>
    <t>Acuerdo suscrito el 12 de mayo de 2009, por un año</t>
  </si>
  <si>
    <t>0.0915          
0.0162</t>
  </si>
  <si>
    <t>SENATEL-01-2010</t>
  </si>
  <si>
    <t xml:space="preserve">OTECEL S.A.         
CONECEL S.A.  </t>
  </si>
  <si>
    <t xml:space="preserve">CONECEL S.A.    
OTECEL S.A.        </t>
  </si>
  <si>
    <t xml:space="preserve">0.04997             0.0639              </t>
  </si>
  <si>
    <t>1 años</t>
  </si>
  <si>
    <t>0.0915          
0.0141</t>
  </si>
  <si>
    <t>SETEL S. A - ETAPATELECOM S.A.</t>
  </si>
  <si>
    <t xml:space="preserve">SETEL S.A                                                 ETAPATELECOM S.A      </t>
  </si>
  <si>
    <t xml:space="preserve">     
ETAPATELECOM S.A..                            SETEL S.A     </t>
  </si>
  <si>
    <t>0.0132      
0.0141</t>
  </si>
  <si>
    <t>(1) Incorporar el cargo de interconexión para el servicio final de telecomunicaciones prestado a través de terminales de uso público, con Resolución SENATEL-2010-00100</t>
  </si>
  <si>
    <t>0.0132          
0.0166</t>
  </si>
  <si>
    <t>Terminales de uso público</t>
  </si>
  <si>
    <t>0,0166
0,0166</t>
  </si>
  <si>
    <t>0,0162
0,0157</t>
  </si>
  <si>
    <t>(2) Incorporar el cargo de interconexión para el servicio final de telecomunicaciones prestado a través de terminales de uso público, con Resolución SENATEL-2010-00122</t>
  </si>
  <si>
    <t>(3) Incorporar el cargo de interconexión para el servicio final de telecomunicaciones prestado a través de terminales de uso público, con Resolución SENATEL-2010-00123</t>
  </si>
  <si>
    <t>0.0162            0.0128</t>
  </si>
  <si>
    <t>0.0166            0.0157</t>
  </si>
  <si>
    <t>(1) Incorporar el cargo de interconexión para el servicio final de telecomunicaciones prestado a través de terminales de uso público, con Resolución SENATEL-2010-00124</t>
  </si>
  <si>
    <t>(2) Incorporar el cargo de interconexión para el servicio final de telecomunicaciones prestado a través de terminales de uso público, con Resolución SENATEL-2010-00124</t>
  </si>
  <si>
    <t>(3) Incorporar el cargo de interconexión para el servicio final de telecomunicaciones prestado a través de terminales de uso público, con Resolución SENATEL-2010-00125</t>
  </si>
  <si>
    <t>(4) Incorporar el cargo de interconexión para el servicio final de telecomunicaciones prestado a través de terminales de uso público, y cargos de interconexión con Resolución SENATEL-2010-00135</t>
  </si>
  <si>
    <t>0,0166
0,0128</t>
  </si>
  <si>
    <t>LINKOTEL S.A. - ECUADORTELECOM S.A.(1)</t>
  </si>
  <si>
    <t>LINKOTEL S.A. - SETEL S.A.(2)</t>
  </si>
  <si>
    <t xml:space="preserve">0.0162              0.0128              </t>
  </si>
  <si>
    <t>0.0157              0.0133</t>
  </si>
  <si>
    <t>(1) Incorporar el cargo de interconexión para el servicio final de telecomunicaciones prestado a través de terminales de uso público, con Resolución SENATEL-2010-00128</t>
  </si>
  <si>
    <t>(2) Incorporar el cargo de interconexión para el servicio final de telecomunicaciones prestado a través de terminales de uso público, con Resolución SENATEL-2010-00129</t>
  </si>
  <si>
    <t>(4) Incorporar el cargo de interconexión para el servicio final de telecomunicaciones prestado a través de terminales de uso público, con Resolución SENATEL-2010-00131</t>
  </si>
  <si>
    <t>(5) Incorporar el cargo de interconexión para el servicio final de telecomunicaciones prestado a través de terminales de uso público, con Resolución SENATEL-2010-00132</t>
  </si>
  <si>
    <t>(6) Incorporar el cargo de interconexión para el servicio final de telecomunicaciones prestado a través de terminales de uso público, con Resolución SENATEL-2010-00133</t>
  </si>
  <si>
    <t>(7) Incorporar el cargo de interconexión para el servicio final de telecomunicaciones prestado a través de terminales de uso público, con Resolución SENATEL-2010-00134</t>
  </si>
  <si>
    <t>0.0166</t>
  </si>
  <si>
    <t>Terminales de uso Público</t>
  </si>
  <si>
    <t>0,0160
0,0141</t>
  </si>
  <si>
    <t>Terminales de Uso Público</t>
  </si>
  <si>
    <t>EcuadorTelecom S.A.</t>
  </si>
  <si>
    <t>0.0639
0.0915</t>
  </si>
  <si>
    <t xml:space="preserve">CNT E.P.
</t>
  </si>
  <si>
    <t>ETAPA E.P.</t>
  </si>
  <si>
    <t>CNT E.P.</t>
  </si>
  <si>
    <t>LINKOTEL S.A. - ETAPA E.P.(4)</t>
  </si>
  <si>
    <t>LINKOTEL S.A.          
ETAPA E.P.</t>
  </si>
  <si>
    <t xml:space="preserve">ETAPA  E.P.              
LINKOTEL S.A.      </t>
  </si>
  <si>
    <t>ECUADORTELECOM S.A - ETAPA E.P. (4)</t>
  </si>
  <si>
    <t>ECUADORTELECOM S.A.      
ETAPA  E.P.</t>
  </si>
  <si>
    <t xml:space="preserve">ETAPA E.P.
ECUADORTELECOM S.A.   </t>
  </si>
  <si>
    <t xml:space="preserve">ETAPA E.P. - SETEL S.A </t>
  </si>
  <si>
    <t xml:space="preserve">ETAPA  E.P.                         
SETEL S.A </t>
  </si>
  <si>
    <t xml:space="preserve">SETEL S.A                     
ETAPA  E.P.  </t>
  </si>
  <si>
    <t>ETAPA E.P.- CONECEL S.A.</t>
  </si>
  <si>
    <t xml:space="preserve">ETAPA E.P.           
CONECEL S.A.   </t>
  </si>
  <si>
    <t xml:space="preserve">CONECEL E.P.             
ETAPA S.A. </t>
  </si>
  <si>
    <t>ETAPA E.P. - OTECEL S.A.</t>
  </si>
  <si>
    <t xml:space="preserve">ETAPA E.P.              
OTECEL S.A.   </t>
  </si>
  <si>
    <t>OTECEL S.A                 
ETAPA E.P.</t>
  </si>
  <si>
    <t>ETAPA E.P.       
ETAPATELECOM S.A.</t>
  </si>
  <si>
    <t>ETAPATELECOM S.A.   
ETAPA E.P.</t>
  </si>
  <si>
    <t>ETAPA E.P. - ETAPATELECOM S.A.</t>
  </si>
  <si>
    <t>Etapa E.P.</t>
  </si>
  <si>
    <t>CNT E.P. - ETAPA  E.P.</t>
  </si>
  <si>
    <t xml:space="preserve">ETAPA E.P.          
CNT E.P. </t>
  </si>
  <si>
    <t xml:space="preserve">CNT E.P. 
ETAPA E.P.  </t>
  </si>
  <si>
    <t>CORIPAR S.A         
CNT E.P.</t>
  </si>
  <si>
    <t xml:space="preserve">CNT E.P.
CORIPAR S.A.    </t>
  </si>
  <si>
    <t xml:space="preserve">CNT E.P.   
CONECEL  S.A.  </t>
  </si>
  <si>
    <t xml:space="preserve">CONECEL  S.A.                  CNT E.P.          </t>
  </si>
  <si>
    <t>CNT E.P. -CONECEL S.A***(1)</t>
  </si>
  <si>
    <t>TELEHOLDING S.A - CNT E.P.</t>
  </si>
  <si>
    <t>LINKOTEL S.A. - CNT E.P.  *****(2)</t>
  </si>
  <si>
    <t xml:space="preserve">LINKOTEL S.A.                
CNT E.P. </t>
  </si>
  <si>
    <t xml:space="preserve">CNT E.P. 
LINKOTEL S.A.               </t>
  </si>
  <si>
    <t xml:space="preserve">LINKOTEL S.A.           
CNT E.P. </t>
  </si>
  <si>
    <t xml:space="preserve">CNT E.P.
  LINKOTEL S.A.         </t>
  </si>
  <si>
    <t>CNT E.P. 
ECUADORTELECOM S.A.</t>
  </si>
  <si>
    <t xml:space="preserve">ECUADORTELECOM S.A.             
CNT E.P. </t>
  </si>
  <si>
    <t xml:space="preserve">CONECEL S.A.                 
CNT E.P. </t>
  </si>
  <si>
    <t>CNT E.P.     
CONECEL S.A.</t>
  </si>
  <si>
    <t xml:space="preserve">OTECEL S.A.                     
CNT E.P. </t>
  </si>
  <si>
    <t>CNT E.P.       
OTECEL S.A.</t>
  </si>
  <si>
    <t>ECUADORTELECOM  S.A.- CNT E.P. ****(3)</t>
  </si>
  <si>
    <t>ECUADORTELECOM  S.A.- CNT E.P. **(3)</t>
  </si>
  <si>
    <t>CNT E.P.-CONECEL S.A.*****(1)</t>
  </si>
  <si>
    <t>0.0639           
0.0141</t>
  </si>
  <si>
    <t>0,0166
0,0141</t>
  </si>
  <si>
    <t>0.0166              
0.0166</t>
  </si>
  <si>
    <t>CORIPAR S.A. - CNT E.P.  * (3)</t>
  </si>
  <si>
    <t>*Se modificó los cargos con Resoluciones: SENATEL-2011-0195 (25-mar-2011)</t>
  </si>
  <si>
    <t xml:space="preserve">0.0166
 0.0128              </t>
  </si>
  <si>
    <t>*** Se modificó los cargos con Resoluciones: SENATEL-2008 0044; SENATEL-2011-0197 (25-mar-2011)</t>
  </si>
  <si>
    <t>***** Se modificó los cargos con Resoluciones: SENATEL-2008 0071 (23-abril-2008); SENATEL-2011-0197 (25-mar-2011)</t>
  </si>
  <si>
    <t>0.0166
0.0128</t>
  </si>
  <si>
    <t xml:space="preserve"> 0.0166
 0.0128        </t>
  </si>
  <si>
    <t>** Se modificó los cargos con Resoluciones: SENATEL-2007 207 ; SENATEL-2011-0196 (25-mar-2011)</t>
  </si>
  <si>
    <t>**** Se modificó los cargos con Resoluciones: SENATEL-2007 206; SENATEL-2011-0196 (25-mar-2011)</t>
  </si>
  <si>
    <t>0.0166                      
0.0157</t>
  </si>
  <si>
    <t>0.0639</t>
  </si>
  <si>
    <t>0.0639             
0.0162</t>
  </si>
  <si>
    <t xml:space="preserve">Etapa EP.  </t>
  </si>
  <si>
    <t>Vigente</t>
  </si>
  <si>
    <t>DISPOSICIONES DE INTERCONEXION 
MMS</t>
  </si>
  <si>
    <t>SENATEL-01-2011</t>
  </si>
  <si>
    <t>CNT EP. (ex-TELECSA)</t>
  </si>
  <si>
    <t>CNT EP. EP. (ex-TELECSA)</t>
  </si>
  <si>
    <t>CNT EP. (ex-Telecsa)</t>
  </si>
  <si>
    <t>0.04997              
0.0132 + 0.003</t>
  </si>
  <si>
    <t>0.04997</t>
  </si>
  <si>
    <t>DISPOSICIONES DE INTERCONEXION 
SMS</t>
  </si>
  <si>
    <t>SENATEL-02-2011</t>
  </si>
  <si>
    <t xml:space="preserve">0,0035
0,0069 </t>
  </si>
  <si>
    <t>CNT EP. - OTECEL S.A.</t>
  </si>
  <si>
    <t>SENATEL-03-2011</t>
  </si>
  <si>
    <t xml:space="preserve">CNT E P.
OTECEL S.A.         </t>
  </si>
  <si>
    <t>OTECEL S.A.        
CNT E P:</t>
  </si>
  <si>
    <t>0,0069
0,0097</t>
  </si>
  <si>
    <t>operador 1</t>
  </si>
  <si>
    <t>operador 2</t>
  </si>
  <si>
    <t>Tipo</t>
  </si>
  <si>
    <t>Observación</t>
  </si>
  <si>
    <t>VOZ</t>
  </si>
  <si>
    <t>SMS</t>
  </si>
  <si>
    <t>MMS</t>
  </si>
  <si>
    <t>CNT EP</t>
  </si>
  <si>
    <t>ETAPA EP</t>
  </si>
  <si>
    <t>Acuerdo</t>
  </si>
  <si>
    <t>-</t>
  </si>
  <si>
    <t>Disposición</t>
  </si>
  <si>
    <t xml:space="preserve">CARGO DE INTERCONEXIÓN </t>
  </si>
  <si>
    <t xml:space="preserve"> US$ (valor sin incluir impuestos)</t>
  </si>
  <si>
    <t>Móvil - Fijo    y    Móvil - Móvil</t>
  </si>
  <si>
    <t>Telefonía Pública</t>
  </si>
  <si>
    <t>Operatva</t>
  </si>
  <si>
    <t>CNT EP (ex TELECSA)</t>
  </si>
  <si>
    <t>Ex Etapa Telecom S.A.</t>
  </si>
  <si>
    <t>Operativa desde 31-oct-2011</t>
  </si>
  <si>
    <t>Hasta que se cumpla con alguna de las siguientes alternativas:
 a) Las partes suscriban un acuerdo de Interconexión y se inscriba en el Registro Público de Telecomunicaciones,  
 b) La Secretaría Nacional de Telecomunicaciones en cualquier momento y en uso de su facultades revise las condiciones legales, económicas y técnicas en base a la evaluación de las condiciones de explotación del servicio y uso de las redes de los Prestadores y ,    
c) Mientras permanezcan vigentes los respectivos títulos habilitantes.</t>
  </si>
  <si>
    <t xml:space="preserve">0.3447
0.3600             </t>
  </si>
  <si>
    <t>N/A</t>
  </si>
  <si>
    <t>CONECEL</t>
  </si>
  <si>
    <t>OTECEL</t>
  </si>
  <si>
    <t>Observaciones</t>
  </si>
  <si>
    <t>Fecha</t>
  </si>
  <si>
    <t>MA</t>
  </si>
  <si>
    <t>AM</t>
  </si>
  <si>
    <t>Jan-07</t>
  </si>
  <si>
    <t>Apr-07</t>
  </si>
  <si>
    <t>Aug-07</t>
  </si>
  <si>
    <t>Dec-07</t>
  </si>
  <si>
    <t>Jan-08</t>
  </si>
  <si>
    <t>Apr-08</t>
  </si>
  <si>
    <t>Aug-08</t>
  </si>
  <si>
    <t>Dec-08</t>
  </si>
  <si>
    <t>Jan-09</t>
  </si>
  <si>
    <t>Apr-09</t>
  </si>
  <si>
    <t>Aug-09</t>
  </si>
  <si>
    <t>Dec-09</t>
  </si>
  <si>
    <t>Jan-10</t>
  </si>
  <si>
    <t>Apr-10</t>
  </si>
  <si>
    <t>Aug-10</t>
  </si>
  <si>
    <t>Dec-10</t>
  </si>
  <si>
    <t>Jan-11</t>
  </si>
  <si>
    <t>Apr-11</t>
  </si>
  <si>
    <t>Equivalencias</t>
  </si>
  <si>
    <t>M = Movistar</t>
  </si>
  <si>
    <t>VOLVER ARRIBA</t>
  </si>
  <si>
    <t>Acuerdo Histórico OTECEL-CONECEL suscrito el 11/07/2006</t>
  </si>
  <si>
    <t>Disposición emitida el 18 de Marzo de 2010 entre CONECEL-OTECEL</t>
  </si>
  <si>
    <t>Acuerdo Modificatorio entre OTECEL-TELECSA suscrito el 22/02/2006.</t>
  </si>
  <si>
    <t>Acuerdo Modificatorio entre OTECEL-TELECSA suscrito el 14/03/2006.</t>
  </si>
  <si>
    <t>Acuerdo Histórico OTECEL-TELECSA suscrito el 06/02/2009</t>
  </si>
  <si>
    <t>Acuerdo Modificatorio entre OTECEL-TELECSA suscrito el 10/05/2010.</t>
  </si>
  <si>
    <t>Acuerdo Entre CONECEL-TELECSA suscrito el 13/09/2006</t>
  </si>
  <si>
    <t>Acuerdo Entre CONECEL-TELECSA suscrito el 15/08/2006</t>
  </si>
  <si>
    <t>CNT E.P. -OTECEL S.A.*</t>
  </si>
  <si>
    <t xml:space="preserve">3, Cargos de Interconexión por Operador  </t>
  </si>
  <si>
    <t>4, Cargos Interconexión histórico</t>
  </si>
  <si>
    <t>LINKOTEL S.A - CNT E.P.*** (1)</t>
  </si>
  <si>
    <t>5. Resumen y Comparación de Cargos y Acuerdos de Interconexión</t>
  </si>
  <si>
    <t>6. Matriz de Cargos de Interconexión en Acuerdos y Disposiciones Vigentes</t>
  </si>
  <si>
    <t xml:space="preserve">ECUADORTELECOM S.A.           
CNT EP. (ex-TELECSA)  </t>
  </si>
  <si>
    <r>
      <rPr>
        <sz val="8"/>
        <rFont val="Arial"/>
        <family val="2"/>
      </rPr>
      <t xml:space="preserve">CNT EP. (ex-TELECSA S.A) </t>
    </r>
    <r>
      <rPr>
        <sz val="9"/>
        <rFont val="Arial"/>
        <family val="2"/>
      </rPr>
      <t xml:space="preserve">
 ECUADORTELECOM S.A.         </t>
    </r>
  </si>
  <si>
    <t>LINKOTEL S.A.   
CNT EP. (ex-TELECSA)</t>
  </si>
  <si>
    <t xml:space="preserve"> CNT EP. (ex-TELECSA)
LINKOTEL S.A.        </t>
  </si>
  <si>
    <t>0,0166
0,0162</t>
  </si>
  <si>
    <t>CNT  E.P.</t>
  </si>
  <si>
    <t>CNT EP. (ex-TELECSA S.A.)</t>
  </si>
  <si>
    <t xml:space="preserve">0.0166 </t>
  </si>
  <si>
    <t xml:space="preserve">0.04997                        
0.0166 </t>
  </si>
  <si>
    <t>OTECEL S.A. -  CNT E.P.</t>
  </si>
  <si>
    <t xml:space="preserve">CNT E.P.                                OTECEL S.A.                      </t>
  </si>
  <si>
    <t xml:space="preserve">OTECEL S.A
CNT E.P.        </t>
  </si>
  <si>
    <t>0.0639               
0.0166</t>
  </si>
  <si>
    <t>Level 3 Ecuador S.A.</t>
  </si>
  <si>
    <t>LEVEL 3 ECUADOR S.A.</t>
  </si>
  <si>
    <t>A = CNT EP</t>
  </si>
  <si>
    <t xml:space="preserve">CNT EP </t>
  </si>
  <si>
    <t>LEVEL 3 ECUADOR -  LINKOTEL S.A(5)</t>
  </si>
  <si>
    <t xml:space="preserve">LINKOTEL S.A.     
LEVEL 3 ECUADOR </t>
  </si>
  <si>
    <t xml:space="preserve">OTECEL S.A.         
LEVEL 3 ECUADOR       </t>
  </si>
  <si>
    <t>LEVEL 3 ECUADOR</t>
  </si>
  <si>
    <t xml:space="preserve">CNT EP. - CONECEL S.A. </t>
  </si>
  <si>
    <t>SENATEL-01-2013</t>
  </si>
  <si>
    <t xml:space="preserve">CONECEL S.A.
CNT EP.     </t>
  </si>
  <si>
    <t xml:space="preserve">CNT EP. 
CONECEL S.A.         </t>
  </si>
  <si>
    <t xml:space="preserve">0,0097
0,0035 </t>
  </si>
  <si>
    <t xml:space="preserve">Hasta que se cumpla con alguna de las siguientes alternativas:
 a) Las prestadores que suscriban e incriban en el Registro Público de telecomunicaciones un Acuerdo de Interconexión, que reemplace el presente instrumento. b) La Secretaría Nacional de Telecomunicaciones en cualquier momento y en uso de su facultades evalúe las condiciones de explotación del servicio y el uso de las redes de los prestadores y modifique o reemplace la presente Disposición. y, c) Finalice la conceción de cualquiera de los prestadores.    </t>
  </si>
  <si>
    <t>0.04997            
0.0141</t>
  </si>
  <si>
    <t>0.0166
0.0132</t>
  </si>
  <si>
    <t xml:space="preserve">CNT E.P                            
SETEL S.A.                      </t>
  </si>
  <si>
    <t>0,0166
0,0157</t>
  </si>
  <si>
    <t>8-nov-04;                
8-mar-06;              
13-mar-08;
2-jun-10</t>
  </si>
  <si>
    <t>0.0166
0.0157</t>
  </si>
  <si>
    <t>4-jun-07;               
24-oct-07;
1-mar-11</t>
  </si>
  <si>
    <t>12-Dic-07;
28-Oct-08</t>
  </si>
  <si>
    <t>27-jun-08
9-jul-08;
25-sep-08                     11-dic-09</t>
  </si>
  <si>
    <t>Vencido</t>
  </si>
  <si>
    <t>0.0887                        
0.0132+0,003</t>
  </si>
  <si>
    <t>* Se modificarón los cargos con Resolución SENATEL-2007-146</t>
  </si>
  <si>
    <t>***** Se modificó los cargos con Resolución: SENATEL-2007-145; SENATEL-2009 106</t>
  </si>
  <si>
    <t>ECUADORTELECOM S.A -CNT EP. (ex-TELECSA)* (3)</t>
  </si>
  <si>
    <t>Acuerdo suscrito el 5 de marzo de 2013, para cargos</t>
  </si>
  <si>
    <t xml:space="preserve">SENATEL-06-2007
</t>
  </si>
  <si>
    <t>0.04997
 0.0166</t>
  </si>
  <si>
    <t>LEVEL 3 ECUADOR     
LINKOTEL S.A.</t>
  </si>
  <si>
    <t>LEVEL 3 ECUADOR -  SETEL S.A (6)</t>
  </si>
  <si>
    <t>LEVEL 3 ECUADOR     
SETEL S.A.</t>
  </si>
  <si>
    <t xml:space="preserve"> SETEL S.A.          
LEVEL 3 ECUADOR</t>
  </si>
  <si>
    <t>LEVEL 3 ECUADOR. -  ECUADORTELECOM S.A.(7)</t>
  </si>
  <si>
    <t>LEVEL 3 ECUADOR
ECUADORTELECOM S.A.</t>
  </si>
  <si>
    <t xml:space="preserve">LEVEL 3 ECUADOR -  CNT E.P. </t>
  </si>
  <si>
    <t xml:space="preserve">LEVEL 3 ECUADOR      
CNT E.P. </t>
  </si>
  <si>
    <t>CNT E.P. 
LEVEL 3 ECUADOR</t>
  </si>
  <si>
    <t>CNT EP. (ex-TELECSA S.A.) - CONECEL S.A.</t>
  </si>
  <si>
    <t>SENATEL-02-2013</t>
  </si>
  <si>
    <t>Operativa a la fecha</t>
  </si>
  <si>
    <t>CONECEL S.A           
CNT EP. (ex-TELECSA S.A.)</t>
  </si>
  <si>
    <t>CNT EP. (ex-TELECSA S.A.)         
CONECEL S.A.</t>
  </si>
  <si>
    <t>0.04997               
0.0915</t>
  </si>
  <si>
    <t xml:space="preserve">Sus condiciones técnicas, legales, económicas y comerciales dadas en el presente instrumento se mantendrán y extenderán hasta que se cumpla con alguna de las siguientes alternativas: a) Las Partes suscriban un Acuerdo de Interconexión y se inscriba en el Registro Público de Telecomunicaciones, b) La SENATEL en cualquier momento y en uso de sus facultades revise las condiciones legales, económicas, comerciales y técnicas en base a la evaluación de las condiciones de explotación del servicio y el uso de las redes de los prestadores, y c) Mientras permanezcan vigentes los respectivos títulos habilitantes.
Cuando se suscriba un Acuerdo de Interconexión y sea revisado y aprobado por la SENATEL, los efectos de la presente Disposición de Interconexión se darán por terminados y prevalecerá el acuerdo suscrito entre los prestadores. 
</t>
  </si>
  <si>
    <t>22-Feb-06;
28-Mar-06;
3-Oct-07;
14-Mar-08; 
20-mar-09;
12 -May-10</t>
  </si>
  <si>
    <t>10-feb-05;             
16-feb-08;              
15-sep-08,
28-ene-13</t>
  </si>
  <si>
    <t>0.04997              
0.0128</t>
  </si>
  <si>
    <t>0,04997
0,0128</t>
  </si>
  <si>
    <t>28-mar-05;
7-mar-07;
15-ene-08;
18-oct-11</t>
  </si>
  <si>
    <t>0.0639     
0.0132</t>
  </si>
  <si>
    <t>24-feb-06;                
9-mar-06;              
6-nov-07;
20 jun 12</t>
  </si>
  <si>
    <t>0.0639                
0.0157</t>
  </si>
  <si>
    <t>15-dic-08;
11.mar-09</t>
  </si>
  <si>
    <t>03-abr-08;
25-jun-2010</t>
  </si>
  <si>
    <t>13-dic-07; 
2-Sep-08</t>
  </si>
  <si>
    <t>LEVEL 3 ECUADOR. - OTECEL S.A.</t>
  </si>
  <si>
    <t xml:space="preserve">LEVEL 3 ECUADOR         
OTELCEL S.A.          </t>
  </si>
  <si>
    <t>CNT E.P. - LEVEL 3 ECUADOR</t>
  </si>
  <si>
    <t xml:space="preserve">CNT E.P.                       
LEVEL 3 ECUADOR      </t>
  </si>
  <si>
    <t xml:space="preserve">LEVEL 3 ECUADOR         
CNT E.P. </t>
  </si>
  <si>
    <t>LEVEL 3 ECUADOR. - TELECSA S.A.</t>
  </si>
  <si>
    <t xml:space="preserve">LEVEL 3 ECUADOR          
TELECSA S.A.          </t>
  </si>
  <si>
    <t xml:space="preserve">TELECSA S.A.          
LEVEL 3 ECUADOR       </t>
  </si>
  <si>
    <t>ETAPATELECOM S.A. - LEVEL 3 ECUADOR</t>
  </si>
  <si>
    <t>ETAPATELECOM S.A.            
LEVEL 3 ECUADOR</t>
  </si>
  <si>
    <t xml:space="preserve">LEVEL 3 ECUADOR         
ETAPATELECOM S.A.          </t>
  </si>
  <si>
    <t>ETAPA E.P. - LEVEL 3 ECUADOR</t>
  </si>
  <si>
    <t>ETAPA  E.P.                          
LEVEL 3 ECUADOR</t>
  </si>
  <si>
    <t xml:space="preserve">LEVEL 3 ECUADOR        
ETAPA E.P.     </t>
  </si>
  <si>
    <t>CNT EP. (ex-TELECSA S.A.) - CNT E.P.</t>
  </si>
  <si>
    <t>CNT E.P.
CNT (ex- TELECSA S.A )</t>
  </si>
  <si>
    <t xml:space="preserve">CNT EP. (exTELECSA S.A.)
 CNT E.P.    </t>
  </si>
  <si>
    <t>ETAPA E.P.- CNT EP. (ex-TELECSA S.A.)</t>
  </si>
  <si>
    <t>25-may-09
14-oct-09
16-Nov-09
11-jun-12</t>
  </si>
  <si>
    <t xml:space="preserve">ETAPA  E.P. 
CNT EP (ex-TELECSA S.A  )    </t>
  </si>
  <si>
    <t xml:space="preserve">CNT EP. ( Ex-TELECSA S.A.)
ETAPA  E.P.    </t>
  </si>
  <si>
    <t>SETEL S. A - CNT EP. (ex-TELECSA S.A.)</t>
  </si>
  <si>
    <t xml:space="preserve">SETEL S.A  
CNT EP. (ex-TELECSA S.A  )    </t>
  </si>
  <si>
    <t xml:space="preserve">CNT EP. (ex-TELECSA S.A.)
 SETEL S.A     </t>
  </si>
  <si>
    <t xml:space="preserve">
SETEL S.A.
 CNT E.P.
        </t>
  </si>
  <si>
    <t>0.0141
0.0162</t>
  </si>
  <si>
    <t>Disposición entre CONECEL-TELECSA suscrito el 7/06/2013</t>
  </si>
  <si>
    <t>Hasta que presenten a la Secretaría  Nacional de Telecomunicaciones para revisión y de ser el caso aprobación y registro, un acuerdo de Interconexión. Caso contratio se extiende.</t>
  </si>
  <si>
    <t xml:space="preserve">      Servicio Móvil Avanzado</t>
  </si>
  <si>
    <t xml:space="preserve">        Cargos de Interconexión</t>
  </si>
  <si>
    <t xml:space="preserve">        Disposiciones de Interconexión</t>
  </si>
  <si>
    <t xml:space="preserve">        Acuerdos de Interconexión</t>
  </si>
  <si>
    <t xml:space="preserve">        Cargos de Interconexión Móvil - Fijo    y    Móvil - Móvil</t>
  </si>
  <si>
    <t xml:space="preserve">        Cargos de Interconexión </t>
  </si>
  <si>
    <t xml:space="preserve">        Cargos de Interconexión Móvil a Móvil</t>
  </si>
  <si>
    <t xml:space="preserve">        Cargos de Interconexión Móvil a Fijo</t>
  </si>
  <si>
    <t xml:space="preserve">        Cargos de Interconexión SMS</t>
  </si>
  <si>
    <t xml:space="preserve">        Cargos de Interconexión MMS</t>
  </si>
  <si>
    <t>27-ene-07;               
29-oct-07;
22-sep-10
19-jul-13</t>
  </si>
  <si>
    <t>0.0141           
0.0166</t>
  </si>
  <si>
    <t>(1) Incorporar el cargo de interconexión para el servicio final de telecomunicaciones prestado a través de terminales de uso público, con Resolución SENATEL-2010-00122</t>
  </si>
  <si>
    <t>CNT E.P. - SETEL S.A (1)</t>
  </si>
  <si>
    <t>LINKOTEL S.A. - CNT EP. (ex-TELECSA)*(2)</t>
  </si>
  <si>
    <t>* Se modificó los cargos con Resolución: SENATEL-2008-063</t>
  </si>
  <si>
    <t>(2) Incorporar el cargo de interconexión para el servicio final de telecomunicaciones prestado a través de terminales de uso público, con Resolución SENATEL-2010-00126</t>
  </si>
  <si>
    <t>1. Disposiciones de Interconexión 2005 - 2014</t>
  </si>
  <si>
    <t>2. Acuerdos de Interconexión 2003 - 2014</t>
  </si>
  <si>
    <t xml:space="preserve"> CONECEL S.A. - LEVEL 3 ECUADOR LVLT S.A.</t>
  </si>
  <si>
    <t>SENATEL-01-2014</t>
  </si>
  <si>
    <t>CONECEL S.A           
 LEVEL 3 ECUADOR S.A.</t>
  </si>
  <si>
    <t xml:space="preserve"> LEVEL 3 ECUADOR S.A.        
CONECEL S.A.</t>
  </si>
  <si>
    <t>0.0132
0.04997</t>
  </si>
  <si>
    <t>0,0132
0,0166</t>
  </si>
  <si>
    <t>C = Claro</t>
  </si>
  <si>
    <t>CM</t>
  </si>
  <si>
    <t>MC</t>
  </si>
  <si>
    <t>CA</t>
  </si>
  <si>
    <t>AC</t>
  </si>
  <si>
    <t>ECUTEL S.A.</t>
  </si>
  <si>
    <t>level 3</t>
  </si>
  <si>
    <t xml:space="preserve">          Fecha de publicación: Octubre de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</si>
</sst>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 * #,##0.00_ ;_ * \-#,##0.00_ ;_ * &quot;-&quot;??_ ;_ @_ "/>
    <numFmt numFmtId="165" formatCode="0.0000"/>
    <numFmt numFmtId="166" formatCode="_-[$€]* #,##0.00_-;\-[$€]* #,##0.00_-;_-[$€]* &quot;-&quot;??_-;_-@_-"/>
    <numFmt numFmtId="167" formatCode="_ * #,##0.00000_ ;_ * \-#,##0.00000_ ;_ * &quot;-&quot;??_ ;_ @_ "/>
    <numFmt numFmtId="168" formatCode="_ * #,##0.0000_ ;_ * \-#,##0.0000_ ;_ * &quot;-&quot;??_ ;_ @_ "/>
  </numFmts>
  <fonts count="5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81"/>
      <name val="Tahoma"/>
      <family val="2"/>
    </font>
    <font>
      <b/>
      <sz val="10"/>
      <name val="Arial"/>
      <family val="2"/>
    </font>
    <font>
      <sz val="7"/>
      <name val="Arial"/>
      <family val="2"/>
    </font>
    <font>
      <u/>
      <sz val="10"/>
      <color indexed="12"/>
      <name val="Arial"/>
      <family val="2"/>
    </font>
    <font>
      <sz val="8"/>
      <color indexed="9"/>
      <name val="Arial"/>
      <family val="2"/>
    </font>
    <font>
      <sz val="8"/>
      <color indexed="81"/>
      <name val="Tahoma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6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sz val="11"/>
      <color indexed="9"/>
      <name val="Arial"/>
      <family val="2"/>
    </font>
    <font>
      <sz val="11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sz val="9.25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indexed="9"/>
      <name val="Arial"/>
      <family val="2"/>
    </font>
    <font>
      <sz val="10"/>
      <color indexed="9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rgb="FF000000"/>
      <name val="Calibri"/>
      <family val="2"/>
    </font>
    <font>
      <b/>
      <sz val="10"/>
      <color rgb="FF000000"/>
      <name val="Arial Narrow"/>
      <family val="2"/>
    </font>
    <font>
      <sz val="11"/>
      <color rgb="FF0070C0"/>
      <name val="Calibri"/>
      <family val="2"/>
      <scheme val="minor"/>
    </font>
    <font>
      <sz val="11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sz val="11"/>
      <color theme="0"/>
      <name val="Arial"/>
      <family val="2"/>
    </font>
    <font>
      <b/>
      <sz val="14"/>
      <color theme="0"/>
      <name val="Arial"/>
      <family val="2"/>
    </font>
    <font>
      <sz val="10"/>
      <color rgb="FFFFFFFF"/>
      <name val="Arial"/>
      <family val="2"/>
    </font>
    <font>
      <sz val="9"/>
      <color theme="0"/>
      <name val="Arial"/>
      <family val="2"/>
    </font>
    <font>
      <b/>
      <sz val="11"/>
      <color theme="0"/>
      <name val="Arial"/>
      <family val="2"/>
    </font>
    <font>
      <b/>
      <sz val="9"/>
      <color theme="0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u/>
      <sz val="9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0"/>
        <bgColor indexed="10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8" tint="-0.249977111117893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44"/>
      </left>
      <right/>
      <top/>
      <bottom/>
      <diagonal/>
    </border>
    <border>
      <left style="double">
        <color indexed="4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12"/>
      </left>
      <right/>
      <top/>
      <bottom/>
      <diagonal/>
    </border>
    <border>
      <left style="double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12"/>
      </left>
      <right/>
      <top/>
      <bottom style="double">
        <color indexed="12"/>
      </bottom>
      <diagonal/>
    </border>
    <border>
      <left/>
      <right/>
      <top/>
      <bottom style="double">
        <color indexed="12"/>
      </bottom>
      <diagonal/>
    </border>
    <border diagonalUp="1" diagonalDown="1">
      <left style="thin">
        <color indexed="64"/>
      </left>
      <right style="double">
        <color indexed="12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12"/>
      </right>
      <top/>
      <bottom style="double">
        <color indexed="1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uble">
        <color indexed="12"/>
      </right>
      <top/>
      <bottom/>
      <diagonal/>
    </border>
    <border>
      <left style="thin">
        <color indexed="64"/>
      </left>
      <right style="double">
        <color indexed="12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12"/>
      </right>
      <top style="thin">
        <color indexed="64"/>
      </top>
      <bottom style="thin">
        <color indexed="64"/>
      </bottom>
      <diagonal/>
    </border>
    <border>
      <left style="double">
        <color indexed="12"/>
      </left>
      <right/>
      <top style="double">
        <color indexed="12"/>
      </top>
      <bottom/>
      <diagonal/>
    </border>
    <border>
      <left/>
      <right/>
      <top style="double">
        <color indexed="12"/>
      </top>
      <bottom/>
      <diagonal/>
    </border>
    <border>
      <left/>
      <right style="double">
        <color indexed="12"/>
      </right>
      <top style="double">
        <color indexed="12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32"/>
      </top>
      <bottom style="thin">
        <color indexed="32"/>
      </bottom>
      <diagonal/>
    </border>
    <border>
      <left style="thin">
        <color indexed="64"/>
      </left>
      <right style="thin">
        <color indexed="64"/>
      </right>
      <top style="thin">
        <color indexed="3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32"/>
      </top>
      <bottom/>
      <diagonal/>
    </border>
    <border>
      <left style="double">
        <color indexed="12"/>
      </left>
      <right/>
      <top/>
      <bottom style="thin">
        <color indexed="64"/>
      </bottom>
      <diagonal/>
    </border>
    <border>
      <left/>
      <right style="double">
        <color indexed="12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2">
    <xf numFmtId="0" fontId="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</cellStyleXfs>
  <cellXfs count="560">
    <xf numFmtId="0" fontId="0" fillId="0" borderId="0" xfId="0"/>
    <xf numFmtId="0" fontId="0" fillId="10" borderId="0" xfId="1" applyFont="1" applyFill="1" applyBorder="1"/>
    <xf numFmtId="0" fontId="0" fillId="10" borderId="0" xfId="1" applyFont="1" applyFill="1"/>
    <xf numFmtId="0" fontId="5" fillId="10" borderId="0" xfId="1" applyFont="1" applyFill="1" applyBorder="1" applyAlignment="1">
      <alignment horizontal="right"/>
    </xf>
    <xf numFmtId="0" fontId="18" fillId="10" borderId="0" xfId="1" applyFont="1" applyFill="1"/>
    <xf numFmtId="0" fontId="18" fillId="0" borderId="0" xfId="1" applyFont="1"/>
    <xf numFmtId="0" fontId="20" fillId="11" borderId="0" xfId="1" applyFont="1" applyFill="1" applyBorder="1" applyAlignment="1">
      <alignment wrapText="1"/>
    </xf>
    <xf numFmtId="0" fontId="20" fillId="10" borderId="0" xfId="1" applyFont="1" applyFill="1" applyBorder="1" applyAlignment="1">
      <alignment wrapText="1"/>
    </xf>
    <xf numFmtId="0" fontId="20" fillId="11" borderId="0" xfId="1" applyFont="1" applyFill="1" applyAlignment="1">
      <alignment wrapText="1"/>
    </xf>
    <xf numFmtId="0" fontId="20" fillId="10" borderId="0" xfId="1" applyFont="1" applyFill="1" applyAlignment="1">
      <alignment wrapText="1"/>
    </xf>
    <xf numFmtId="0" fontId="0" fillId="11" borderId="0" xfId="1" applyFont="1" applyFill="1"/>
    <xf numFmtId="0" fontId="20" fillId="10" borderId="0" xfId="1" applyFont="1" applyFill="1"/>
    <xf numFmtId="0" fontId="20" fillId="10" borderId="0" xfId="1" applyFont="1" applyFill="1" applyBorder="1" applyAlignment="1">
      <alignment horizontal="justify" vertical="top"/>
    </xf>
    <xf numFmtId="0" fontId="21" fillId="10" borderId="0" xfId="7" applyFont="1" applyFill="1" applyBorder="1" applyAlignment="1" applyProtection="1">
      <alignment wrapText="1"/>
    </xf>
    <xf numFmtId="0" fontId="20" fillId="0" borderId="0" xfId="1" applyFont="1" applyBorder="1"/>
    <xf numFmtId="0" fontId="20" fillId="10" borderId="0" xfId="1" applyFont="1" applyFill="1" applyBorder="1" applyAlignment="1">
      <alignment vertical="center" wrapText="1"/>
    </xf>
    <xf numFmtId="0" fontId="20" fillId="10" borderId="0" xfId="1" applyFont="1" applyFill="1" applyBorder="1" applyAlignment="1">
      <alignment horizontal="justify" wrapText="1"/>
    </xf>
    <xf numFmtId="0" fontId="20" fillId="10" borderId="0" xfId="1" applyFont="1" applyFill="1" applyBorder="1" applyAlignment="1">
      <alignment horizontal="justify" vertical="center" wrapText="1"/>
    </xf>
    <xf numFmtId="0" fontId="14" fillId="10" borderId="27" xfId="1" applyFont="1" applyFill="1" applyBorder="1"/>
    <xf numFmtId="0" fontId="0" fillId="10" borderId="28" xfId="1" applyFont="1" applyFill="1" applyBorder="1"/>
    <xf numFmtId="0" fontId="0" fillId="10" borderId="29" xfId="1" applyFont="1" applyFill="1" applyBorder="1"/>
    <xf numFmtId="0" fontId="5" fillId="10" borderId="27" xfId="1" applyFont="1" applyFill="1" applyBorder="1"/>
    <xf numFmtId="0" fontId="14" fillId="10" borderId="27" xfId="1" applyFont="1" applyFill="1" applyBorder="1" applyAlignment="1">
      <alignment horizontal="left" wrapText="1"/>
    </xf>
    <xf numFmtId="0" fontId="5" fillId="10" borderId="27" xfId="1" applyFont="1" applyFill="1" applyBorder="1" applyAlignment="1">
      <alignment vertical="center"/>
    </xf>
    <xf numFmtId="0" fontId="14" fillId="3" borderId="2" xfId="1" applyFont="1" applyFill="1" applyBorder="1" applyAlignment="1">
      <alignment horizontal="center"/>
    </xf>
    <xf numFmtId="0" fontId="14" fillId="4" borderId="14" xfId="1" applyFont="1" applyFill="1" applyBorder="1" applyAlignment="1">
      <alignment horizontal="center"/>
    </xf>
    <xf numFmtId="0" fontId="14" fillId="4" borderId="2" xfId="1" applyFont="1" applyFill="1" applyBorder="1" applyAlignment="1">
      <alignment horizontal="center"/>
    </xf>
    <xf numFmtId="0" fontId="14" fillId="7" borderId="13" xfId="1" applyFont="1" applyFill="1" applyBorder="1" applyAlignment="1">
      <alignment horizontal="right"/>
    </xf>
    <xf numFmtId="0" fontId="14" fillId="7" borderId="13" xfId="1" applyFont="1" applyFill="1" applyBorder="1" applyAlignment="1">
      <alignment horizontal="center"/>
    </xf>
    <xf numFmtId="0" fontId="14" fillId="7" borderId="30" xfId="1" applyFont="1" applyFill="1" applyBorder="1" applyAlignment="1">
      <alignment horizontal="right"/>
    </xf>
    <xf numFmtId="0" fontId="5" fillId="10" borderId="0" xfId="1" applyFont="1" applyFill="1" applyBorder="1" applyAlignment="1">
      <alignment horizontal="center"/>
    </xf>
    <xf numFmtId="0" fontId="2" fillId="4" borderId="3" xfId="3" applyFont="1" applyFill="1" applyBorder="1"/>
    <xf numFmtId="0" fontId="2" fillId="10" borderId="0" xfId="3" applyFont="1" applyFill="1" applyBorder="1"/>
    <xf numFmtId="0" fontId="2" fillId="2" borderId="3" xfId="3" applyFont="1" applyFill="1" applyBorder="1"/>
    <xf numFmtId="0" fontId="23" fillId="0" borderId="0" xfId="1" applyFont="1"/>
    <xf numFmtId="0" fontId="2" fillId="0" borderId="0" xfId="3" applyFont="1" applyBorder="1"/>
    <xf numFmtId="0" fontId="2" fillId="3" borderId="3" xfId="3" applyFont="1" applyFill="1" applyBorder="1"/>
    <xf numFmtId="0" fontId="11" fillId="10" borderId="0" xfId="2" applyFont="1" applyFill="1"/>
    <xf numFmtId="0" fontId="11" fillId="0" borderId="0" xfId="2" applyFont="1"/>
    <xf numFmtId="0" fontId="16" fillId="10" borderId="0" xfId="2" applyFont="1" applyFill="1"/>
    <xf numFmtId="0" fontId="11" fillId="10" borderId="0" xfId="2" applyFont="1" applyFill="1" applyAlignment="1">
      <alignment vertical="center"/>
    </xf>
    <xf numFmtId="0" fontId="11" fillId="0" borderId="0" xfId="2" applyFont="1" applyAlignment="1">
      <alignment vertical="center"/>
    </xf>
    <xf numFmtId="0" fontId="11" fillId="10" borderId="14" xfId="2" applyFont="1" applyFill="1" applyBorder="1" applyAlignment="1">
      <alignment vertical="center"/>
    </xf>
    <xf numFmtId="15" fontId="11" fillId="10" borderId="14" xfId="2" applyNumberFormat="1" applyFont="1" applyFill="1" applyBorder="1" applyAlignment="1">
      <alignment horizontal="center" vertical="center"/>
    </xf>
    <xf numFmtId="15" fontId="11" fillId="10" borderId="14" xfId="2" applyNumberFormat="1" applyFont="1" applyFill="1" applyBorder="1" applyAlignment="1">
      <alignment vertical="center" wrapText="1"/>
    </xf>
    <xf numFmtId="15" fontId="11" fillId="10" borderId="2" xfId="2" applyNumberFormat="1" applyFont="1" applyFill="1" applyBorder="1" applyAlignment="1">
      <alignment vertical="center" wrapText="1"/>
    </xf>
    <xf numFmtId="15" fontId="2" fillId="10" borderId="14" xfId="2" applyNumberFormat="1" applyFont="1" applyFill="1" applyBorder="1" applyAlignment="1">
      <alignment horizontal="justify" vertical="center" wrapText="1"/>
    </xf>
    <xf numFmtId="0" fontId="11" fillId="10" borderId="2" xfId="2" applyFont="1" applyFill="1" applyBorder="1" applyAlignment="1">
      <alignment vertical="center"/>
    </xf>
    <xf numFmtId="15" fontId="11" fillId="10" borderId="2" xfId="2" applyNumberFormat="1" applyFont="1" applyFill="1" applyBorder="1" applyAlignment="1">
      <alignment horizontal="center" vertical="center"/>
    </xf>
    <xf numFmtId="0" fontId="11" fillId="10" borderId="2" xfId="2" applyFont="1" applyFill="1" applyBorder="1" applyAlignment="1">
      <alignment horizontal="left" vertical="center" wrapText="1"/>
    </xf>
    <xf numFmtId="0" fontId="11" fillId="10" borderId="0" xfId="2" applyFont="1" applyFill="1" applyBorder="1"/>
    <xf numFmtId="15" fontId="11" fillId="10" borderId="0" xfId="2" applyNumberFormat="1" applyFont="1" applyFill="1" applyBorder="1"/>
    <xf numFmtId="15" fontId="11" fillId="10" borderId="0" xfId="2" applyNumberFormat="1" applyFont="1" applyFill="1" applyBorder="1" applyAlignment="1">
      <alignment wrapText="1"/>
    </xf>
    <xf numFmtId="0" fontId="11" fillId="10" borderId="0" xfId="2" applyFont="1" applyFill="1" applyBorder="1" applyAlignment="1">
      <alignment horizontal="left" wrapText="1"/>
    </xf>
    <xf numFmtId="0" fontId="11" fillId="10" borderId="0" xfId="2" applyFont="1" applyFill="1" applyBorder="1" applyAlignment="1"/>
    <xf numFmtId="0" fontId="19" fillId="10" borderId="0" xfId="2" applyFont="1" applyFill="1"/>
    <xf numFmtId="0" fontId="11" fillId="10" borderId="33" xfId="2" applyFont="1" applyFill="1" applyBorder="1" applyAlignment="1">
      <alignment vertical="center"/>
    </xf>
    <xf numFmtId="0" fontId="11" fillId="10" borderId="25" xfId="2" applyFont="1" applyFill="1" applyBorder="1" applyAlignment="1">
      <alignment vertical="center"/>
    </xf>
    <xf numFmtId="15" fontId="11" fillId="10" borderId="2" xfId="2" applyNumberFormat="1" applyFont="1" applyFill="1" applyBorder="1" applyAlignment="1">
      <alignment horizontal="center" vertical="center" wrapText="1"/>
    </xf>
    <xf numFmtId="15" fontId="2" fillId="10" borderId="2" xfId="2" applyNumberFormat="1" applyFont="1" applyFill="1" applyBorder="1" applyAlignment="1">
      <alignment horizontal="center" vertical="center" wrapText="1"/>
    </xf>
    <xf numFmtId="15" fontId="11" fillId="0" borderId="2" xfId="2" applyNumberFormat="1" applyFont="1" applyFill="1" applyBorder="1" applyAlignment="1">
      <alignment vertical="center" wrapText="1"/>
    </xf>
    <xf numFmtId="0" fontId="11" fillId="10" borderId="16" xfId="2" applyFont="1" applyFill="1" applyBorder="1"/>
    <xf numFmtId="0" fontId="19" fillId="10" borderId="0" xfId="2" applyFont="1" applyFill="1" applyBorder="1"/>
    <xf numFmtId="15" fontId="11" fillId="10" borderId="14" xfId="2" applyNumberFormat="1" applyFont="1" applyFill="1" applyBorder="1" applyAlignment="1">
      <alignment horizontal="left" vertical="center" wrapText="1"/>
    </xf>
    <xf numFmtId="15" fontId="11" fillId="10" borderId="2" xfId="2" applyNumberFormat="1" applyFont="1" applyFill="1" applyBorder="1" applyAlignment="1">
      <alignment horizontal="left" vertical="center" wrapText="1"/>
    </xf>
    <xf numFmtId="0" fontId="5" fillId="0" borderId="38" xfId="1" applyFont="1" applyBorder="1" applyAlignment="1">
      <alignment horizontal="right"/>
    </xf>
    <xf numFmtId="0" fontId="14" fillId="4" borderId="39" xfId="1" applyFont="1" applyFill="1" applyBorder="1" applyAlignment="1">
      <alignment horizontal="center"/>
    </xf>
    <xf numFmtId="0" fontId="14" fillId="12" borderId="2" xfId="1" applyFont="1" applyFill="1" applyBorder="1" applyAlignment="1">
      <alignment horizontal="center"/>
    </xf>
    <xf numFmtId="0" fontId="2" fillId="0" borderId="0" xfId="3" applyFont="1" applyFill="1" applyBorder="1"/>
    <xf numFmtId="0" fontId="14" fillId="3" borderId="2" xfId="1" applyFont="1" applyFill="1" applyBorder="1" applyAlignment="1"/>
    <xf numFmtId="0" fontId="14" fillId="0" borderId="2" xfId="1" applyFont="1" applyFill="1" applyBorder="1" applyAlignment="1">
      <alignment horizontal="center"/>
    </xf>
    <xf numFmtId="0" fontId="14" fillId="4" borderId="2" xfId="1" applyFont="1" applyFill="1" applyBorder="1" applyAlignment="1"/>
    <xf numFmtId="0" fontId="14" fillId="12" borderId="25" xfId="1" applyFont="1" applyFill="1" applyBorder="1" applyAlignment="1"/>
    <xf numFmtId="0" fontId="14" fillId="4" borderId="2" xfId="1" applyFont="1" applyFill="1" applyBorder="1" applyAlignment="1">
      <alignment horizontal="right"/>
    </xf>
    <xf numFmtId="0" fontId="14" fillId="12" borderId="2" xfId="1" applyFont="1" applyFill="1" applyBorder="1" applyAlignment="1">
      <alignment horizontal="right"/>
    </xf>
    <xf numFmtId="0" fontId="2" fillId="12" borderId="3" xfId="3" applyFont="1" applyFill="1" applyBorder="1"/>
    <xf numFmtId="0" fontId="14" fillId="12" borderId="39" xfId="1" applyFont="1" applyFill="1" applyBorder="1" applyAlignment="1">
      <alignment horizontal="center"/>
    </xf>
    <xf numFmtId="0" fontId="14" fillId="7" borderId="41" xfId="1" applyFont="1" applyFill="1" applyBorder="1" applyAlignment="1">
      <alignment horizontal="right"/>
    </xf>
    <xf numFmtId="0" fontId="14" fillId="0" borderId="42" xfId="1" applyFont="1" applyFill="1" applyBorder="1" applyAlignment="1">
      <alignment horizontal="center"/>
    </xf>
    <xf numFmtId="0" fontId="14" fillId="12" borderId="43" xfId="1" applyFont="1" applyFill="1" applyBorder="1" applyAlignment="1">
      <alignment horizontal="center"/>
    </xf>
    <xf numFmtId="0" fontId="14" fillId="10" borderId="14" xfId="1" applyFont="1" applyFill="1" applyBorder="1" applyAlignment="1">
      <alignment horizontal="center"/>
    </xf>
    <xf numFmtId="0" fontId="14" fillId="10" borderId="2" xfId="1" applyFont="1" applyFill="1" applyBorder="1" applyAlignment="1">
      <alignment horizontal="center"/>
    </xf>
    <xf numFmtId="0" fontId="0" fillId="10" borderId="43" xfId="1" applyFont="1" applyFill="1" applyBorder="1"/>
    <xf numFmtId="0" fontId="27" fillId="10" borderId="0" xfId="1" applyFont="1" applyFill="1"/>
    <xf numFmtId="0" fontId="19" fillId="10" borderId="0" xfId="1" applyFont="1" applyFill="1"/>
    <xf numFmtId="0" fontId="29" fillId="10" borderId="0" xfId="1" applyFont="1" applyFill="1"/>
    <xf numFmtId="0" fontId="28" fillId="10" borderId="0" xfId="1" applyFont="1" applyFill="1" applyBorder="1" applyAlignment="1">
      <alignment vertical="center"/>
    </xf>
    <xf numFmtId="15" fontId="11" fillId="10" borderId="44" xfId="2" applyNumberFormat="1" applyFont="1" applyFill="1" applyBorder="1" applyAlignment="1">
      <alignment vertical="center" wrapText="1"/>
    </xf>
    <xf numFmtId="15" fontId="11" fillId="10" borderId="44" xfId="2" applyNumberFormat="1" applyFont="1" applyFill="1" applyBorder="1" applyAlignment="1">
      <alignment horizontal="left" vertical="center" wrapText="1"/>
    </xf>
    <xf numFmtId="0" fontId="11" fillId="0" borderId="0" xfId="2" applyFont="1" applyBorder="1"/>
    <xf numFmtId="0" fontId="2" fillId="17" borderId="0" xfId="0" applyFont="1" applyFill="1" applyAlignment="1">
      <alignment horizontal="center" vertical="center"/>
    </xf>
    <xf numFmtId="0" fontId="2" fillId="17" borderId="0" xfId="0" applyFont="1" applyFill="1" applyAlignment="1">
      <alignment vertical="center"/>
    </xf>
    <xf numFmtId="0" fontId="2" fillId="17" borderId="2" xfId="0" applyFont="1" applyFill="1" applyBorder="1" applyAlignment="1">
      <alignment horizontal="center" vertical="center"/>
    </xf>
    <xf numFmtId="0" fontId="2" fillId="17" borderId="2" xfId="0" applyFont="1" applyFill="1" applyBorder="1" applyAlignment="1">
      <alignment horizontal="left" vertical="center"/>
    </xf>
    <xf numFmtId="0" fontId="2" fillId="17" borderId="0" xfId="0" applyFont="1" applyFill="1" applyBorder="1" applyAlignment="1">
      <alignment horizontal="center" vertical="center"/>
    </xf>
    <xf numFmtId="0" fontId="2" fillId="17" borderId="0" xfId="0" applyFont="1" applyFill="1" applyBorder="1" applyAlignment="1">
      <alignment horizontal="left" vertical="center"/>
    </xf>
    <xf numFmtId="0" fontId="2" fillId="17" borderId="0" xfId="0" applyFont="1" applyFill="1" applyAlignment="1">
      <alignment horizontal="left" vertical="center"/>
    </xf>
    <xf numFmtId="165" fontId="2" fillId="17" borderId="0" xfId="0" applyNumberFormat="1" applyFont="1" applyFill="1" applyBorder="1" applyAlignment="1">
      <alignment horizontal="center" vertical="center"/>
    </xf>
    <xf numFmtId="0" fontId="33" fillId="17" borderId="0" xfId="0" applyFont="1" applyFill="1" applyAlignment="1">
      <alignment vertical="center"/>
    </xf>
    <xf numFmtId="0" fontId="33" fillId="17" borderId="0" xfId="0" applyFont="1" applyFill="1" applyAlignment="1">
      <alignment horizontal="center" vertical="center"/>
    </xf>
    <xf numFmtId="0" fontId="32" fillId="17" borderId="0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/>
    </xf>
    <xf numFmtId="0" fontId="0" fillId="17" borderId="0" xfId="0" applyFill="1"/>
    <xf numFmtId="0" fontId="35" fillId="17" borderId="50" xfId="0" applyFont="1" applyFill="1" applyBorder="1" applyAlignment="1">
      <alignment horizontal="center" vertical="center" wrapText="1"/>
    </xf>
    <xf numFmtId="0" fontId="7" fillId="14" borderId="53" xfId="7" applyFill="1" applyBorder="1" applyAlignment="1" applyProtection="1">
      <alignment horizontal="center" vertical="center"/>
    </xf>
    <xf numFmtId="0" fontId="7" fillId="14" borderId="12" xfId="7" applyFill="1" applyBorder="1" applyAlignment="1" applyProtection="1">
      <alignment horizontal="center" vertical="center"/>
    </xf>
    <xf numFmtId="0" fontId="7" fillId="14" borderId="52" xfId="7" applyFill="1" applyBorder="1" applyAlignment="1" applyProtection="1">
      <alignment horizontal="center" vertical="center"/>
    </xf>
    <xf numFmtId="17" fontId="35" fillId="17" borderId="34" xfId="0" applyNumberFormat="1" applyFont="1" applyFill="1" applyBorder="1" applyAlignment="1">
      <alignment horizontal="center" vertical="center" wrapText="1"/>
    </xf>
    <xf numFmtId="0" fontId="0" fillId="17" borderId="25" xfId="0" applyFill="1" applyBorder="1" applyAlignment="1">
      <alignment horizontal="center" vertical="center"/>
    </xf>
    <xf numFmtId="0" fontId="0" fillId="17" borderId="2" xfId="0" applyFill="1" applyBorder="1" applyAlignment="1">
      <alignment horizontal="center" vertical="center"/>
    </xf>
    <xf numFmtId="0" fontId="0" fillId="17" borderId="15" xfId="0" applyFill="1" applyBorder="1"/>
    <xf numFmtId="0" fontId="35" fillId="17" borderId="34" xfId="0" applyFont="1" applyFill="1" applyBorder="1" applyAlignment="1">
      <alignment horizontal="center" vertical="center" wrapText="1"/>
    </xf>
    <xf numFmtId="0" fontId="35" fillId="17" borderId="36" xfId="0" applyFont="1" applyFill="1" applyBorder="1" applyAlignment="1">
      <alignment horizontal="center" vertical="center" wrapText="1"/>
    </xf>
    <xf numFmtId="0" fontId="0" fillId="17" borderId="32" xfId="0" applyFill="1" applyBorder="1" applyAlignment="1">
      <alignment horizontal="center" vertical="center"/>
    </xf>
    <xf numFmtId="0" fontId="0" fillId="17" borderId="1" xfId="0" applyFill="1" applyBorder="1" applyAlignment="1">
      <alignment horizontal="center" vertical="center"/>
    </xf>
    <xf numFmtId="0" fontId="0" fillId="17" borderId="55" xfId="0" applyFill="1" applyBorder="1"/>
    <xf numFmtId="0" fontId="0" fillId="17" borderId="53" xfId="0" applyFill="1" applyBorder="1" applyAlignment="1">
      <alignment horizontal="center" vertical="center"/>
    </xf>
    <xf numFmtId="0" fontId="0" fillId="17" borderId="12" xfId="0" applyFill="1" applyBorder="1" applyAlignment="1">
      <alignment horizontal="center" vertical="center"/>
    </xf>
    <xf numFmtId="0" fontId="0" fillId="17" borderId="52" xfId="0" applyFill="1" applyBorder="1"/>
    <xf numFmtId="0" fontId="7" fillId="17" borderId="25" xfId="7" applyFill="1" applyBorder="1" applyAlignment="1" applyProtection="1">
      <alignment horizontal="center" vertical="center"/>
    </xf>
    <xf numFmtId="0" fontId="7" fillId="14" borderId="25" xfId="7" applyFill="1" applyBorder="1" applyAlignment="1" applyProtection="1">
      <alignment horizontal="center" vertical="center"/>
    </xf>
    <xf numFmtId="0" fontId="0" fillId="17" borderId="0" xfId="0" applyFill="1" applyBorder="1"/>
    <xf numFmtId="0" fontId="0" fillId="18" borderId="51" xfId="0" applyFill="1" applyBorder="1" applyAlignment="1">
      <alignment horizontal="center" vertical="center"/>
    </xf>
    <xf numFmtId="0" fontId="0" fillId="19" borderId="46" xfId="0" applyFill="1" applyBorder="1" applyAlignment="1">
      <alignment horizontal="center" vertical="center"/>
    </xf>
    <xf numFmtId="0" fontId="0" fillId="18" borderId="46" xfId="0" applyFill="1" applyBorder="1" applyAlignment="1">
      <alignment horizontal="center"/>
    </xf>
    <xf numFmtId="0" fontId="0" fillId="19" borderId="46" xfId="0" applyFill="1" applyBorder="1" applyAlignment="1">
      <alignment horizontal="center"/>
    </xf>
    <xf numFmtId="0" fontId="0" fillId="19" borderId="54" xfId="0" applyFill="1" applyBorder="1" applyAlignment="1">
      <alignment horizontal="center"/>
    </xf>
    <xf numFmtId="0" fontId="16" fillId="17" borderId="0" xfId="1" applyFont="1" applyFill="1" applyBorder="1" applyAlignment="1">
      <alignment wrapText="1"/>
    </xf>
    <xf numFmtId="0" fontId="0" fillId="17" borderId="33" xfId="0" applyFill="1" applyBorder="1" applyAlignment="1">
      <alignment horizontal="center" vertical="center"/>
    </xf>
    <xf numFmtId="0" fontId="0" fillId="17" borderId="14" xfId="0" applyFill="1" applyBorder="1" applyAlignment="1">
      <alignment horizontal="center" vertical="center"/>
    </xf>
    <xf numFmtId="0" fontId="0" fillId="17" borderId="47" xfId="0" applyFill="1" applyBorder="1"/>
    <xf numFmtId="0" fontId="35" fillId="17" borderId="73" xfId="0" applyFont="1" applyFill="1" applyBorder="1" applyAlignment="1">
      <alignment horizontal="center" vertical="center" wrapText="1"/>
    </xf>
    <xf numFmtId="17" fontId="35" fillId="17" borderId="72" xfId="0" applyNumberFormat="1" applyFont="1" applyFill="1" applyBorder="1" applyAlignment="1">
      <alignment horizontal="center" vertical="center" wrapText="1"/>
    </xf>
    <xf numFmtId="0" fontId="35" fillId="17" borderId="72" xfId="0" applyFont="1" applyFill="1" applyBorder="1" applyAlignment="1">
      <alignment horizontal="center" vertical="center" wrapText="1"/>
    </xf>
    <xf numFmtId="17" fontId="35" fillId="17" borderId="74" xfId="0" applyNumberFormat="1" applyFont="1" applyFill="1" applyBorder="1" applyAlignment="1">
      <alignment horizontal="center" vertical="center" wrapText="1"/>
    </xf>
    <xf numFmtId="17" fontId="35" fillId="17" borderId="75" xfId="0" applyNumberFormat="1" applyFont="1" applyFill="1" applyBorder="1" applyAlignment="1">
      <alignment horizontal="center" vertical="center" wrapText="1"/>
    </xf>
    <xf numFmtId="17" fontId="35" fillId="17" borderId="73" xfId="0" applyNumberFormat="1" applyFont="1" applyFill="1" applyBorder="1" applyAlignment="1">
      <alignment horizontal="center" vertical="center" wrapText="1"/>
    </xf>
    <xf numFmtId="0" fontId="34" fillId="24" borderId="46" xfId="0" applyFont="1" applyFill="1" applyBorder="1" applyAlignment="1">
      <alignment horizontal="right" vertical="center"/>
    </xf>
    <xf numFmtId="0" fontId="34" fillId="24" borderId="54" xfId="0" applyFont="1" applyFill="1" applyBorder="1" applyAlignment="1">
      <alignment horizontal="right" vertical="center"/>
    </xf>
    <xf numFmtId="0" fontId="34" fillId="24" borderId="56" xfId="0" applyFont="1" applyFill="1" applyBorder="1" applyAlignment="1">
      <alignment horizontal="right" vertical="center"/>
    </xf>
    <xf numFmtId="0" fontId="34" fillId="22" borderId="51" xfId="0" applyFont="1" applyFill="1" applyBorder="1" applyAlignment="1">
      <alignment horizontal="right" vertical="center"/>
    </xf>
    <xf numFmtId="0" fontId="34" fillId="22" borderId="46" xfId="0" applyFont="1" applyFill="1" applyBorder="1" applyAlignment="1">
      <alignment horizontal="right" vertical="center"/>
    </xf>
    <xf numFmtId="0" fontId="34" fillId="22" borderId="54" xfId="0" applyFont="1" applyFill="1" applyBorder="1" applyAlignment="1">
      <alignment horizontal="right" vertical="center"/>
    </xf>
    <xf numFmtId="0" fontId="34" fillId="22" borderId="56" xfId="0" applyFont="1" applyFill="1" applyBorder="1" applyAlignment="1">
      <alignment horizontal="right" vertical="center"/>
    </xf>
    <xf numFmtId="0" fontId="34" fillId="22" borderId="12" xfId="0" applyFont="1" applyFill="1" applyBorder="1" applyAlignment="1">
      <alignment horizontal="right" vertical="center"/>
    </xf>
    <xf numFmtId="0" fontId="34" fillId="22" borderId="2" xfId="0" applyFont="1" applyFill="1" applyBorder="1" applyAlignment="1">
      <alignment horizontal="right" vertical="center"/>
    </xf>
    <xf numFmtId="0" fontId="34" fillId="22" borderId="1" xfId="0" applyFont="1" applyFill="1" applyBorder="1" applyAlignment="1">
      <alignment horizontal="right" vertical="center"/>
    </xf>
    <xf numFmtId="0" fontId="34" fillId="22" borderId="14" xfId="0" applyFont="1" applyFill="1" applyBorder="1" applyAlignment="1">
      <alignment horizontal="right" vertical="center"/>
    </xf>
    <xf numFmtId="0" fontId="34" fillId="22" borderId="52" xfId="0" applyFont="1" applyFill="1" applyBorder="1" applyAlignment="1">
      <alignment horizontal="right" vertical="center"/>
    </xf>
    <xf numFmtId="0" fontId="34" fillId="22" borderId="15" xfId="0" applyFont="1" applyFill="1" applyBorder="1" applyAlignment="1">
      <alignment horizontal="right" vertical="center"/>
    </xf>
    <xf numFmtId="0" fontId="34" fillId="22" borderId="55" xfId="0" applyFont="1" applyFill="1" applyBorder="1" applyAlignment="1">
      <alignment horizontal="right" vertical="center"/>
    </xf>
    <xf numFmtId="0" fontId="34" fillId="22" borderId="47" xfId="0" applyFont="1" applyFill="1" applyBorder="1" applyAlignment="1">
      <alignment horizontal="right" vertical="center"/>
    </xf>
    <xf numFmtId="0" fontId="34" fillId="23" borderId="2" xfId="0" applyFont="1" applyFill="1" applyBorder="1" applyAlignment="1">
      <alignment horizontal="right" vertical="center"/>
    </xf>
    <xf numFmtId="0" fontId="34" fillId="23" borderId="1" xfId="0" applyFont="1" applyFill="1" applyBorder="1" applyAlignment="1">
      <alignment horizontal="right" vertical="center"/>
    </xf>
    <xf numFmtId="0" fontId="34" fillId="23" borderId="12" xfId="0" applyFont="1" applyFill="1" applyBorder="1" applyAlignment="1">
      <alignment horizontal="right" vertical="center"/>
    </xf>
    <xf numFmtId="0" fontId="34" fillId="23" borderId="14" xfId="0" applyFont="1" applyFill="1" applyBorder="1" applyAlignment="1">
      <alignment horizontal="right" vertical="center"/>
    </xf>
    <xf numFmtId="0" fontId="34" fillId="26" borderId="2" xfId="0" applyFont="1" applyFill="1" applyBorder="1" applyAlignment="1">
      <alignment horizontal="right" vertical="center"/>
    </xf>
    <xf numFmtId="0" fontId="34" fillId="26" borderId="1" xfId="0" applyFont="1" applyFill="1" applyBorder="1" applyAlignment="1">
      <alignment horizontal="right" vertical="center"/>
    </xf>
    <xf numFmtId="0" fontId="34" fillId="26" borderId="12" xfId="0" applyFont="1" applyFill="1" applyBorder="1" applyAlignment="1">
      <alignment horizontal="right" vertical="center"/>
    </xf>
    <xf numFmtId="0" fontId="34" fillId="26" borderId="14" xfId="0" applyFont="1" applyFill="1" applyBorder="1" applyAlignment="1">
      <alignment horizontal="right" vertical="center"/>
    </xf>
    <xf numFmtId="165" fontId="34" fillId="25" borderId="15" xfId="0" applyNumberFormat="1" applyFont="1" applyFill="1" applyBorder="1" applyAlignment="1">
      <alignment horizontal="right" vertical="center"/>
    </xf>
    <xf numFmtId="165" fontId="34" fillId="25" borderId="55" xfId="0" applyNumberFormat="1" applyFont="1" applyFill="1" applyBorder="1" applyAlignment="1">
      <alignment horizontal="right" vertical="center"/>
    </xf>
    <xf numFmtId="165" fontId="34" fillId="25" borderId="52" xfId="0" applyNumberFormat="1" applyFont="1" applyFill="1" applyBorder="1" applyAlignment="1">
      <alignment horizontal="right" vertical="center"/>
    </xf>
    <xf numFmtId="0" fontId="34" fillId="24" borderId="15" xfId="0" applyFont="1" applyFill="1" applyBorder="1" applyAlignment="1">
      <alignment horizontal="right" vertical="center"/>
    </xf>
    <xf numFmtId="0" fontId="34" fillId="24" borderId="55" xfId="0" applyFont="1" applyFill="1" applyBorder="1" applyAlignment="1">
      <alignment horizontal="right" vertical="center"/>
    </xf>
    <xf numFmtId="0" fontId="34" fillId="24" borderId="47" xfId="0" applyFont="1" applyFill="1" applyBorder="1" applyAlignment="1">
      <alignment horizontal="right" vertical="center"/>
    </xf>
    <xf numFmtId="0" fontId="34" fillId="27" borderId="2" xfId="0" applyFont="1" applyFill="1" applyBorder="1" applyAlignment="1">
      <alignment horizontal="right" vertical="center"/>
    </xf>
    <xf numFmtId="0" fontId="34" fillId="27" borderId="1" xfId="0" applyFont="1" applyFill="1" applyBorder="1" applyAlignment="1">
      <alignment horizontal="right" vertical="center"/>
    </xf>
    <xf numFmtId="0" fontId="34" fillId="27" borderId="14" xfId="0" applyFont="1" applyFill="1" applyBorder="1" applyAlignment="1">
      <alignment horizontal="right" vertical="center"/>
    </xf>
    <xf numFmtId="0" fontId="34" fillId="19" borderId="15" xfId="0" applyFont="1" applyFill="1" applyBorder="1" applyAlignment="1">
      <alignment horizontal="right" vertical="center"/>
    </xf>
    <xf numFmtId="0" fontId="34" fillId="19" borderId="55" xfId="0" applyFont="1" applyFill="1" applyBorder="1" applyAlignment="1">
      <alignment horizontal="right" vertical="center"/>
    </xf>
    <xf numFmtId="0" fontId="34" fillId="19" borderId="52" xfId="0" applyFont="1" applyFill="1" applyBorder="1" applyAlignment="1">
      <alignment horizontal="right" vertical="center"/>
    </xf>
    <xf numFmtId="0" fontId="1" fillId="10" borderId="0" xfId="2" applyFont="1" applyFill="1" applyBorder="1"/>
    <xf numFmtId="0" fontId="1" fillId="10" borderId="0" xfId="1" applyFont="1" applyFill="1" applyBorder="1"/>
    <xf numFmtId="0" fontId="16" fillId="10" borderId="0" xfId="1" applyFont="1" applyFill="1" applyBorder="1" applyAlignment="1">
      <alignment horizontal="justify" vertical="top"/>
    </xf>
    <xf numFmtId="0" fontId="16" fillId="10" borderId="0" xfId="1" applyFont="1" applyFill="1" applyBorder="1" applyAlignment="1">
      <alignment vertical="top"/>
    </xf>
    <xf numFmtId="0" fontId="7" fillId="10" borderId="0" xfId="7" applyFont="1" applyFill="1" applyBorder="1" applyAlignment="1" applyProtection="1">
      <alignment vertical="center" wrapText="1"/>
    </xf>
    <xf numFmtId="0" fontId="37" fillId="10" borderId="0" xfId="1" applyFont="1" applyFill="1" applyBorder="1" applyAlignment="1">
      <alignment wrapText="1"/>
    </xf>
    <xf numFmtId="0" fontId="14" fillId="12" borderId="25" xfId="1" applyFont="1" applyFill="1" applyBorder="1" applyAlignment="1">
      <alignment horizontal="center"/>
    </xf>
    <xf numFmtId="15" fontId="11" fillId="17" borderId="2" xfId="2" applyNumberFormat="1" applyFont="1" applyFill="1" applyBorder="1" applyAlignment="1">
      <alignment vertical="center" wrapText="1"/>
    </xf>
    <xf numFmtId="0" fontId="11" fillId="10" borderId="0" xfId="2" applyFont="1" applyFill="1" applyBorder="1" applyAlignment="1">
      <alignment horizontal="left" vertical="center"/>
    </xf>
    <xf numFmtId="0" fontId="12" fillId="10" borderId="0" xfId="2" applyFont="1" applyFill="1" applyBorder="1" applyAlignment="1">
      <alignment horizontal="right" wrapText="1"/>
    </xf>
    <xf numFmtId="15" fontId="2" fillId="10" borderId="2" xfId="2" applyNumberFormat="1" applyFont="1" applyFill="1" applyBorder="1" applyAlignment="1">
      <alignment horizontal="right" vertical="center" wrapText="1"/>
    </xf>
    <xf numFmtId="0" fontId="11" fillId="10" borderId="2" xfId="2" applyFont="1" applyFill="1" applyBorder="1" applyAlignment="1">
      <alignment vertical="center" wrapText="1"/>
    </xf>
    <xf numFmtId="15" fontId="11" fillId="10" borderId="14" xfId="9" applyNumberFormat="1" applyFont="1" applyFill="1" applyBorder="1" applyAlignment="1">
      <alignment horizontal="left" vertical="center" wrapText="1"/>
    </xf>
    <xf numFmtId="0" fontId="11" fillId="10" borderId="0" xfId="9" applyFont="1" applyFill="1"/>
    <xf numFmtId="0" fontId="11" fillId="0" borderId="0" xfId="9" applyFont="1"/>
    <xf numFmtId="0" fontId="11" fillId="10" borderId="14" xfId="9" applyFont="1" applyFill="1" applyBorder="1" applyAlignment="1">
      <alignment horizontal="center" vertical="center"/>
    </xf>
    <xf numFmtId="0" fontId="11" fillId="10" borderId="14" xfId="9" applyFont="1" applyFill="1" applyBorder="1" applyAlignment="1">
      <alignment vertical="center"/>
    </xf>
    <xf numFmtId="15" fontId="11" fillId="10" borderId="14" xfId="9" applyNumberFormat="1" applyFont="1" applyFill="1" applyBorder="1" applyAlignment="1">
      <alignment horizontal="center" vertical="center"/>
    </xf>
    <xf numFmtId="15" fontId="11" fillId="10" borderId="14" xfId="9" applyNumberFormat="1" applyFont="1" applyFill="1" applyBorder="1" applyAlignment="1">
      <alignment vertical="center" wrapText="1"/>
    </xf>
    <xf numFmtId="0" fontId="1" fillId="10" borderId="0" xfId="9" applyFont="1" applyFill="1" applyBorder="1"/>
    <xf numFmtId="15" fontId="11" fillId="17" borderId="14" xfId="9" applyNumberFormat="1" applyFont="1" applyFill="1" applyBorder="1" applyAlignment="1">
      <alignment horizontal="center" vertical="center"/>
    </xf>
    <xf numFmtId="15" fontId="2" fillId="10" borderId="14" xfId="9" applyNumberFormat="1" applyFont="1" applyFill="1" applyBorder="1" applyAlignment="1">
      <alignment horizontal="left" vertical="center" wrapText="1"/>
    </xf>
    <xf numFmtId="0" fontId="11" fillId="10" borderId="17" xfId="9" applyFont="1" applyFill="1" applyBorder="1" applyAlignment="1">
      <alignment vertical="center"/>
    </xf>
    <xf numFmtId="15" fontId="11" fillId="10" borderId="2" xfId="9" applyNumberFormat="1" applyFont="1" applyFill="1" applyBorder="1" applyAlignment="1">
      <alignment horizontal="center" vertical="center"/>
    </xf>
    <xf numFmtId="15" fontId="11" fillId="10" borderId="2" xfId="9" applyNumberFormat="1" applyFont="1" applyFill="1" applyBorder="1" applyAlignment="1">
      <alignment vertical="center" wrapText="1"/>
    </xf>
    <xf numFmtId="0" fontId="0" fillId="10" borderId="0" xfId="9" applyFont="1" applyFill="1"/>
    <xf numFmtId="15" fontId="11" fillId="10" borderId="2" xfId="9" applyNumberFormat="1" applyFont="1" applyFill="1" applyBorder="1" applyAlignment="1">
      <alignment horizontal="center" vertical="center" wrapText="1"/>
    </xf>
    <xf numFmtId="0" fontId="11" fillId="10" borderId="0" xfId="9" applyFont="1" applyFill="1" applyBorder="1" applyAlignment="1">
      <alignment vertical="center"/>
    </xf>
    <xf numFmtId="0" fontId="12" fillId="10" borderId="0" xfId="9" applyFont="1" applyFill="1" applyBorder="1" applyAlignment="1">
      <alignment horizontal="right" vertical="center"/>
    </xf>
    <xf numFmtId="0" fontId="11" fillId="10" borderId="2" xfId="9" applyFont="1" applyFill="1" applyBorder="1" applyAlignment="1">
      <alignment vertical="center"/>
    </xf>
    <xf numFmtId="15" fontId="11" fillId="17" borderId="2" xfId="9" applyNumberFormat="1" applyFont="1" applyFill="1" applyBorder="1" applyAlignment="1">
      <alignment horizontal="center" vertical="center" wrapText="1"/>
    </xf>
    <xf numFmtId="15" fontId="11" fillId="17" borderId="2" xfId="9" applyNumberFormat="1" applyFont="1" applyFill="1" applyBorder="1" applyAlignment="1">
      <alignment vertical="center" wrapText="1"/>
    </xf>
    <xf numFmtId="15" fontId="11" fillId="17" borderId="2" xfId="9" applyNumberFormat="1" applyFont="1" applyFill="1" applyBorder="1" applyAlignment="1">
      <alignment horizontal="center" vertical="center"/>
    </xf>
    <xf numFmtId="49" fontId="11" fillId="10" borderId="2" xfId="9" applyNumberFormat="1" applyFont="1" applyFill="1" applyBorder="1" applyAlignment="1">
      <alignment vertical="center" wrapText="1"/>
    </xf>
    <xf numFmtId="15" fontId="11" fillId="0" borderId="2" xfId="9" applyNumberFormat="1" applyFont="1" applyFill="1" applyBorder="1" applyAlignment="1">
      <alignment horizontal="center" vertical="center"/>
    </xf>
    <xf numFmtId="15" fontId="11" fillId="10" borderId="14" xfId="9" applyNumberFormat="1" applyFont="1" applyFill="1" applyBorder="1" applyAlignment="1">
      <alignment horizontal="center" vertical="center" wrapText="1"/>
    </xf>
    <xf numFmtId="168" fontId="11" fillId="10" borderId="40" xfId="8" applyNumberFormat="1" applyFont="1" applyFill="1" applyBorder="1" applyAlignment="1">
      <alignment horizontal="center" vertical="center" wrapText="1"/>
    </xf>
    <xf numFmtId="15" fontId="11" fillId="10" borderId="0" xfId="9" applyNumberFormat="1" applyFont="1" applyFill="1" applyBorder="1" applyAlignment="1">
      <alignment vertical="center"/>
    </xf>
    <xf numFmtId="15" fontId="11" fillId="10" borderId="40" xfId="9" applyNumberFormat="1" applyFont="1" applyFill="1" applyBorder="1" applyAlignment="1">
      <alignment vertical="center" wrapText="1"/>
    </xf>
    <xf numFmtId="0" fontId="11" fillId="10" borderId="25" xfId="9" applyFont="1" applyFill="1" applyBorder="1" applyAlignment="1">
      <alignment vertical="center"/>
    </xf>
    <xf numFmtId="15" fontId="11" fillId="10" borderId="2" xfId="9" applyNumberFormat="1" applyFont="1" applyFill="1" applyBorder="1" applyAlignment="1">
      <alignment vertical="center"/>
    </xf>
    <xf numFmtId="15" fontId="11" fillId="10" borderId="39" xfId="9" applyNumberFormat="1" applyFont="1" applyFill="1" applyBorder="1" applyAlignment="1">
      <alignment vertical="center" wrapText="1"/>
    </xf>
    <xf numFmtId="15" fontId="11" fillId="0" borderId="14" xfId="9" applyNumberFormat="1" applyFont="1" applyFill="1" applyBorder="1" applyAlignment="1">
      <alignment horizontal="center" vertical="center"/>
    </xf>
    <xf numFmtId="0" fontId="11" fillId="10" borderId="0" xfId="9" applyFont="1" applyFill="1" applyBorder="1"/>
    <xf numFmtId="0" fontId="12" fillId="10" borderId="0" xfId="9" applyFont="1" applyFill="1" applyBorder="1" applyAlignment="1">
      <alignment horizontal="right"/>
    </xf>
    <xf numFmtId="15" fontId="11" fillId="0" borderId="2" xfId="9" applyNumberFormat="1" applyFont="1" applyFill="1" applyBorder="1" applyAlignment="1">
      <alignment vertical="center" wrapText="1"/>
    </xf>
    <xf numFmtId="15" fontId="11" fillId="17" borderId="39" xfId="9" applyNumberFormat="1" applyFont="1" applyFill="1" applyBorder="1" applyAlignment="1">
      <alignment vertical="center" wrapText="1"/>
    </xf>
    <xf numFmtId="15" fontId="11" fillId="10" borderId="0" xfId="9" applyNumberFormat="1" applyFont="1" applyFill="1" applyBorder="1" applyAlignment="1">
      <alignment horizontal="center" vertical="center" wrapText="1"/>
    </xf>
    <xf numFmtId="15" fontId="11" fillId="10" borderId="0" xfId="9" applyNumberFormat="1" applyFont="1" applyFill="1" applyBorder="1" applyAlignment="1">
      <alignment horizontal="center" vertical="center"/>
    </xf>
    <xf numFmtId="15" fontId="11" fillId="10" borderId="0" xfId="9" applyNumberFormat="1" applyFont="1" applyFill="1" applyBorder="1" applyAlignment="1">
      <alignment vertical="center" wrapText="1"/>
    </xf>
    <xf numFmtId="15" fontId="11" fillId="10" borderId="0" xfId="9" applyNumberFormat="1" applyFont="1" applyFill="1" applyBorder="1" applyAlignment="1">
      <alignment wrapText="1"/>
    </xf>
    <xf numFmtId="15" fontId="11" fillId="0" borderId="0" xfId="9" applyNumberFormat="1" applyFont="1" applyFill="1" applyBorder="1" applyAlignment="1">
      <alignment vertical="center" wrapText="1"/>
    </xf>
    <xf numFmtId="15" fontId="11" fillId="0" borderId="0" xfId="9" applyNumberFormat="1" applyFont="1" applyFill="1" applyBorder="1" applyAlignment="1">
      <alignment horizontal="center" vertical="center"/>
    </xf>
    <xf numFmtId="0" fontId="11" fillId="10" borderId="0" xfId="9" applyFont="1" applyFill="1" applyAlignment="1">
      <alignment horizontal="right"/>
    </xf>
    <xf numFmtId="0" fontId="2" fillId="10" borderId="0" xfId="9" applyFont="1" applyFill="1"/>
    <xf numFmtId="0" fontId="0" fillId="10" borderId="18" xfId="9" applyFont="1" applyFill="1" applyBorder="1"/>
    <xf numFmtId="0" fontId="0" fillId="10" borderId="19" xfId="9" applyFont="1" applyFill="1" applyBorder="1"/>
    <xf numFmtId="0" fontId="0" fillId="10" borderId="20" xfId="9" applyFont="1" applyFill="1" applyBorder="1"/>
    <xf numFmtId="0" fontId="0" fillId="10" borderId="21" xfId="9" applyFont="1" applyFill="1" applyBorder="1"/>
    <xf numFmtId="0" fontId="0" fillId="10" borderId="0" xfId="9" applyFont="1" applyFill="1" applyBorder="1"/>
    <xf numFmtId="0" fontId="2" fillId="7" borderId="31" xfId="9" applyFont="1" applyFill="1" applyBorder="1" applyAlignment="1">
      <alignment horizontal="center"/>
    </xf>
    <xf numFmtId="0" fontId="2" fillId="4" borderId="14" xfId="9" applyFont="1" applyFill="1" applyBorder="1" applyAlignment="1">
      <alignment horizontal="center"/>
    </xf>
    <xf numFmtId="0" fontId="2" fillId="4" borderId="2" xfId="9" applyFont="1" applyFill="1" applyBorder="1" applyAlignment="1">
      <alignment horizontal="center"/>
    </xf>
    <xf numFmtId="0" fontId="2" fillId="3" borderId="12" xfId="9" applyFont="1" applyFill="1" applyBorder="1" applyAlignment="1">
      <alignment horizontal="center"/>
    </xf>
    <xf numFmtId="165" fontId="2" fillId="4" borderId="12" xfId="9" applyNumberFormat="1" applyFont="1" applyFill="1" applyBorder="1" applyAlignment="1">
      <alignment horizontal="center"/>
    </xf>
    <xf numFmtId="0" fontId="2" fillId="4" borderId="12" xfId="9" applyFont="1" applyFill="1" applyBorder="1" applyAlignment="1">
      <alignment horizontal="center"/>
    </xf>
    <xf numFmtId="0" fontId="2" fillId="4" borderId="25" xfId="9" applyFont="1" applyFill="1" applyBorder="1" applyAlignment="1">
      <alignment horizontal="center"/>
    </xf>
    <xf numFmtId="0" fontId="2" fillId="7" borderId="13" xfId="9" applyFont="1" applyFill="1" applyBorder="1" applyAlignment="1">
      <alignment horizontal="center"/>
    </xf>
    <xf numFmtId="0" fontId="2" fillId="3" borderId="2" xfId="9" applyFont="1" applyFill="1" applyBorder="1" applyAlignment="1">
      <alignment horizontal="center"/>
    </xf>
    <xf numFmtId="0" fontId="8" fillId="5" borderId="2" xfId="9" applyFont="1" applyFill="1" applyBorder="1" applyAlignment="1">
      <alignment horizontal="center"/>
    </xf>
    <xf numFmtId="0" fontId="2" fillId="6" borderId="34" xfId="9" applyFont="1" applyFill="1" applyBorder="1" applyAlignment="1"/>
    <xf numFmtId="0" fontId="2" fillId="6" borderId="35" xfId="9" applyFont="1" applyFill="1" applyBorder="1" applyAlignment="1"/>
    <xf numFmtId="165" fontId="2" fillId="4" borderId="2" xfId="9" applyNumberFormat="1" applyFont="1" applyFill="1" applyBorder="1" applyAlignment="1">
      <alignment horizontal="center"/>
    </xf>
    <xf numFmtId="0" fontId="2" fillId="3" borderId="25" xfId="9" applyFont="1" applyFill="1" applyBorder="1" applyAlignment="1">
      <alignment horizontal="center"/>
    </xf>
    <xf numFmtId="0" fontId="2" fillId="9" borderId="2" xfId="9" applyFont="1" applyFill="1" applyBorder="1" applyAlignment="1">
      <alignment horizontal="center"/>
    </xf>
    <xf numFmtId="0" fontId="8" fillId="8" borderId="2" xfId="9" applyFont="1" applyFill="1" applyBorder="1" applyAlignment="1">
      <alignment horizontal="center"/>
    </xf>
    <xf numFmtId="0" fontId="2" fillId="4" borderId="33" xfId="9" applyFont="1" applyFill="1" applyBorder="1" applyAlignment="1">
      <alignment horizontal="center"/>
    </xf>
    <xf numFmtId="0" fontId="2" fillId="7" borderId="13" xfId="9" applyFont="1" applyFill="1" applyBorder="1" applyAlignment="1">
      <alignment horizontal="right"/>
    </xf>
    <xf numFmtId="0" fontId="2" fillId="10" borderId="0" xfId="9" applyFont="1" applyFill="1" applyBorder="1"/>
    <xf numFmtId="0" fontId="0" fillId="4" borderId="3" xfId="9" applyFont="1" applyFill="1" applyBorder="1"/>
    <xf numFmtId="0" fontId="3" fillId="0" borderId="0" xfId="9" applyFont="1" applyBorder="1"/>
    <xf numFmtId="0" fontId="2" fillId="2" borderId="3" xfId="9" applyFont="1" applyFill="1" applyBorder="1"/>
    <xf numFmtId="0" fontId="2" fillId="0" borderId="0" xfId="9" applyFont="1" applyBorder="1"/>
    <xf numFmtId="0" fontId="0" fillId="3" borderId="3" xfId="9" applyFont="1" applyFill="1" applyBorder="1"/>
    <xf numFmtId="0" fontId="2" fillId="5" borderId="3" xfId="9" applyFont="1" applyFill="1" applyBorder="1"/>
    <xf numFmtId="0" fontId="3" fillId="10" borderId="0" xfId="9" applyFont="1" applyFill="1" applyBorder="1"/>
    <xf numFmtId="0" fontId="3" fillId="6" borderId="4" xfId="9" applyFont="1" applyFill="1" applyBorder="1"/>
    <xf numFmtId="0" fontId="2" fillId="6" borderId="5" xfId="9" applyFont="1" applyFill="1" applyBorder="1"/>
    <xf numFmtId="0" fontId="2" fillId="10" borderId="21" xfId="9" applyFont="1" applyFill="1" applyBorder="1"/>
    <xf numFmtId="0" fontId="2" fillId="6" borderId="7" xfId="9" applyFont="1" applyFill="1" applyBorder="1"/>
    <xf numFmtId="0" fontId="2" fillId="6" borderId="0" xfId="9" applyFont="1" applyFill="1" applyBorder="1"/>
    <xf numFmtId="0" fontId="3" fillId="6" borderId="7" xfId="9" applyFont="1" applyFill="1" applyBorder="1" applyAlignment="1">
      <alignment horizontal="center" vertical="center" wrapText="1"/>
    </xf>
    <xf numFmtId="0" fontId="2" fillId="6" borderId="7" xfId="9" applyFont="1" applyFill="1" applyBorder="1" applyAlignment="1">
      <alignment horizontal="center"/>
    </xf>
    <xf numFmtId="0" fontId="3" fillId="6" borderId="0" xfId="9" applyFont="1" applyFill="1" applyBorder="1" applyAlignment="1">
      <alignment horizontal="center"/>
    </xf>
    <xf numFmtId="0" fontId="6" fillId="10" borderId="21" xfId="9" applyFont="1" applyFill="1" applyBorder="1" applyAlignment="1">
      <alignment vertical="center" wrapText="1"/>
    </xf>
    <xf numFmtId="0" fontId="2" fillId="6" borderId="0" xfId="9" applyFont="1" applyFill="1" applyBorder="1" applyAlignment="1">
      <alignment horizontal="justify" vertical="center" wrapText="1"/>
    </xf>
    <xf numFmtId="0" fontId="3" fillId="6" borderId="9" xfId="9" applyFont="1" applyFill="1" applyBorder="1" applyAlignment="1">
      <alignment horizontal="center" vertical="center" wrapText="1"/>
    </xf>
    <xf numFmtId="0" fontId="2" fillId="6" borderId="10" xfId="9" applyFont="1" applyFill="1" applyBorder="1" applyAlignment="1">
      <alignment horizontal="justify" vertical="center" wrapText="1"/>
    </xf>
    <xf numFmtId="0" fontId="0" fillId="10" borderId="22" xfId="9" applyFont="1" applyFill="1" applyBorder="1"/>
    <xf numFmtId="0" fontId="2" fillId="10" borderId="24" xfId="9" applyFont="1" applyFill="1" applyBorder="1"/>
    <xf numFmtId="0" fontId="0" fillId="10" borderId="23" xfId="9" applyFont="1" applyFill="1" applyBorder="1"/>
    <xf numFmtId="0" fontId="25" fillId="10" borderId="0" xfId="10" applyFont="1" applyFill="1" applyBorder="1"/>
    <xf numFmtId="0" fontId="14" fillId="15" borderId="2" xfId="1" applyFont="1" applyFill="1" applyBorder="1" applyAlignment="1">
      <alignment horizontal="center"/>
    </xf>
    <xf numFmtId="0" fontId="2" fillId="15" borderId="2" xfId="9" applyFont="1" applyFill="1" applyBorder="1" applyAlignment="1">
      <alignment horizontal="center"/>
    </xf>
    <xf numFmtId="0" fontId="0" fillId="10" borderId="0" xfId="9" applyFont="1" applyFill="1" applyAlignment="1">
      <alignment horizontal="right"/>
    </xf>
    <xf numFmtId="0" fontId="12" fillId="10" borderId="0" xfId="2" applyFont="1" applyFill="1" applyBorder="1" applyAlignment="1">
      <alignment horizontal="right" wrapText="1"/>
    </xf>
    <xf numFmtId="15" fontId="11" fillId="10" borderId="25" xfId="2" applyNumberFormat="1" applyFont="1" applyFill="1" applyBorder="1" applyAlignment="1">
      <alignment horizontal="center" vertical="center" wrapText="1"/>
    </xf>
    <xf numFmtId="0" fontId="11" fillId="10" borderId="0" xfId="2" applyFont="1" applyFill="1" applyBorder="1" applyAlignment="1">
      <alignment horizontal="left" vertical="center"/>
    </xf>
    <xf numFmtId="15" fontId="11" fillId="10" borderId="39" xfId="9" applyNumberFormat="1" applyFont="1" applyFill="1" applyBorder="1" applyAlignment="1">
      <alignment horizontal="center" vertical="center" wrapText="1"/>
    </xf>
    <xf numFmtId="15" fontId="11" fillId="10" borderId="37" xfId="9" applyNumberFormat="1" applyFont="1" applyFill="1" applyBorder="1" applyAlignment="1">
      <alignment horizontal="center" vertical="center" wrapText="1"/>
    </xf>
    <xf numFmtId="0" fontId="20" fillId="10" borderId="0" xfId="1" applyFont="1" applyFill="1" applyAlignment="1" applyProtection="1">
      <alignment wrapText="1"/>
      <protection locked="0"/>
    </xf>
    <xf numFmtId="0" fontId="11" fillId="17" borderId="0" xfId="9" applyFont="1" applyFill="1"/>
    <xf numFmtId="0" fontId="20" fillId="28" borderId="0" xfId="1" applyFont="1" applyFill="1" applyBorder="1" applyAlignment="1">
      <alignment wrapText="1"/>
    </xf>
    <xf numFmtId="0" fontId="41" fillId="29" borderId="0" xfId="1" applyFont="1" applyFill="1" applyAlignment="1">
      <alignment wrapText="1"/>
    </xf>
    <xf numFmtId="0" fontId="41" fillId="29" borderId="0" xfId="1" applyFont="1" applyFill="1" applyBorder="1" applyAlignment="1">
      <alignment wrapText="1"/>
    </xf>
    <xf numFmtId="0" fontId="42" fillId="29" borderId="0" xfId="11" applyFont="1" applyFill="1" applyAlignment="1">
      <alignment horizontal="left"/>
    </xf>
    <xf numFmtId="0" fontId="41" fillId="29" borderId="0" xfId="11" applyFont="1" applyFill="1" applyAlignment="1">
      <alignment horizontal="left"/>
    </xf>
    <xf numFmtId="0" fontId="41" fillId="29" borderId="0" xfId="11" applyFont="1" applyFill="1" applyAlignment="1">
      <alignment wrapText="1"/>
    </xf>
    <xf numFmtId="0" fontId="41" fillId="29" borderId="0" xfId="11" applyFont="1" applyFill="1" applyBorder="1" applyAlignment="1">
      <alignment wrapText="1"/>
    </xf>
    <xf numFmtId="0" fontId="43" fillId="30" borderId="0" xfId="0" applyFont="1" applyFill="1" applyAlignment="1"/>
    <xf numFmtId="0" fontId="41" fillId="29" borderId="0" xfId="1" applyFont="1" applyFill="1" applyAlignment="1" applyProtection="1">
      <alignment wrapText="1"/>
      <protection locked="0"/>
    </xf>
    <xf numFmtId="0" fontId="11" fillId="29" borderId="0" xfId="2" applyFont="1" applyFill="1"/>
    <xf numFmtId="0" fontId="44" fillId="29" borderId="0" xfId="2" applyFont="1" applyFill="1"/>
    <xf numFmtId="0" fontId="44" fillId="29" borderId="0" xfId="2" applyFont="1" applyFill="1" applyProtection="1">
      <protection locked="0"/>
    </xf>
    <xf numFmtId="0" fontId="11" fillId="28" borderId="0" xfId="2" applyFont="1" applyFill="1"/>
    <xf numFmtId="0" fontId="46" fillId="31" borderId="2" xfId="2" applyFont="1" applyFill="1" applyBorder="1" applyAlignment="1">
      <alignment horizontal="center" vertical="center"/>
    </xf>
    <xf numFmtId="0" fontId="46" fillId="31" borderId="2" xfId="2" applyFont="1" applyFill="1" applyBorder="1" applyAlignment="1">
      <alignment horizontal="center" vertical="center" wrapText="1"/>
    </xf>
    <xf numFmtId="0" fontId="46" fillId="31" borderId="25" xfId="2" applyFont="1" applyFill="1" applyBorder="1" applyAlignment="1">
      <alignment horizontal="center" vertical="center"/>
    </xf>
    <xf numFmtId="0" fontId="41" fillId="31" borderId="59" xfId="2" applyFont="1" applyFill="1" applyBorder="1"/>
    <xf numFmtId="0" fontId="41" fillId="31" borderId="77" xfId="2" applyFont="1" applyFill="1" applyBorder="1"/>
    <xf numFmtId="0" fontId="44" fillId="31" borderId="2" xfId="2" applyFont="1" applyFill="1" applyBorder="1" applyAlignment="1">
      <alignment horizontal="center" vertical="center"/>
    </xf>
    <xf numFmtId="0" fontId="11" fillId="10" borderId="14" xfId="2" applyFont="1" applyFill="1" applyBorder="1" applyAlignment="1">
      <alignment horizontal="center" vertical="center"/>
    </xf>
    <xf numFmtId="0" fontId="11" fillId="10" borderId="2" xfId="2" applyFont="1" applyFill="1" applyBorder="1" applyAlignment="1">
      <alignment horizontal="center" vertical="center"/>
    </xf>
    <xf numFmtId="0" fontId="13" fillId="10" borderId="2" xfId="2" applyFont="1" applyFill="1" applyBorder="1" applyAlignment="1">
      <alignment vertical="center" wrapText="1"/>
    </xf>
    <xf numFmtId="15" fontId="2" fillId="10" borderId="2" xfId="2" applyNumberFormat="1" applyFont="1" applyFill="1" applyBorder="1" applyAlignment="1">
      <alignment horizontal="justify" vertical="center" wrapText="1"/>
    </xf>
    <xf numFmtId="0" fontId="11" fillId="10" borderId="59" xfId="2" applyFont="1" applyFill="1" applyBorder="1" applyAlignment="1"/>
    <xf numFmtId="0" fontId="11" fillId="10" borderId="44" xfId="2" applyFont="1" applyFill="1" applyBorder="1"/>
    <xf numFmtId="15" fontId="11" fillId="10" borderId="44" xfId="2" applyNumberFormat="1" applyFont="1" applyFill="1" applyBorder="1"/>
    <xf numFmtId="15" fontId="11" fillId="10" borderId="44" xfId="2" applyNumberFormat="1" applyFont="1" applyFill="1" applyBorder="1" applyAlignment="1">
      <alignment wrapText="1"/>
    </xf>
    <xf numFmtId="0" fontId="11" fillId="10" borderId="44" xfId="2" applyFont="1" applyFill="1" applyBorder="1" applyAlignment="1">
      <alignment horizontal="left" wrapText="1"/>
    </xf>
    <xf numFmtId="0" fontId="11" fillId="10" borderId="76" xfId="2" applyFont="1" applyFill="1" applyBorder="1"/>
    <xf numFmtId="0" fontId="11" fillId="10" borderId="77" xfId="2" applyFont="1" applyFill="1" applyBorder="1" applyAlignment="1"/>
    <xf numFmtId="0" fontId="11" fillId="10" borderId="78" xfId="2" applyFont="1" applyFill="1" applyBorder="1"/>
    <xf numFmtId="0" fontId="12" fillId="10" borderId="78" xfId="2" applyFont="1" applyFill="1" applyBorder="1" applyAlignment="1">
      <alignment horizontal="right" wrapText="1"/>
    </xf>
    <xf numFmtId="0" fontId="11" fillId="10" borderId="40" xfId="2" applyFont="1" applyFill="1" applyBorder="1" applyAlignment="1"/>
    <xf numFmtId="0" fontId="11" fillId="10" borderId="67" xfId="2" applyFont="1" applyFill="1" applyBorder="1"/>
    <xf numFmtId="15" fontId="11" fillId="10" borderId="67" xfId="2" applyNumberFormat="1" applyFont="1" applyFill="1" applyBorder="1"/>
    <xf numFmtId="15" fontId="11" fillId="10" borderId="67" xfId="2" applyNumberFormat="1" applyFont="1" applyFill="1" applyBorder="1" applyAlignment="1">
      <alignment wrapText="1"/>
    </xf>
    <xf numFmtId="0" fontId="12" fillId="10" borderId="67" xfId="2" applyFont="1" applyFill="1" applyBorder="1" applyAlignment="1">
      <alignment horizontal="right" wrapText="1"/>
    </xf>
    <xf numFmtId="0" fontId="12" fillId="10" borderId="33" xfId="2" applyFont="1" applyFill="1" applyBorder="1" applyAlignment="1">
      <alignment horizontal="right" wrapText="1"/>
    </xf>
    <xf numFmtId="0" fontId="41" fillId="31" borderId="59" xfId="2" applyFont="1" applyFill="1" applyBorder="1" applyAlignment="1"/>
    <xf numFmtId="0" fontId="41" fillId="31" borderId="77" xfId="2" applyFont="1" applyFill="1" applyBorder="1" applyAlignment="1"/>
    <xf numFmtId="0" fontId="11" fillId="17" borderId="14" xfId="2" applyFont="1" applyFill="1" applyBorder="1" applyAlignment="1">
      <alignment vertical="center" wrapText="1"/>
    </xf>
    <xf numFmtId="0" fontId="11" fillId="10" borderId="59" xfId="2" applyFont="1" applyFill="1" applyBorder="1"/>
    <xf numFmtId="0" fontId="11" fillId="10" borderId="77" xfId="2" applyFont="1" applyFill="1" applyBorder="1"/>
    <xf numFmtId="0" fontId="19" fillId="31" borderId="59" xfId="2" applyFont="1" applyFill="1" applyBorder="1"/>
    <xf numFmtId="0" fontId="19" fillId="31" borderId="77" xfId="2" applyFont="1" applyFill="1" applyBorder="1"/>
    <xf numFmtId="0" fontId="11" fillId="10" borderId="14" xfId="2" applyFont="1" applyFill="1" applyBorder="1"/>
    <xf numFmtId="0" fontId="11" fillId="10" borderId="2" xfId="2" applyFont="1" applyFill="1" applyBorder="1"/>
    <xf numFmtId="0" fontId="11" fillId="10" borderId="33" xfId="2" applyFont="1" applyFill="1" applyBorder="1"/>
    <xf numFmtId="0" fontId="11" fillId="10" borderId="25" xfId="2" applyFont="1" applyFill="1" applyBorder="1"/>
    <xf numFmtId="0" fontId="11" fillId="10" borderId="77" xfId="2" applyFont="1" applyFill="1" applyBorder="1" applyAlignment="1">
      <alignment horizontal="left" vertical="center"/>
    </xf>
    <xf numFmtId="0" fontId="11" fillId="10" borderId="78" xfId="2" applyFont="1" applyFill="1" applyBorder="1" applyAlignment="1">
      <alignment horizontal="left" vertical="center"/>
    </xf>
    <xf numFmtId="0" fontId="11" fillId="10" borderId="40" xfId="2" applyFont="1" applyFill="1" applyBorder="1" applyAlignment="1">
      <alignment horizontal="left" vertical="center"/>
    </xf>
    <xf numFmtId="0" fontId="46" fillId="31" borderId="2" xfId="9" applyFont="1" applyFill="1" applyBorder="1" applyAlignment="1">
      <alignment horizontal="center" vertical="center"/>
    </xf>
    <xf numFmtId="0" fontId="46" fillId="31" borderId="2" xfId="9" applyFont="1" applyFill="1" applyBorder="1" applyAlignment="1">
      <alignment horizontal="center" vertical="center" wrapText="1"/>
    </xf>
    <xf numFmtId="0" fontId="44" fillId="31" borderId="2" xfId="9" applyFont="1" applyFill="1" applyBorder="1" applyAlignment="1">
      <alignment horizontal="center" vertical="center"/>
    </xf>
    <xf numFmtId="0" fontId="41" fillId="31" borderId="59" xfId="9" applyFont="1" applyFill="1" applyBorder="1"/>
    <xf numFmtId="0" fontId="41" fillId="31" borderId="40" xfId="9" applyFont="1" applyFill="1" applyBorder="1"/>
    <xf numFmtId="0" fontId="11" fillId="10" borderId="2" xfId="9" applyFont="1" applyFill="1" applyBorder="1" applyAlignment="1">
      <alignment horizontal="center" vertical="center"/>
    </xf>
    <xf numFmtId="15" fontId="11" fillId="10" borderId="2" xfId="9" applyNumberFormat="1" applyFont="1" applyFill="1" applyBorder="1" applyAlignment="1">
      <alignment horizontal="left" vertical="center" wrapText="1"/>
    </xf>
    <xf numFmtId="0" fontId="11" fillId="10" borderId="2" xfId="9" applyFont="1" applyFill="1" applyBorder="1"/>
    <xf numFmtId="0" fontId="11" fillId="10" borderId="33" xfId="9" applyFont="1" applyFill="1" applyBorder="1"/>
    <xf numFmtId="0" fontId="41" fillId="31" borderId="77" xfId="9" applyFont="1" applyFill="1" applyBorder="1"/>
    <xf numFmtId="0" fontId="44" fillId="29" borderId="0" xfId="9" applyFont="1" applyFill="1"/>
    <xf numFmtId="0" fontId="44" fillId="29" borderId="0" xfId="9" applyFont="1" applyFill="1" applyAlignment="1">
      <alignment horizontal="right"/>
    </xf>
    <xf numFmtId="0" fontId="44" fillId="29" borderId="0" xfId="9" applyFont="1" applyFill="1" applyProtection="1">
      <protection locked="0"/>
    </xf>
    <xf numFmtId="0" fontId="11" fillId="28" borderId="0" xfId="9" applyFont="1" applyFill="1"/>
    <xf numFmtId="0" fontId="11" fillId="28" borderId="0" xfId="9" applyFont="1" applyFill="1" applyAlignment="1">
      <alignment horizontal="right"/>
    </xf>
    <xf numFmtId="0" fontId="44" fillId="31" borderId="59" xfId="9" applyFont="1" applyFill="1" applyBorder="1"/>
    <xf numFmtId="0" fontId="44" fillId="31" borderId="40" xfId="9" applyFont="1" applyFill="1" applyBorder="1"/>
    <xf numFmtId="0" fontId="44" fillId="31" borderId="59" xfId="9" applyFont="1" applyFill="1" applyBorder="1" applyAlignment="1">
      <alignment vertical="center"/>
    </xf>
    <xf numFmtId="0" fontId="44" fillId="31" borderId="77" xfId="9" applyFont="1" applyFill="1" applyBorder="1" applyAlignment="1">
      <alignment vertical="center"/>
    </xf>
    <xf numFmtId="0" fontId="46" fillId="31" borderId="79" xfId="9" applyFont="1" applyFill="1" applyBorder="1" applyAlignment="1">
      <alignment horizontal="center" vertical="center" wrapText="1"/>
    </xf>
    <xf numFmtId="15" fontId="11" fillId="10" borderId="79" xfId="9" applyNumberFormat="1" applyFont="1" applyFill="1" applyBorder="1" applyAlignment="1">
      <alignment horizontal="center" vertical="center" wrapText="1"/>
    </xf>
    <xf numFmtId="15" fontId="11" fillId="10" borderId="80" xfId="9" applyNumberFormat="1" applyFont="1" applyFill="1" applyBorder="1" applyAlignment="1">
      <alignment horizontal="center" vertical="center" wrapText="1"/>
    </xf>
    <xf numFmtId="0" fontId="11" fillId="10" borderId="45" xfId="9" applyFont="1" applyFill="1" applyBorder="1" applyAlignment="1">
      <alignment vertical="center"/>
    </xf>
    <xf numFmtId="15" fontId="11" fillId="10" borderId="45" xfId="9" applyNumberFormat="1" applyFont="1" applyFill="1" applyBorder="1" applyAlignment="1">
      <alignment horizontal="center" vertical="center"/>
    </xf>
    <xf numFmtId="15" fontId="11" fillId="10" borderId="45" xfId="9" applyNumberFormat="1" applyFont="1" applyFill="1" applyBorder="1" applyAlignment="1">
      <alignment horizontal="center" vertical="center" wrapText="1"/>
    </xf>
    <xf numFmtId="15" fontId="11" fillId="10" borderId="45" xfId="9" applyNumberFormat="1" applyFont="1" applyFill="1" applyBorder="1" applyAlignment="1">
      <alignment vertical="center" wrapText="1"/>
    </xf>
    <xf numFmtId="15" fontId="11" fillId="10" borderId="81" xfId="9" applyNumberFormat="1" applyFont="1" applyFill="1" applyBorder="1" applyAlignment="1">
      <alignment horizontal="center" vertical="center" wrapText="1"/>
    </xf>
    <xf numFmtId="0" fontId="11" fillId="10" borderId="0" xfId="9" applyFont="1" applyFill="1" applyBorder="1" applyAlignment="1">
      <alignment horizontal="right" vertical="center"/>
    </xf>
    <xf numFmtId="15" fontId="11" fillId="17" borderId="45" xfId="9" applyNumberFormat="1" applyFont="1" applyFill="1" applyBorder="1" applyAlignment="1">
      <alignment horizontal="center" vertical="center" wrapText="1"/>
    </xf>
    <xf numFmtId="15" fontId="11" fillId="17" borderId="45" xfId="9" applyNumberFormat="1" applyFont="1" applyFill="1" applyBorder="1" applyAlignment="1">
      <alignment horizontal="center" vertical="center"/>
    </xf>
    <xf numFmtId="15" fontId="11" fillId="17" borderId="45" xfId="9" applyNumberFormat="1" applyFont="1" applyFill="1" applyBorder="1" applyAlignment="1">
      <alignment vertical="center" wrapText="1"/>
    </xf>
    <xf numFmtId="167" fontId="11" fillId="10" borderId="39" xfId="8" applyNumberFormat="1" applyFont="1" applyFill="1" applyBorder="1" applyAlignment="1">
      <alignment horizontal="center" vertical="center" wrapText="1"/>
    </xf>
    <xf numFmtId="15" fontId="11" fillId="0" borderId="14" xfId="9" applyNumberFormat="1" applyFont="1" applyFill="1" applyBorder="1" applyAlignment="1">
      <alignment vertical="center" wrapText="1"/>
    </xf>
    <xf numFmtId="15" fontId="11" fillId="0" borderId="40" xfId="9" applyNumberFormat="1" applyFont="1" applyFill="1" applyBorder="1" applyAlignment="1">
      <alignment vertical="center" wrapText="1"/>
    </xf>
    <xf numFmtId="15" fontId="11" fillId="17" borderId="0" xfId="9" applyNumberFormat="1" applyFont="1" applyFill="1" applyBorder="1" applyAlignment="1">
      <alignment vertical="center" wrapText="1"/>
    </xf>
    <xf numFmtId="0" fontId="44" fillId="29" borderId="0" xfId="9" applyFont="1" applyFill="1" applyAlignment="1" applyProtection="1">
      <alignment horizontal="right"/>
      <protection locked="0"/>
    </xf>
    <xf numFmtId="0" fontId="47" fillId="29" borderId="0" xfId="0" applyFont="1" applyFill="1" applyAlignment="1">
      <alignment horizontal="center" vertical="center"/>
    </xf>
    <xf numFmtId="0" fontId="47" fillId="29" borderId="0" xfId="0" applyFont="1" applyFill="1" applyAlignment="1">
      <alignment vertical="center"/>
    </xf>
    <xf numFmtId="0" fontId="47" fillId="28" borderId="0" xfId="0" applyFont="1" applyFill="1" applyAlignment="1">
      <alignment horizontal="center" vertical="center"/>
    </xf>
    <xf numFmtId="0" fontId="47" fillId="28" borderId="0" xfId="0" applyFont="1" applyFill="1" applyAlignment="1">
      <alignment vertical="center"/>
    </xf>
    <xf numFmtId="0" fontId="47" fillId="28" borderId="0" xfId="0" applyFont="1" applyFill="1" applyAlignment="1" applyProtection="1">
      <alignment vertical="center"/>
      <protection locked="0"/>
    </xf>
    <xf numFmtId="0" fontId="33" fillId="25" borderId="14" xfId="0" applyFont="1" applyFill="1" applyBorder="1" applyAlignment="1">
      <alignment horizontal="center" vertical="center"/>
    </xf>
    <xf numFmtId="0" fontId="2" fillId="25" borderId="2" xfId="0" applyFont="1" applyFill="1" applyBorder="1" applyAlignment="1">
      <alignment horizontal="center" vertical="center"/>
    </xf>
    <xf numFmtId="0" fontId="32" fillId="25" borderId="2" xfId="0" applyFont="1" applyFill="1" applyBorder="1" applyAlignment="1">
      <alignment horizontal="center" vertical="center"/>
    </xf>
    <xf numFmtId="0" fontId="33" fillId="26" borderId="14" xfId="0" applyFont="1" applyFill="1" applyBorder="1" applyAlignment="1">
      <alignment horizontal="center" vertical="center"/>
    </xf>
    <xf numFmtId="0" fontId="2" fillId="26" borderId="2" xfId="0" applyFont="1" applyFill="1" applyBorder="1" applyAlignment="1">
      <alignment horizontal="center" vertical="center"/>
    </xf>
    <xf numFmtId="0" fontId="32" fillId="26" borderId="2" xfId="0" applyFont="1" applyFill="1" applyBorder="1" applyAlignment="1">
      <alignment horizontal="center" vertical="center"/>
    </xf>
    <xf numFmtId="0" fontId="3" fillId="25" borderId="14" xfId="0" applyFont="1" applyFill="1" applyBorder="1" applyAlignment="1">
      <alignment horizontal="center" vertical="center"/>
    </xf>
    <xf numFmtId="0" fontId="33" fillId="26" borderId="47" xfId="0" applyFont="1" applyFill="1" applyBorder="1" applyAlignment="1">
      <alignment horizontal="center" vertical="center"/>
    </xf>
    <xf numFmtId="165" fontId="2" fillId="26" borderId="2" xfId="0" applyNumberFormat="1" applyFont="1" applyFill="1" applyBorder="1" applyAlignment="1">
      <alignment horizontal="center" vertical="center"/>
    </xf>
    <xf numFmtId="0" fontId="2" fillId="26" borderId="2" xfId="0" applyFont="1" applyFill="1" applyBorder="1" applyAlignment="1">
      <alignment horizontal="center" vertical="center" wrapText="1"/>
    </xf>
    <xf numFmtId="0" fontId="47" fillId="29" borderId="0" xfId="0" applyFont="1" applyFill="1" applyAlignment="1" applyProtection="1">
      <alignment vertical="center"/>
      <protection locked="0"/>
    </xf>
    <xf numFmtId="0" fontId="49" fillId="29" borderId="0" xfId="0" applyFont="1" applyFill="1"/>
    <xf numFmtId="0" fontId="0" fillId="28" borderId="0" xfId="0" applyFill="1"/>
    <xf numFmtId="0" fontId="50" fillId="31" borderId="48" xfId="0" applyFont="1" applyFill="1" applyBorder="1" applyAlignment="1">
      <alignment horizontal="center" vertical="center"/>
    </xf>
    <xf numFmtId="0" fontId="50" fillId="31" borderId="45" xfId="0" applyFont="1" applyFill="1" applyBorder="1" applyAlignment="1">
      <alignment horizontal="center" vertical="center"/>
    </xf>
    <xf numFmtId="0" fontId="50" fillId="31" borderId="49" xfId="0" applyFont="1" applyFill="1" applyBorder="1" applyAlignment="1">
      <alignment horizontal="center" vertical="center"/>
    </xf>
    <xf numFmtId="0" fontId="51" fillId="31" borderId="3" xfId="0" applyFont="1" applyFill="1" applyBorder="1" applyAlignment="1">
      <alignment horizontal="center" vertical="center"/>
    </xf>
    <xf numFmtId="0" fontId="11" fillId="10" borderId="0" xfId="1" applyFont="1" applyFill="1" applyBorder="1"/>
    <xf numFmtId="0" fontId="49" fillId="29" borderId="0" xfId="0" applyFont="1" applyFill="1" applyProtection="1">
      <protection locked="0"/>
    </xf>
    <xf numFmtId="0" fontId="49" fillId="29" borderId="0" xfId="1" applyFont="1" applyFill="1"/>
    <xf numFmtId="0" fontId="0" fillId="28" borderId="0" xfId="1" applyFont="1" applyFill="1"/>
    <xf numFmtId="0" fontId="0" fillId="28" borderId="0" xfId="1" applyFont="1" applyFill="1" applyProtection="1">
      <protection locked="0"/>
    </xf>
    <xf numFmtId="0" fontId="45" fillId="31" borderId="26" xfId="1" applyFont="1" applyFill="1" applyBorder="1" applyAlignment="1">
      <alignment horizontal="center"/>
    </xf>
    <xf numFmtId="0" fontId="52" fillId="10" borderId="0" xfId="4" applyFont="1" applyFill="1" applyBorder="1"/>
    <xf numFmtId="0" fontId="49" fillId="29" borderId="0" xfId="1" applyFont="1" applyFill="1" applyProtection="1">
      <protection locked="0"/>
    </xf>
    <xf numFmtId="0" fontId="0" fillId="17" borderId="0" xfId="9" applyFont="1" applyFill="1"/>
    <xf numFmtId="0" fontId="0" fillId="31" borderId="0" xfId="0" applyFill="1"/>
    <xf numFmtId="0" fontId="49" fillId="29" borderId="0" xfId="9" applyFont="1" applyFill="1"/>
    <xf numFmtId="0" fontId="49" fillId="28" borderId="0" xfId="9" applyFont="1" applyFill="1"/>
    <xf numFmtId="0" fontId="49" fillId="28" borderId="0" xfId="9" applyFont="1" applyFill="1" applyProtection="1">
      <protection locked="0"/>
    </xf>
    <xf numFmtId="0" fontId="49" fillId="29" borderId="0" xfId="9" applyFont="1" applyFill="1" applyProtection="1">
      <protection locked="0"/>
    </xf>
    <xf numFmtId="0" fontId="0" fillId="17" borderId="59" xfId="0" applyFill="1" applyBorder="1"/>
    <xf numFmtId="0" fontId="0" fillId="17" borderId="44" xfId="0" applyFill="1" applyBorder="1"/>
    <xf numFmtId="0" fontId="0" fillId="17" borderId="76" xfId="0" applyFill="1" applyBorder="1"/>
    <xf numFmtId="0" fontId="0" fillId="17" borderId="77" xfId="0" applyFill="1" applyBorder="1"/>
    <xf numFmtId="0" fontId="0" fillId="17" borderId="78" xfId="0" applyFill="1" applyBorder="1"/>
    <xf numFmtId="0" fontId="0" fillId="17" borderId="40" xfId="0" applyFill="1" applyBorder="1"/>
    <xf numFmtId="0" fontId="0" fillId="17" borderId="67" xfId="0" applyFill="1" applyBorder="1"/>
    <xf numFmtId="0" fontId="0" fillId="17" borderId="33" xfId="0" applyFill="1" applyBorder="1"/>
    <xf numFmtId="0" fontId="46" fillId="31" borderId="2" xfId="9" applyFont="1" applyFill="1" applyBorder="1" applyAlignment="1">
      <alignment horizontal="center" vertical="center" wrapText="1"/>
    </xf>
    <xf numFmtId="0" fontId="11" fillId="10" borderId="2" xfId="9" applyFont="1" applyFill="1" applyBorder="1" applyAlignment="1">
      <alignment vertical="center" wrapText="1"/>
    </xf>
    <xf numFmtId="15" fontId="2" fillId="10" borderId="2" xfId="9" applyNumberFormat="1" applyFont="1" applyFill="1" applyBorder="1" applyAlignment="1">
      <alignment horizontal="left" vertical="center" wrapText="1"/>
    </xf>
    <xf numFmtId="0" fontId="14" fillId="15" borderId="39" xfId="1" applyFont="1" applyFill="1" applyBorder="1" applyAlignment="1">
      <alignment horizontal="center"/>
    </xf>
    <xf numFmtId="0" fontId="5" fillId="10" borderId="29" xfId="1" applyFont="1" applyFill="1" applyBorder="1" applyAlignment="1"/>
    <xf numFmtId="0" fontId="0" fillId="10" borderId="42" xfId="1" applyFont="1" applyFill="1" applyBorder="1"/>
    <xf numFmtId="0" fontId="5" fillId="10" borderId="38" xfId="1" applyFont="1" applyFill="1" applyBorder="1" applyAlignment="1"/>
    <xf numFmtId="0" fontId="17" fillId="31" borderId="0" xfId="2" applyFont="1" applyFill="1" applyBorder="1" applyAlignment="1">
      <alignment horizontal="center"/>
    </xf>
    <xf numFmtId="0" fontId="17" fillId="31" borderId="78" xfId="2" applyFont="1" applyFill="1" applyBorder="1" applyAlignment="1">
      <alignment horizontal="center"/>
    </xf>
    <xf numFmtId="0" fontId="45" fillId="31" borderId="0" xfId="2" applyFont="1" applyFill="1" applyBorder="1" applyAlignment="1">
      <alignment horizontal="center"/>
    </xf>
    <xf numFmtId="0" fontId="45" fillId="31" borderId="78" xfId="2" applyFont="1" applyFill="1" applyBorder="1" applyAlignment="1">
      <alignment horizontal="center"/>
    </xf>
    <xf numFmtId="0" fontId="46" fillId="31" borderId="2" xfId="2" applyFont="1" applyFill="1" applyBorder="1" applyAlignment="1">
      <alignment horizontal="center" vertical="center" wrapText="1"/>
    </xf>
    <xf numFmtId="15" fontId="11" fillId="10" borderId="39" xfId="2" applyNumberFormat="1" applyFont="1" applyFill="1" applyBorder="1" applyAlignment="1">
      <alignment horizontal="center" vertical="center" wrapText="1"/>
    </xf>
    <xf numFmtId="15" fontId="11" fillId="10" borderId="37" xfId="2" applyNumberFormat="1" applyFont="1" applyFill="1" applyBorder="1" applyAlignment="1">
      <alignment horizontal="center" vertical="center" wrapText="1"/>
    </xf>
    <xf numFmtId="15" fontId="11" fillId="10" borderId="25" xfId="2" applyNumberFormat="1" applyFont="1" applyFill="1" applyBorder="1" applyAlignment="1">
      <alignment horizontal="center" vertical="center" wrapText="1"/>
    </xf>
    <xf numFmtId="0" fontId="12" fillId="10" borderId="67" xfId="2" applyFont="1" applyFill="1" applyBorder="1" applyAlignment="1">
      <alignment horizontal="right" wrapText="1"/>
    </xf>
    <xf numFmtId="0" fontId="12" fillId="10" borderId="33" xfId="2" applyFont="1" applyFill="1" applyBorder="1" applyAlignment="1">
      <alignment horizontal="right" wrapText="1"/>
    </xf>
    <xf numFmtId="0" fontId="17" fillId="31" borderId="44" xfId="2" applyFont="1" applyFill="1" applyBorder="1" applyAlignment="1">
      <alignment horizontal="center"/>
    </xf>
    <xf numFmtId="0" fontId="17" fillId="31" borderId="76" xfId="2" applyFont="1" applyFill="1" applyBorder="1" applyAlignment="1">
      <alignment horizontal="center"/>
    </xf>
    <xf numFmtId="0" fontId="45" fillId="31" borderId="44" xfId="2" applyFont="1" applyFill="1" applyBorder="1" applyAlignment="1">
      <alignment horizontal="center"/>
    </xf>
    <xf numFmtId="0" fontId="45" fillId="31" borderId="76" xfId="2" applyFont="1" applyFill="1" applyBorder="1" applyAlignment="1">
      <alignment horizontal="center"/>
    </xf>
    <xf numFmtId="0" fontId="12" fillId="10" borderId="0" xfId="2" applyFont="1" applyFill="1" applyBorder="1" applyAlignment="1">
      <alignment horizontal="right" wrapText="1"/>
    </xf>
    <xf numFmtId="0" fontId="12" fillId="10" borderId="78" xfId="2" applyFont="1" applyFill="1" applyBorder="1" applyAlignment="1">
      <alignment horizontal="right" wrapText="1"/>
    </xf>
    <xf numFmtId="0" fontId="46" fillId="31" borderId="2" xfId="9" applyFont="1" applyFill="1" applyBorder="1" applyAlignment="1">
      <alignment horizontal="center" vertical="center" wrapText="1"/>
    </xf>
    <xf numFmtId="0" fontId="45" fillId="31" borderId="44" xfId="9" applyFont="1" applyFill="1" applyBorder="1" applyAlignment="1">
      <alignment horizontal="center" wrapText="1"/>
    </xf>
    <xf numFmtId="0" fontId="45" fillId="31" borderId="44" xfId="9" applyFont="1" applyFill="1" applyBorder="1" applyAlignment="1">
      <alignment horizontal="center"/>
    </xf>
    <xf numFmtId="0" fontId="45" fillId="31" borderId="76" xfId="9" applyFont="1" applyFill="1" applyBorder="1" applyAlignment="1">
      <alignment horizontal="center"/>
    </xf>
    <xf numFmtId="0" fontId="45" fillId="31" borderId="0" xfId="9" applyFont="1" applyFill="1" applyBorder="1" applyAlignment="1">
      <alignment horizontal="center"/>
    </xf>
    <xf numFmtId="0" fontId="45" fillId="31" borderId="78" xfId="9" applyFont="1" applyFill="1" applyBorder="1" applyAlignment="1">
      <alignment horizontal="center"/>
    </xf>
    <xf numFmtId="0" fontId="45" fillId="31" borderId="67" xfId="9" applyFont="1" applyFill="1" applyBorder="1" applyAlignment="1">
      <alignment horizontal="center"/>
    </xf>
    <xf numFmtId="0" fontId="45" fillId="31" borderId="33" xfId="9" applyFont="1" applyFill="1" applyBorder="1" applyAlignment="1">
      <alignment horizontal="center"/>
    </xf>
    <xf numFmtId="0" fontId="11" fillId="10" borderId="59" xfId="2" applyFont="1" applyFill="1" applyBorder="1" applyAlignment="1">
      <alignment horizontal="left" vertical="center"/>
    </xf>
    <xf numFmtId="0" fontId="11" fillId="10" borderId="44" xfId="2" applyFont="1" applyFill="1" applyBorder="1" applyAlignment="1">
      <alignment horizontal="left" vertical="center"/>
    </xf>
    <xf numFmtId="0" fontId="11" fillId="10" borderId="77" xfId="2" applyFont="1" applyFill="1" applyBorder="1" applyAlignment="1">
      <alignment horizontal="left" vertical="center"/>
    </xf>
    <xf numFmtId="0" fontId="11" fillId="10" borderId="0" xfId="2" applyFont="1" applyFill="1" applyBorder="1" applyAlignment="1">
      <alignment horizontal="left" vertical="center"/>
    </xf>
    <xf numFmtId="0" fontId="11" fillId="10" borderId="78" xfId="2" applyFont="1" applyFill="1" applyBorder="1" applyAlignment="1">
      <alignment horizontal="left" vertical="center"/>
    </xf>
    <xf numFmtId="0" fontId="45" fillId="31" borderId="44" xfId="9" applyFont="1" applyFill="1" applyBorder="1" applyAlignment="1">
      <alignment horizontal="center" vertical="center"/>
    </xf>
    <xf numFmtId="0" fontId="45" fillId="31" borderId="76" xfId="9" applyFont="1" applyFill="1" applyBorder="1" applyAlignment="1">
      <alignment horizontal="center" vertical="center"/>
    </xf>
    <xf numFmtId="0" fontId="45" fillId="31" borderId="0" xfId="9" applyFont="1" applyFill="1" applyBorder="1" applyAlignment="1">
      <alignment horizontal="center" vertical="center"/>
    </xf>
    <xf numFmtId="0" fontId="45" fillId="31" borderId="78" xfId="9" applyFont="1" applyFill="1" applyBorder="1" applyAlignment="1">
      <alignment horizontal="center" vertical="center"/>
    </xf>
    <xf numFmtId="0" fontId="12" fillId="10" borderId="0" xfId="9" applyFont="1" applyFill="1" applyBorder="1" applyAlignment="1">
      <alignment horizontal="right" vertical="center"/>
    </xf>
    <xf numFmtId="0" fontId="12" fillId="10" borderId="0" xfId="9" applyFont="1" applyFill="1" applyBorder="1" applyAlignment="1">
      <alignment horizontal="right"/>
    </xf>
    <xf numFmtId="15" fontId="11" fillId="10" borderId="39" xfId="9" applyNumberFormat="1" applyFont="1" applyFill="1" applyBorder="1" applyAlignment="1">
      <alignment horizontal="center" vertical="center" wrapText="1"/>
    </xf>
    <xf numFmtId="15" fontId="11" fillId="10" borderId="37" xfId="9" applyNumberFormat="1" applyFont="1" applyFill="1" applyBorder="1" applyAlignment="1">
      <alignment horizontal="center" vertical="center" wrapText="1"/>
    </xf>
    <xf numFmtId="15" fontId="11" fillId="10" borderId="25" xfId="9" applyNumberFormat="1" applyFont="1" applyFill="1" applyBorder="1" applyAlignment="1">
      <alignment horizontal="center" vertical="center" wrapText="1"/>
    </xf>
    <xf numFmtId="0" fontId="11" fillId="10" borderId="0" xfId="9" applyFont="1" applyFill="1" applyAlignment="1">
      <alignment wrapText="1"/>
    </xf>
    <xf numFmtId="0" fontId="11" fillId="0" borderId="0" xfId="0" applyFont="1" applyAlignment="1">
      <alignment wrapText="1"/>
    </xf>
    <xf numFmtId="0" fontId="48" fillId="31" borderId="51" xfId="0" applyFont="1" applyFill="1" applyBorder="1" applyAlignment="1">
      <alignment horizontal="center" vertical="center"/>
    </xf>
    <xf numFmtId="0" fontId="48" fillId="31" borderId="46" xfId="0" applyFont="1" applyFill="1" applyBorder="1" applyAlignment="1">
      <alignment horizontal="center" vertical="center"/>
    </xf>
    <xf numFmtId="0" fontId="48" fillId="31" borderId="57" xfId="0" applyFont="1" applyFill="1" applyBorder="1" applyAlignment="1">
      <alignment horizontal="center" vertical="center"/>
    </xf>
    <xf numFmtId="0" fontId="48" fillId="31" borderId="58" xfId="0" applyFont="1" applyFill="1" applyBorder="1" applyAlignment="1">
      <alignment horizontal="center" vertical="center"/>
    </xf>
    <xf numFmtId="0" fontId="48" fillId="31" borderId="14" xfId="0" applyFont="1" applyFill="1" applyBorder="1" applyAlignment="1">
      <alignment horizontal="center" vertical="center"/>
    </xf>
    <xf numFmtId="0" fontId="48" fillId="31" borderId="9" xfId="0" applyFont="1" applyFill="1" applyBorder="1" applyAlignment="1">
      <alignment horizontal="center" vertical="center"/>
    </xf>
    <xf numFmtId="0" fontId="48" fillId="31" borderId="10" xfId="0" applyFont="1" applyFill="1" applyBorder="1" applyAlignment="1">
      <alignment horizontal="center" vertical="center"/>
    </xf>
    <xf numFmtId="0" fontId="48" fillId="31" borderId="11" xfId="0" applyFont="1" applyFill="1" applyBorder="1" applyAlignment="1">
      <alignment horizontal="center" vertical="center"/>
    </xf>
    <xf numFmtId="0" fontId="33" fillId="25" borderId="2" xfId="0" applyFont="1" applyFill="1" applyBorder="1" applyAlignment="1">
      <alignment horizontal="center" vertical="center"/>
    </xf>
    <xf numFmtId="0" fontId="33" fillId="26" borderId="2" xfId="0" applyFont="1" applyFill="1" applyBorder="1" applyAlignment="1">
      <alignment horizontal="center" vertical="center"/>
    </xf>
    <xf numFmtId="0" fontId="3" fillId="25" borderId="2" xfId="0" applyFont="1" applyFill="1" applyBorder="1" applyAlignment="1">
      <alignment horizontal="center" vertical="center"/>
    </xf>
    <xf numFmtId="0" fontId="33" fillId="26" borderId="15" xfId="0" applyFont="1" applyFill="1" applyBorder="1" applyAlignment="1">
      <alignment horizontal="center" vertical="center"/>
    </xf>
    <xf numFmtId="0" fontId="48" fillId="31" borderId="2" xfId="0" applyFont="1" applyFill="1" applyBorder="1" applyAlignment="1">
      <alignment horizontal="center" vertical="center"/>
    </xf>
    <xf numFmtId="0" fontId="48" fillId="31" borderId="59" xfId="0" applyFont="1" applyFill="1" applyBorder="1" applyAlignment="1">
      <alignment horizontal="center" vertical="center"/>
    </xf>
    <xf numFmtId="0" fontId="48" fillId="31" borderId="4" xfId="0" applyFont="1" applyFill="1" applyBorder="1" applyAlignment="1">
      <alignment horizontal="center" vertical="center"/>
    </xf>
    <xf numFmtId="0" fontId="48" fillId="31" borderId="5" xfId="0" applyFont="1" applyFill="1" applyBorder="1" applyAlignment="1">
      <alignment horizontal="center" vertical="center"/>
    </xf>
    <xf numFmtId="0" fontId="48" fillId="31" borderId="6" xfId="0" applyFont="1" applyFill="1" applyBorder="1" applyAlignment="1">
      <alignment horizontal="center" vertical="center"/>
    </xf>
    <xf numFmtId="0" fontId="48" fillId="31" borderId="7" xfId="0" applyFont="1" applyFill="1" applyBorder="1" applyAlignment="1">
      <alignment horizontal="center" vertical="center"/>
    </xf>
    <xf numFmtId="0" fontId="48" fillId="31" borderId="0" xfId="0" applyFont="1" applyFill="1" applyBorder="1" applyAlignment="1">
      <alignment horizontal="center" vertical="center"/>
    </xf>
    <xf numFmtId="0" fontId="48" fillId="31" borderId="8" xfId="0" applyFont="1" applyFill="1" applyBorder="1" applyAlignment="1">
      <alignment horizontal="center" vertical="center"/>
    </xf>
    <xf numFmtId="0" fontId="40" fillId="31" borderId="4" xfId="0" applyFont="1" applyFill="1" applyBorder="1" applyAlignment="1">
      <alignment horizontal="center" vertical="center"/>
    </xf>
    <xf numFmtId="0" fontId="40" fillId="31" borderId="60" xfId="0" applyFont="1" applyFill="1" applyBorder="1" applyAlignment="1">
      <alignment horizontal="center" vertical="center"/>
    </xf>
    <xf numFmtId="0" fontId="40" fillId="31" borderId="57" xfId="0" applyFont="1" applyFill="1" applyBorder="1" applyAlignment="1">
      <alignment horizontal="center" vertical="center"/>
    </xf>
    <xf numFmtId="0" fontId="40" fillId="31" borderId="6" xfId="0" applyFont="1" applyFill="1" applyBorder="1" applyAlignment="1">
      <alignment horizontal="center" vertical="center"/>
    </xf>
    <xf numFmtId="0" fontId="40" fillId="31" borderId="51" xfId="0" applyFont="1" applyFill="1" applyBorder="1" applyAlignment="1">
      <alignment horizontal="center" vertical="center"/>
    </xf>
    <xf numFmtId="0" fontId="40" fillId="31" borderId="12" xfId="0" applyFont="1" applyFill="1" applyBorder="1" applyAlignment="1">
      <alignment horizontal="center" vertical="center"/>
    </xf>
    <xf numFmtId="0" fontId="40" fillId="31" borderId="52" xfId="0" applyFont="1" applyFill="1" applyBorder="1" applyAlignment="1">
      <alignment horizontal="center" vertical="center"/>
    </xf>
    <xf numFmtId="0" fontId="40" fillId="31" borderId="46" xfId="0" applyFont="1" applyFill="1" applyBorder="1" applyAlignment="1">
      <alignment horizontal="center" vertical="center"/>
    </xf>
    <xf numFmtId="0" fontId="40" fillId="31" borderId="2" xfId="0" applyFont="1" applyFill="1" applyBorder="1" applyAlignment="1">
      <alignment horizontal="center" vertical="center"/>
    </xf>
    <xf numFmtId="0" fontId="40" fillId="31" borderId="15" xfId="0" applyFont="1" applyFill="1" applyBorder="1" applyAlignment="1">
      <alignment horizontal="center" vertical="center"/>
    </xf>
    <xf numFmtId="0" fontId="40" fillId="31" borderId="54" xfId="0" applyFont="1" applyFill="1" applyBorder="1" applyAlignment="1">
      <alignment horizontal="center" vertical="center"/>
    </xf>
    <xf numFmtId="0" fontId="40" fillId="31" borderId="1" xfId="0" applyFont="1" applyFill="1" applyBorder="1" applyAlignment="1">
      <alignment horizontal="center" vertical="center"/>
    </xf>
    <xf numFmtId="0" fontId="40" fillId="31" borderId="55" xfId="0" applyFont="1" applyFill="1" applyBorder="1" applyAlignment="1">
      <alignment horizontal="center" vertical="center"/>
    </xf>
    <xf numFmtId="0" fontId="40" fillId="31" borderId="61" xfId="0" applyFont="1" applyFill="1" applyBorder="1" applyAlignment="1">
      <alignment horizontal="center" vertical="center"/>
    </xf>
    <xf numFmtId="0" fontId="40" fillId="31" borderId="33" xfId="0" applyFont="1" applyFill="1" applyBorder="1" applyAlignment="1">
      <alignment horizontal="center" vertical="center"/>
    </xf>
    <xf numFmtId="0" fontId="40" fillId="31" borderId="40" xfId="0" applyFont="1" applyFill="1" applyBorder="1" applyAlignment="1">
      <alignment horizontal="center" vertical="center"/>
    </xf>
    <xf numFmtId="0" fontId="40" fillId="31" borderId="62" xfId="0" applyFont="1" applyFill="1" applyBorder="1" applyAlignment="1">
      <alignment horizontal="center" vertical="center"/>
    </xf>
    <xf numFmtId="0" fontId="0" fillId="20" borderId="2" xfId="0" applyFill="1" applyBorder="1" applyAlignment="1">
      <alignment horizontal="center" vertical="center"/>
    </xf>
    <xf numFmtId="0" fontId="36" fillId="15" borderId="2" xfId="0" applyFont="1" applyFill="1" applyBorder="1" applyAlignment="1">
      <alignment horizontal="left" vertical="center"/>
    </xf>
    <xf numFmtId="0" fontId="30" fillId="21" borderId="2" xfId="0" applyFont="1" applyFill="1" applyBorder="1" applyAlignment="1">
      <alignment horizontal="left"/>
    </xf>
    <xf numFmtId="0" fontId="7" fillId="20" borderId="0" xfId="7" applyFill="1" applyAlignment="1" applyProtection="1">
      <alignment horizontal="center" vertical="center"/>
    </xf>
    <xf numFmtId="0" fontId="1" fillId="16" borderId="2" xfId="0" applyFont="1" applyFill="1" applyBorder="1" applyAlignment="1">
      <alignment horizontal="left"/>
    </xf>
    <xf numFmtId="0" fontId="0" fillId="16" borderId="2" xfId="0" applyFill="1" applyBorder="1" applyAlignment="1">
      <alignment horizontal="left"/>
    </xf>
    <xf numFmtId="0" fontId="0" fillId="22" borderId="2" xfId="0" applyFill="1" applyBorder="1" applyAlignment="1">
      <alignment horizontal="left" vertical="center"/>
    </xf>
    <xf numFmtId="0" fontId="0" fillId="22" borderId="15" xfId="0" applyFill="1" applyBorder="1" applyAlignment="1">
      <alignment horizontal="left" vertical="center"/>
    </xf>
    <xf numFmtId="0" fontId="31" fillId="17" borderId="0" xfId="0" applyFont="1" applyFill="1" applyAlignment="1">
      <alignment horizontal="left" vertical="center"/>
    </xf>
    <xf numFmtId="0" fontId="0" fillId="23" borderId="1" xfId="0" applyFill="1" applyBorder="1" applyAlignment="1">
      <alignment horizontal="left" vertical="center"/>
    </xf>
    <xf numFmtId="0" fontId="0" fillId="23" borderId="55" xfId="0" applyFill="1" applyBorder="1" applyAlignment="1">
      <alignment horizontal="left" vertical="center"/>
    </xf>
    <xf numFmtId="0" fontId="0" fillId="22" borderId="12" xfId="0" applyFill="1" applyBorder="1" applyAlignment="1">
      <alignment horizontal="left" vertical="center"/>
    </xf>
    <xf numFmtId="0" fontId="0" fillId="22" borderId="52" xfId="0" applyFill="1" applyBorder="1" applyAlignment="1">
      <alignment horizontal="left" vertical="center"/>
    </xf>
    <xf numFmtId="0" fontId="0" fillId="23" borderId="2" xfId="0" applyFill="1" applyBorder="1" applyAlignment="1">
      <alignment horizontal="left" vertical="center"/>
    </xf>
    <xf numFmtId="0" fontId="0" fillId="23" borderId="15" xfId="0" applyFill="1" applyBorder="1" applyAlignment="1">
      <alignment horizontal="left" vertical="center"/>
    </xf>
    <xf numFmtId="0" fontId="0" fillId="22" borderId="39" xfId="0" applyFill="1" applyBorder="1" applyAlignment="1">
      <alignment horizontal="left" vertical="center"/>
    </xf>
    <xf numFmtId="0" fontId="0" fillId="22" borderId="37" xfId="0" applyFill="1" applyBorder="1" applyAlignment="1">
      <alignment horizontal="left" vertical="center"/>
    </xf>
    <xf numFmtId="0" fontId="0" fillId="22" borderId="35" xfId="0" applyFill="1" applyBorder="1" applyAlignment="1">
      <alignment horizontal="left" vertical="center"/>
    </xf>
    <xf numFmtId="0" fontId="5" fillId="10" borderId="40" xfId="1" applyFont="1" applyFill="1" applyBorder="1" applyAlignment="1">
      <alignment horizontal="center"/>
    </xf>
    <xf numFmtId="0" fontId="5" fillId="10" borderId="33" xfId="1" applyFont="1" applyFill="1" applyBorder="1" applyAlignment="1">
      <alignment horizontal="center"/>
    </xf>
    <xf numFmtId="0" fontId="5" fillId="10" borderId="39" xfId="1" applyFont="1" applyFill="1" applyBorder="1" applyAlignment="1">
      <alignment horizontal="center"/>
    </xf>
    <xf numFmtId="0" fontId="5" fillId="10" borderId="63" xfId="1" applyFont="1" applyFill="1" applyBorder="1" applyAlignment="1">
      <alignment horizontal="center"/>
    </xf>
    <xf numFmtId="0" fontId="15" fillId="10" borderId="39" xfId="1" applyFont="1" applyFill="1" applyBorder="1" applyAlignment="1">
      <alignment horizontal="center" vertical="center"/>
    </xf>
    <xf numFmtId="0" fontId="15" fillId="10" borderId="25" xfId="1" applyFont="1" applyFill="1" applyBorder="1" applyAlignment="1">
      <alignment horizontal="center" vertical="center"/>
    </xf>
    <xf numFmtId="0" fontId="45" fillId="31" borderId="64" xfId="1" applyFont="1" applyFill="1" applyBorder="1" applyAlignment="1">
      <alignment horizontal="center"/>
    </xf>
    <xf numFmtId="0" fontId="45" fillId="31" borderId="65" xfId="1" applyFont="1" applyFill="1" applyBorder="1" applyAlignment="1">
      <alignment horizontal="center"/>
    </xf>
    <xf numFmtId="0" fontId="45" fillId="31" borderId="66" xfId="1" applyFont="1" applyFill="1" applyBorder="1" applyAlignment="1">
      <alignment horizontal="center"/>
    </xf>
    <xf numFmtId="0" fontId="45" fillId="31" borderId="26" xfId="1" applyFont="1" applyFill="1" applyBorder="1" applyAlignment="1">
      <alignment horizontal="center"/>
    </xf>
    <xf numFmtId="0" fontId="45" fillId="31" borderId="0" xfId="1" applyFont="1" applyFill="1" applyBorder="1" applyAlignment="1">
      <alignment horizontal="center"/>
    </xf>
    <xf numFmtId="0" fontId="45" fillId="31" borderId="42" xfId="1" applyFont="1" applyFill="1" applyBorder="1" applyAlignment="1">
      <alignment horizontal="center"/>
    </xf>
    <xf numFmtId="0" fontId="15" fillId="10" borderId="39" xfId="1" applyFont="1" applyFill="1" applyBorder="1" applyAlignment="1">
      <alignment horizontal="center" vertical="center" wrapText="1"/>
    </xf>
    <xf numFmtId="0" fontId="15" fillId="10" borderId="25" xfId="1" applyFont="1" applyFill="1" applyBorder="1" applyAlignment="1">
      <alignment horizontal="center" vertical="center" wrapText="1"/>
    </xf>
    <xf numFmtId="0" fontId="45" fillId="31" borderId="82" xfId="1" applyFont="1" applyFill="1" applyBorder="1" applyAlignment="1">
      <alignment horizontal="center"/>
    </xf>
    <xf numFmtId="0" fontId="45" fillId="31" borderId="67" xfId="1" applyFont="1" applyFill="1" applyBorder="1" applyAlignment="1">
      <alignment horizontal="center"/>
    </xf>
    <xf numFmtId="0" fontId="45" fillId="31" borderId="83" xfId="1" applyFont="1" applyFill="1" applyBorder="1" applyAlignment="1">
      <alignment horizontal="center"/>
    </xf>
    <xf numFmtId="0" fontId="5" fillId="0" borderId="29" xfId="1" applyFont="1" applyBorder="1" applyAlignment="1">
      <alignment horizontal="right"/>
    </xf>
    <xf numFmtId="0" fontId="45" fillId="31" borderId="39" xfId="1" applyFont="1" applyFill="1" applyBorder="1" applyAlignment="1">
      <alignment horizontal="center"/>
    </xf>
    <xf numFmtId="0" fontId="45" fillId="31" borderId="37" xfId="1" applyFont="1" applyFill="1" applyBorder="1" applyAlignment="1">
      <alignment horizontal="center"/>
    </xf>
    <xf numFmtId="0" fontId="45" fillId="31" borderId="25" xfId="1" applyFont="1" applyFill="1" applyBorder="1" applyAlignment="1">
      <alignment horizontal="center"/>
    </xf>
    <xf numFmtId="0" fontId="12" fillId="10" borderId="39" xfId="1" applyFont="1" applyFill="1" applyBorder="1" applyAlignment="1">
      <alignment horizontal="center" vertical="center" wrapText="1"/>
    </xf>
    <xf numFmtId="0" fontId="15" fillId="10" borderId="63" xfId="1" applyFont="1" applyFill="1" applyBorder="1" applyAlignment="1">
      <alignment horizontal="center" vertical="center" wrapText="1"/>
    </xf>
    <xf numFmtId="0" fontId="2" fillId="6" borderId="34" xfId="9" applyFont="1" applyFill="1" applyBorder="1" applyAlignment="1">
      <alignment horizontal="left"/>
    </xf>
    <xf numFmtId="0" fontId="2" fillId="6" borderId="35" xfId="9" applyFont="1" applyFill="1" applyBorder="1" applyAlignment="1">
      <alignment horizontal="left"/>
    </xf>
    <xf numFmtId="0" fontId="5" fillId="10" borderId="70" xfId="9" applyFont="1" applyFill="1" applyBorder="1" applyAlignment="1">
      <alignment horizontal="center"/>
    </xf>
    <xf numFmtId="0" fontId="3" fillId="10" borderId="0" xfId="9" applyFont="1" applyFill="1" applyBorder="1" applyAlignment="1">
      <alignment horizontal="center"/>
    </xf>
    <xf numFmtId="0" fontId="3" fillId="13" borderId="4" xfId="9" applyFont="1" applyFill="1" applyBorder="1" applyAlignment="1">
      <alignment horizontal="center" vertical="center"/>
    </xf>
    <xf numFmtId="0" fontId="3" fillId="13" borderId="6" xfId="9" applyFont="1" applyFill="1" applyBorder="1" applyAlignment="1">
      <alignment horizontal="center" vertical="center"/>
    </xf>
    <xf numFmtId="0" fontId="3" fillId="13" borderId="9" xfId="9" applyFont="1" applyFill="1" applyBorder="1" applyAlignment="1">
      <alignment horizontal="center" vertical="center"/>
    </xf>
    <xf numFmtId="0" fontId="3" fillId="13" borderId="11" xfId="9" applyFont="1" applyFill="1" applyBorder="1" applyAlignment="1">
      <alignment horizontal="center" vertical="center"/>
    </xf>
    <xf numFmtId="0" fontId="3" fillId="13" borderId="84" xfId="9" applyFont="1" applyFill="1" applyBorder="1" applyAlignment="1">
      <alignment horizontal="center" wrapText="1"/>
    </xf>
    <xf numFmtId="0" fontId="3" fillId="13" borderId="85" xfId="9" applyFont="1" applyFill="1" applyBorder="1" applyAlignment="1">
      <alignment horizontal="center"/>
    </xf>
    <xf numFmtId="0" fontId="3" fillId="13" borderId="68" xfId="9" applyFont="1" applyFill="1" applyBorder="1" applyAlignment="1">
      <alignment horizontal="center" vertical="center"/>
    </xf>
    <xf numFmtId="0" fontId="3" fillId="13" borderId="69" xfId="9" applyFont="1" applyFill="1" applyBorder="1" applyAlignment="1">
      <alignment horizontal="center" vertical="center"/>
    </xf>
    <xf numFmtId="0" fontId="3" fillId="13" borderId="68" xfId="9" applyFont="1" applyFill="1" applyBorder="1" applyAlignment="1">
      <alignment horizontal="center" vertical="center" wrapText="1"/>
    </xf>
    <xf numFmtId="0" fontId="3" fillId="13" borderId="69" xfId="9" applyFont="1" applyFill="1" applyBorder="1" applyAlignment="1">
      <alignment horizontal="center" vertical="center" wrapText="1"/>
    </xf>
    <xf numFmtId="0" fontId="2" fillId="6" borderId="50" xfId="9" applyFont="1" applyFill="1" applyBorder="1" applyAlignment="1">
      <alignment horizontal="left"/>
    </xf>
    <xf numFmtId="0" fontId="2" fillId="6" borderId="71" xfId="9" applyFont="1" applyFill="1" applyBorder="1" applyAlignment="1">
      <alignment horizontal="left"/>
    </xf>
    <xf numFmtId="0" fontId="2" fillId="6" borderId="0" xfId="9" applyFont="1" applyFill="1" applyBorder="1" applyAlignment="1">
      <alignment horizontal="justify" vertical="center" wrapText="1"/>
    </xf>
    <xf numFmtId="0" fontId="2" fillId="6" borderId="10" xfId="9" applyFont="1" applyFill="1" applyBorder="1" applyAlignment="1">
      <alignment horizontal="left" vertical="center" wrapText="1"/>
    </xf>
    <xf numFmtId="0" fontId="0" fillId="0" borderId="0" xfId="9" applyFont="1" applyBorder="1" applyAlignment="1"/>
  </cellXfs>
  <cellStyles count="12">
    <cellStyle name="%" xfId="11"/>
    <cellStyle name="=C:\WINNT\SYSTEM32\COMMAND.COM" xfId="1"/>
    <cellStyle name="=C:\WINNT\SYSTEM32\COMMAND.COM 2" xfId="9"/>
    <cellStyle name="=C:\WINNT\SYSTEM32\COMMAND.COM_08-Cargos Interconexión Fijas_DGP_MS_may10" xfId="2"/>
    <cellStyle name="=C:\WINNT\SYSTEM32\COMMAND.COM_08-Cargos Interconexión Fijas_DGP_MS_revisar todo" xfId="3"/>
    <cellStyle name="=C:\WINNT\SYSTEM32\COMMAND.COM_Resumen" xfId="4"/>
    <cellStyle name="=C:\WINNT\SYSTEM32\COMMAND.COM_Resumen 2" xfId="10"/>
    <cellStyle name="ANCLAS,REZONES Y SUS PARTES,DE FUNDICION,DE HIERRO O DE ACERO" xfId="5"/>
    <cellStyle name="Euro" xfId="6"/>
    <cellStyle name="Hipervínculo" xfId="7" builtinId="8"/>
    <cellStyle name="Millares" xfId="8" builtinId="3"/>
    <cellStyle name="Normal" xfId="0" builtinId="0"/>
  </cellStyles>
  <dxfs count="0"/>
  <tableStyles count="0" defaultTableStyle="TableStyleMedium9" defaultPivotStyle="PivotStyleLight16"/>
  <colors>
    <mruColors>
      <color rgb="FFEDD2C9"/>
      <color rgb="FFDEAA9A"/>
      <color rgb="FFD48886"/>
      <color rgb="FFBD4A47"/>
      <color rgb="FF933735"/>
      <color rgb="FFDEA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559434040908509E-2"/>
          <c:y val="3.8494431439313331E-2"/>
          <c:w val="0.8655635987590482"/>
          <c:h val="0.666839753138965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Resumen!$A$17</c:f>
              <c:strCache>
                <c:ptCount val="1"/>
                <c:pt idx="0">
                  <c:v>CONECEL S.A.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Resumen!$A$17:$A$19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CNT EP. EP. (ex-TELECSA)</c:v>
                </c:pt>
              </c:strCache>
            </c:strRef>
          </c:cat>
          <c:val>
            <c:numRef>
              <c:f>(Resumen!$C$17:$D$17,Resumen!$F$17)</c:f>
              <c:numCache>
                <c:formatCode>General</c:formatCode>
                <c:ptCount val="3"/>
                <c:pt idx="1">
                  <c:v>6.3899999999999998E-2</c:v>
                </c:pt>
                <c:pt idx="2">
                  <c:v>9.1499999999999998E-2</c:v>
                </c:pt>
              </c:numCache>
            </c:numRef>
          </c:val>
        </c:ser>
        <c:ser>
          <c:idx val="1"/>
          <c:order val="1"/>
          <c:tx>
            <c:strRef>
              <c:f>Resumen!$A$18</c:f>
              <c:strCache>
                <c:ptCount val="1"/>
                <c:pt idx="0">
                  <c:v>OTECEL S.A.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"/>
            <c:invertIfNegative val="0"/>
            <c:bubble3D val="0"/>
          </c:dPt>
          <c:dLbls>
            <c:dLbl>
              <c:idx val="0"/>
              <c:layout>
                <c:manualLayout>
                  <c:x val="3.2082130253448832E-2"/>
                  <c:y val="-4.404353524936646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694898941289701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Resumen!$A$17:$A$19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CNT EP. EP. (ex-TELECSA)</c:v>
                </c:pt>
              </c:strCache>
            </c:strRef>
          </c:cat>
          <c:val>
            <c:numRef>
              <c:f>(Resumen!$B$18,Resumen!$E$18:$F$18)</c:f>
              <c:numCache>
                <c:formatCode>General</c:formatCode>
                <c:ptCount val="3"/>
                <c:pt idx="0">
                  <c:v>4.9970000000000001E-2</c:v>
                </c:pt>
                <c:pt idx="2">
                  <c:v>9.1499999999999998E-2</c:v>
                </c:pt>
              </c:numCache>
            </c:numRef>
          </c:val>
        </c:ser>
        <c:ser>
          <c:idx val="2"/>
          <c:order val="2"/>
          <c:tx>
            <c:strRef>
              <c:f>Resumen!$A$19</c:f>
              <c:strCache>
                <c:ptCount val="1"/>
                <c:pt idx="0">
                  <c:v>CNT EP. EP. (ex-TELECSA)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1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Resumen!$A$17:$A$19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CNT EP. EP. (ex-TELECSA)</c:v>
                </c:pt>
              </c:strCache>
            </c:strRef>
          </c:cat>
          <c:val>
            <c:numRef>
              <c:f>(Resumen!$B$19,Resumen!$D$19,Resumen!$F$19)</c:f>
              <c:numCache>
                <c:formatCode>General</c:formatCode>
                <c:ptCount val="3"/>
                <c:pt idx="0">
                  <c:v>4.9970000000000001E-2</c:v>
                </c:pt>
                <c:pt idx="1">
                  <c:v>6.3899999999999998E-2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344368"/>
        <c:axId val="137843712"/>
      </c:barChart>
      <c:catAx>
        <c:axId val="13534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C"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37843712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137843712"/>
        <c:scaling>
          <c:orientation val="minMax"/>
        </c:scaling>
        <c:delete val="0"/>
        <c:axPos val="l"/>
        <c:majorGridlines>
          <c:spPr>
            <a:ln w="3175">
              <a:noFill/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s-EC"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USD</a:t>
                </a:r>
              </a:p>
            </c:rich>
          </c:tx>
          <c:layout>
            <c:manualLayout>
              <c:xMode val="edge"/>
              <c:yMode val="edge"/>
              <c:x val="1.4477766287487081E-2"/>
              <c:y val="0.44406779661016949"/>
            </c:manualLayout>
          </c:layout>
          <c:overlay val="0"/>
          <c:spPr>
            <a:noFill/>
            <a:ln w="25400">
              <a:noFill/>
            </a:ln>
          </c:spPr>
        </c:title>
        <c:numFmt formatCode="\$\ #,##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C"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35344368"/>
        <c:crosses val="autoZero"/>
        <c:crossBetween val="between"/>
      </c:valAx>
      <c:spPr>
        <a:noFill/>
        <a:ln w="12700">
          <a:noFill/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lang="es-EC" sz="1000" b="0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</c:legendEntry>
      <c:legendEntry>
        <c:idx val="1"/>
        <c:txPr>
          <a:bodyPr/>
          <a:lstStyle/>
          <a:p>
            <a:pPr>
              <a:defRPr lang="es-EC" sz="1000" b="0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</c:legendEntry>
      <c:legendEntry>
        <c:idx val="2"/>
        <c:txPr>
          <a:bodyPr/>
          <a:lstStyle/>
          <a:p>
            <a:pPr>
              <a:defRPr lang="es-EC" sz="1000" b="0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</c:legendEntry>
      <c:layout>
        <c:manualLayout>
          <c:xMode val="edge"/>
          <c:yMode val="edge"/>
          <c:x val="0.2984981015967807"/>
          <c:y val="0.91146276985647068"/>
          <c:w val="0.43972020340575813"/>
          <c:h val="5.46075893055740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lang="es-EC" sz="1000" b="0" i="0" u="none" strike="noStrike" baseline="0">
              <a:solidFill>
                <a:sysClr val="windowText" lastClr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866597724922515E-2"/>
          <c:y val="4.9595118299743224E-2"/>
          <c:w val="0.85729058945191317"/>
          <c:h val="0.63206666856173666"/>
        </c:manualLayout>
      </c:layout>
      <c:barChart>
        <c:barDir val="col"/>
        <c:grouping val="clustered"/>
        <c:varyColors val="0"/>
        <c:ser>
          <c:idx val="0"/>
          <c:order val="0"/>
          <c:tx>
            <c:v>CONECEL S.A.</c:v>
          </c:tx>
          <c:spPr>
            <a:solidFill>
              <a:srgbClr val="C00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3.720930434443857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C"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Resumen!$J$15:$O$15</c:f>
              <c:strCache>
                <c:ptCount val="6"/>
                <c:pt idx="0">
                  <c:v>CNT E.P.</c:v>
                </c:pt>
                <c:pt idx="1">
                  <c:v>Etapa EP.  </c:v>
                </c:pt>
                <c:pt idx="2">
                  <c:v>Setel S.A.</c:v>
                </c:pt>
                <c:pt idx="3">
                  <c:v>ECUTEL S.A.</c:v>
                </c:pt>
                <c:pt idx="4">
                  <c:v>Linkotel S.A.</c:v>
                </c:pt>
                <c:pt idx="5">
                  <c:v>level 3</c:v>
                </c:pt>
              </c:strCache>
            </c:strRef>
          </c:cat>
          <c:val>
            <c:numRef>
              <c:f>(Resumen!$B$26,Resumen!$D$26,Resumen!$F$26,Resumen!$H$26,Resumen!$J$26)</c:f>
              <c:numCache>
                <c:formatCode>General</c:formatCode>
                <c:ptCount val="5"/>
                <c:pt idx="0">
                  <c:v>1.66E-2</c:v>
                </c:pt>
                <c:pt idx="1">
                  <c:v>1.6199999999999999E-2</c:v>
                </c:pt>
                <c:pt idx="2">
                  <c:v>1.41E-2</c:v>
                </c:pt>
                <c:pt idx="3">
                  <c:v>1.5699999999999999E-2</c:v>
                </c:pt>
                <c:pt idx="4">
                  <c:v>1.2800000000000001E-2</c:v>
                </c:pt>
              </c:numCache>
            </c:numRef>
          </c:val>
        </c:ser>
        <c:ser>
          <c:idx val="1"/>
          <c:order val="1"/>
          <c:tx>
            <c:v>OTECEL S.A.</c:v>
          </c:tx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4892652016824278E-3"/>
                  <c:y val="6.44038949056283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791559098065561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C"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Resumen!$J$15:$O$15</c:f>
              <c:strCache>
                <c:ptCount val="6"/>
                <c:pt idx="0">
                  <c:v>CNT E.P.</c:v>
                </c:pt>
                <c:pt idx="1">
                  <c:v>Etapa EP.  </c:v>
                </c:pt>
                <c:pt idx="2">
                  <c:v>Setel S.A.</c:v>
                </c:pt>
                <c:pt idx="3">
                  <c:v>ECUTEL S.A.</c:v>
                </c:pt>
                <c:pt idx="4">
                  <c:v>Linkotel S.A.</c:v>
                </c:pt>
                <c:pt idx="5">
                  <c:v>level 3</c:v>
                </c:pt>
              </c:strCache>
            </c:strRef>
          </c:cat>
          <c:val>
            <c:numRef>
              <c:f>(Resumen!$B$27,Resumen!$D$27,Resumen!$F$27,Resumen!$H$27,Resumen!$J$27)</c:f>
              <c:numCache>
                <c:formatCode>General</c:formatCode>
                <c:ptCount val="5"/>
                <c:pt idx="0">
                  <c:v>1.66E-2</c:v>
                </c:pt>
                <c:pt idx="1">
                  <c:v>1.6199999999999999E-2</c:v>
                </c:pt>
                <c:pt idx="2">
                  <c:v>1.41E-2</c:v>
                </c:pt>
                <c:pt idx="3">
                  <c:v>1.5699999999999999E-2</c:v>
                </c:pt>
                <c:pt idx="4">
                  <c:v>1.32E-2</c:v>
                </c:pt>
              </c:numCache>
            </c:numRef>
          </c:val>
        </c:ser>
        <c:ser>
          <c:idx val="2"/>
          <c:order val="2"/>
          <c:tx>
            <c:v>CNT EP. exTELECSA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1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7.6923076923076927E-3"/>
                  <c:y val="-2.341394833658849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153846153846153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C"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Resumen!$J$15:$O$15</c:f>
              <c:strCache>
                <c:ptCount val="6"/>
                <c:pt idx="0">
                  <c:v>CNT E.P.</c:v>
                </c:pt>
                <c:pt idx="1">
                  <c:v>Etapa EP.  </c:v>
                </c:pt>
                <c:pt idx="2">
                  <c:v>Setel S.A.</c:v>
                </c:pt>
                <c:pt idx="3">
                  <c:v>ECUTEL S.A.</c:v>
                </c:pt>
                <c:pt idx="4">
                  <c:v>Linkotel S.A.</c:v>
                </c:pt>
                <c:pt idx="5">
                  <c:v>level 3</c:v>
                </c:pt>
              </c:strCache>
            </c:strRef>
          </c:cat>
          <c:val>
            <c:numRef>
              <c:f>(Resumen!$B$28,Resumen!$D$28,Resumen!$F$28,Resumen!$H$28,Resumen!$J$28)</c:f>
              <c:numCache>
                <c:formatCode>General</c:formatCode>
                <c:ptCount val="5"/>
                <c:pt idx="0">
                  <c:v>1.66E-2</c:v>
                </c:pt>
                <c:pt idx="1">
                  <c:v>1.6199999999999999E-2</c:v>
                </c:pt>
                <c:pt idx="2">
                  <c:v>1.41E-2</c:v>
                </c:pt>
                <c:pt idx="3">
                  <c:v>1.5699999999999999E-2</c:v>
                </c:pt>
                <c:pt idx="4">
                  <c:v>1.2800000000000001E-2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7848192"/>
        <c:axId val="137848752"/>
      </c:barChart>
      <c:catAx>
        <c:axId val="1378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C"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37848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7848752"/>
        <c:scaling>
          <c:orientation val="minMax"/>
        </c:scaling>
        <c:delete val="0"/>
        <c:axPos val="l"/>
        <c:majorGridlines>
          <c:spPr>
            <a:ln w="3175">
              <a:noFill/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s-EC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USD</a:t>
                </a:r>
              </a:p>
            </c:rich>
          </c:tx>
          <c:layout>
            <c:manualLayout>
              <c:xMode val="edge"/>
              <c:yMode val="edge"/>
              <c:x val="1.3443640124095138E-2"/>
              <c:y val="0.42203389830508481"/>
            </c:manualLayout>
          </c:layout>
          <c:overlay val="0"/>
          <c:spPr>
            <a:noFill/>
            <a:ln w="25400">
              <a:noFill/>
            </a:ln>
          </c:spPr>
        </c:title>
        <c:numFmt formatCode="\$\ #,##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C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37848192"/>
        <c:crosses val="autoZero"/>
        <c:crossBetween val="between"/>
      </c:valAx>
      <c:spPr>
        <a:noFill/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0.34932697355138298"/>
          <c:y val="0.92214048153728079"/>
          <c:w val="0.38980759135877247"/>
          <c:h val="3.453821882373006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lang="es-EC"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Matriz!A1"/><Relationship Id="rId7" Type="http://schemas.openxmlformats.org/officeDocument/2006/relationships/image" Target="../media/image1.png"/><Relationship Id="rId2" Type="http://schemas.openxmlformats.org/officeDocument/2006/relationships/hyperlink" Target="#Resumen!A1"/><Relationship Id="rId1" Type="http://schemas.openxmlformats.org/officeDocument/2006/relationships/hyperlink" Target="#Disposiciones!A1"/><Relationship Id="rId6" Type="http://schemas.openxmlformats.org/officeDocument/2006/relationships/hyperlink" Target="#Hist&#243;rico!A1"/><Relationship Id="rId5" Type="http://schemas.openxmlformats.org/officeDocument/2006/relationships/hyperlink" Target="#PorOperador!A1"/><Relationship Id="rId4" Type="http://schemas.openxmlformats.org/officeDocument/2006/relationships/hyperlink" Target="#Acuerdos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  Presentaci&#243;n'!A1"/><Relationship Id="rId2" Type="http://schemas.openxmlformats.org/officeDocument/2006/relationships/image" Target="../media/image2.jpeg"/><Relationship Id="rId1" Type="http://schemas.openxmlformats.org/officeDocument/2006/relationships/hyperlink" Target="#Inicio!A1"/><Relationship Id="rId4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jpeg"/><Relationship Id="rId1" Type="http://schemas.openxmlformats.org/officeDocument/2006/relationships/hyperlink" Target="#'  Presentaci&#243;n'!A1"/><Relationship Id="rId4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4629150</xdr:colOff>
      <xdr:row>20</xdr:row>
      <xdr:rowOff>114300</xdr:rowOff>
    </xdr:from>
    <xdr:to>
      <xdr:col>2</xdr:col>
      <xdr:colOff>4917150</xdr:colOff>
      <xdr:row>20</xdr:row>
      <xdr:rowOff>366300</xdr:rowOff>
    </xdr:to>
    <xdr:sp macro="[0]!disposiciones" textlink="">
      <xdr:nvSpPr>
        <xdr:cNvPr id="20068" name="AutoShape 3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8077200" y="4552950"/>
          <a:ext cx="288000" cy="252000"/>
        </a:xfrm>
        <a:prstGeom prst="rightArrow">
          <a:avLst>
            <a:gd name="adj1" fmla="val 50000"/>
            <a:gd name="adj2" fmla="val 37440"/>
          </a:avLst>
        </a:prstGeom>
        <a:solidFill>
          <a:srgbClr val="99CCFF"/>
        </a:solidFill>
        <a:ln w="9525" algn="ctr">
          <a:solidFill>
            <a:srgbClr val="3366FF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4629150</xdr:colOff>
      <xdr:row>24</xdr:row>
      <xdr:rowOff>85725</xdr:rowOff>
    </xdr:from>
    <xdr:to>
      <xdr:col>2</xdr:col>
      <xdr:colOff>4917150</xdr:colOff>
      <xdr:row>24</xdr:row>
      <xdr:rowOff>337725</xdr:rowOff>
    </xdr:to>
    <xdr:sp macro="[0]!Resumen" textlink="">
      <xdr:nvSpPr>
        <xdr:cNvPr id="20069" name="AutoShape 5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8077200" y="6048375"/>
          <a:ext cx="288000" cy="252000"/>
        </a:xfrm>
        <a:prstGeom prst="rightArrow">
          <a:avLst>
            <a:gd name="adj1" fmla="val 50000"/>
            <a:gd name="adj2" fmla="val 38156"/>
          </a:avLst>
        </a:prstGeom>
        <a:solidFill>
          <a:srgbClr val="99CCFF"/>
        </a:solidFill>
        <a:ln w="9525" algn="ctr">
          <a:solidFill>
            <a:srgbClr val="3366FF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4629150</xdr:colOff>
      <xdr:row>25</xdr:row>
      <xdr:rowOff>76200</xdr:rowOff>
    </xdr:from>
    <xdr:to>
      <xdr:col>2</xdr:col>
      <xdr:colOff>4917150</xdr:colOff>
      <xdr:row>25</xdr:row>
      <xdr:rowOff>328200</xdr:rowOff>
    </xdr:to>
    <xdr:sp macro="[0]!matriz" textlink="">
      <xdr:nvSpPr>
        <xdr:cNvPr id="20070" name="AutoShape 6">
          <a:hlinkClick xmlns:r="http://schemas.openxmlformats.org/officeDocument/2006/relationships" r:id="rId3"/>
        </xdr:cNvPr>
        <xdr:cNvSpPr>
          <a:spLocks noChangeArrowheads="1"/>
        </xdr:cNvSpPr>
      </xdr:nvSpPr>
      <xdr:spPr bwMode="auto">
        <a:xfrm>
          <a:off x="8077200" y="6419850"/>
          <a:ext cx="288000" cy="252000"/>
        </a:xfrm>
        <a:prstGeom prst="rightArrow">
          <a:avLst>
            <a:gd name="adj1" fmla="val 50000"/>
            <a:gd name="adj2" fmla="val 38289"/>
          </a:avLst>
        </a:prstGeom>
        <a:solidFill>
          <a:srgbClr val="99CCFF"/>
        </a:solidFill>
        <a:ln w="9525" algn="ctr">
          <a:solidFill>
            <a:srgbClr val="3366FF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4629150</xdr:colOff>
      <xdr:row>21</xdr:row>
      <xdr:rowOff>85725</xdr:rowOff>
    </xdr:from>
    <xdr:to>
      <xdr:col>2</xdr:col>
      <xdr:colOff>4917150</xdr:colOff>
      <xdr:row>21</xdr:row>
      <xdr:rowOff>337725</xdr:rowOff>
    </xdr:to>
    <xdr:sp macro="[0]!Acuerdos" textlink="">
      <xdr:nvSpPr>
        <xdr:cNvPr id="20071" name="AutoShape 7">
          <a:hlinkClick xmlns:r="http://schemas.openxmlformats.org/officeDocument/2006/relationships" r:id="rId4"/>
        </xdr:cNvPr>
        <xdr:cNvSpPr>
          <a:spLocks noChangeArrowheads="1"/>
        </xdr:cNvSpPr>
      </xdr:nvSpPr>
      <xdr:spPr bwMode="auto">
        <a:xfrm>
          <a:off x="8077200" y="4905375"/>
          <a:ext cx="288000" cy="252000"/>
        </a:xfrm>
        <a:prstGeom prst="rightArrow">
          <a:avLst>
            <a:gd name="adj1" fmla="val 50000"/>
            <a:gd name="adj2" fmla="val 37833"/>
          </a:avLst>
        </a:prstGeom>
        <a:solidFill>
          <a:srgbClr val="99CCFF"/>
        </a:solidFill>
        <a:ln w="9525" algn="ctr">
          <a:solidFill>
            <a:srgbClr val="3366FF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4629150</xdr:colOff>
      <xdr:row>22</xdr:row>
      <xdr:rowOff>38100</xdr:rowOff>
    </xdr:from>
    <xdr:to>
      <xdr:col>2</xdr:col>
      <xdr:colOff>4917150</xdr:colOff>
      <xdr:row>22</xdr:row>
      <xdr:rowOff>290100</xdr:rowOff>
    </xdr:to>
    <xdr:sp macro="[0]!Acuerdos" textlink="">
      <xdr:nvSpPr>
        <xdr:cNvPr id="20072" name="AutoShape 7">
          <a:hlinkClick xmlns:r="http://schemas.openxmlformats.org/officeDocument/2006/relationships" r:id="rId5"/>
        </xdr:cNvPr>
        <xdr:cNvSpPr>
          <a:spLocks noChangeArrowheads="1"/>
        </xdr:cNvSpPr>
      </xdr:nvSpPr>
      <xdr:spPr bwMode="auto">
        <a:xfrm>
          <a:off x="8077200" y="5238750"/>
          <a:ext cx="288000" cy="252000"/>
        </a:xfrm>
        <a:prstGeom prst="rightArrow">
          <a:avLst>
            <a:gd name="adj1" fmla="val 50000"/>
            <a:gd name="adj2" fmla="val 37833"/>
          </a:avLst>
        </a:prstGeom>
        <a:solidFill>
          <a:srgbClr val="99CCFF"/>
        </a:solidFill>
        <a:ln w="9525" algn="ctr">
          <a:solidFill>
            <a:srgbClr val="3366FF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4629150</xdr:colOff>
      <xdr:row>23</xdr:row>
      <xdr:rowOff>66675</xdr:rowOff>
    </xdr:from>
    <xdr:to>
      <xdr:col>2</xdr:col>
      <xdr:colOff>4917150</xdr:colOff>
      <xdr:row>23</xdr:row>
      <xdr:rowOff>318675</xdr:rowOff>
    </xdr:to>
    <xdr:sp macro="[0]!Acuerdos" textlink="">
      <xdr:nvSpPr>
        <xdr:cNvPr id="20073" name="AutoShape 7">
          <a:hlinkClick xmlns:r="http://schemas.openxmlformats.org/officeDocument/2006/relationships" r:id="rId6"/>
        </xdr:cNvPr>
        <xdr:cNvSpPr>
          <a:spLocks noChangeArrowheads="1"/>
        </xdr:cNvSpPr>
      </xdr:nvSpPr>
      <xdr:spPr bwMode="auto">
        <a:xfrm>
          <a:off x="8077200" y="5648325"/>
          <a:ext cx="288000" cy="252000"/>
        </a:xfrm>
        <a:prstGeom prst="rightArrow">
          <a:avLst>
            <a:gd name="adj1" fmla="val 50000"/>
            <a:gd name="adj2" fmla="val 37833"/>
          </a:avLst>
        </a:prstGeom>
        <a:solidFill>
          <a:srgbClr val="99CCFF"/>
        </a:solidFill>
        <a:ln w="9525" algn="ctr">
          <a:solidFill>
            <a:srgbClr val="3366FF"/>
          </a:solidFill>
          <a:miter lim="800000"/>
          <a:headEnd/>
          <a:tailEnd/>
        </a:ln>
      </xdr:spPr>
    </xdr:sp>
    <xdr:clientData/>
  </xdr:twoCellAnchor>
  <xdr:twoCellAnchor editAs="oneCell">
    <xdr:from>
      <xdr:col>2</xdr:col>
      <xdr:colOff>2762250</xdr:colOff>
      <xdr:row>3</xdr:row>
      <xdr:rowOff>9541</xdr:rowOff>
    </xdr:from>
    <xdr:to>
      <xdr:col>3</xdr:col>
      <xdr:colOff>300675</xdr:colOff>
      <xdr:row>6</xdr:row>
      <xdr:rowOff>7751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0300" y="600091"/>
          <a:ext cx="2520000" cy="54113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762000" y="1943100"/>
    <xdr:ext cx="9906000" cy="4972050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371475</xdr:colOff>
      <xdr:row>2</xdr:row>
      <xdr:rowOff>161925</xdr:rowOff>
    </xdr:from>
    <xdr:to>
      <xdr:col>13</xdr:col>
      <xdr:colOff>605475</xdr:colOff>
      <xdr:row>5</xdr:row>
      <xdr:rowOff>160135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1475" y="552450"/>
          <a:ext cx="2520000" cy="541135"/>
        </a:xfrm>
        <a:prstGeom prst="rect">
          <a:avLst/>
        </a:prstGeom>
      </xdr:spPr>
    </xdr:pic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0.08596</cdr:x>
      <cdr:y>0.69321</cdr:y>
    </cdr:from>
    <cdr:to>
      <cdr:x>0.94446</cdr:x>
      <cdr:y>0.81355</cdr:y>
    </cdr:to>
    <cdr:sp macro="" textlink="">
      <cdr:nvSpPr>
        <cdr:cNvPr id="84029" name="AutoShape 18"/>
        <cdr:cNvSpPr>
          <a:spLocks xmlns:a="http://schemas.openxmlformats.org/drawingml/2006/main"/>
        </cdr:cNvSpPr>
      </cdr:nvSpPr>
      <cdr:spPr bwMode="auto">
        <a:xfrm xmlns:a="http://schemas.openxmlformats.org/drawingml/2006/main" rot="16200000" flipH="1">
          <a:off x="4786179" y="-276659"/>
          <a:ext cx="635016" cy="8504301"/>
        </a:xfrm>
        <a:prstGeom xmlns:a="http://schemas.openxmlformats.org/drawingml/2006/main" prst="rightBrace">
          <a:avLst>
            <a:gd name="adj1" fmla="val 107570"/>
            <a:gd name="adj2" fmla="val 52833"/>
          </a:avLst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0.40965</cdr:x>
      <cdr:y>0.8244</cdr:y>
    </cdr:from>
    <cdr:to>
      <cdr:x>0.6574</cdr:x>
      <cdr:y>0.88015</cdr:y>
    </cdr:to>
    <cdr:sp macro="" textlink="">
      <cdr:nvSpPr>
        <cdr:cNvPr id="83987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58031" y="4350227"/>
          <a:ext cx="2454212" cy="2941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0">
          <a:solidFill>
            <a:srgbClr val="000000"/>
          </a:solidFill>
          <a:prstDash val="lgDash"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empresas en donde termina la llamada</a:t>
          </a:r>
        </a:p>
      </cdr:txBody>
    </cdr:sp>
  </cdr:relSizeAnchor>
  <cdr:relSizeAnchor xmlns:cdr="http://schemas.openxmlformats.org/drawingml/2006/chartDrawing">
    <cdr:from>
      <cdr:x>0.1699</cdr:x>
      <cdr:y>0.60582</cdr:y>
    </cdr:from>
    <cdr:to>
      <cdr:x>0.1699</cdr:x>
      <cdr:y>0.67404</cdr:y>
    </cdr:to>
    <cdr:sp macro="" textlink="">
      <cdr:nvSpPr>
        <cdr:cNvPr id="83990" name="Line 2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683052" y="3012189"/>
          <a:ext cx="0" cy="33919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0.12546</cdr:x>
      <cdr:y>0.60774</cdr:y>
    </cdr:from>
    <cdr:to>
      <cdr:x>0.12546</cdr:x>
      <cdr:y>0.67596</cdr:y>
    </cdr:to>
    <cdr:sp macro="" textlink="">
      <cdr:nvSpPr>
        <cdr:cNvPr id="83991" name="Line 2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242807" y="3021714"/>
          <a:ext cx="0" cy="33919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0.20817</cdr:x>
      <cdr:y>0.60391</cdr:y>
    </cdr:from>
    <cdr:to>
      <cdr:x>0.20817</cdr:x>
      <cdr:y>0.67213</cdr:y>
    </cdr:to>
    <cdr:sp macro="" textlink="">
      <cdr:nvSpPr>
        <cdr:cNvPr id="83992" name="Line 2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2062147" y="3002664"/>
          <a:ext cx="0" cy="33919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0.38306</cdr:x>
      <cdr:y>0.61157</cdr:y>
    </cdr:from>
    <cdr:to>
      <cdr:x>0.38306</cdr:x>
      <cdr:y>0.67979</cdr:y>
    </cdr:to>
    <cdr:sp macro="" textlink="">
      <cdr:nvSpPr>
        <cdr:cNvPr id="83993" name="Line 2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794554" y="3040764"/>
          <a:ext cx="0" cy="33919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0.30271</cdr:x>
      <cdr:y>0.60774</cdr:y>
    </cdr:from>
    <cdr:to>
      <cdr:x>0.30271</cdr:x>
      <cdr:y>0.67596</cdr:y>
    </cdr:to>
    <cdr:sp macro="" textlink="">
      <cdr:nvSpPr>
        <cdr:cNvPr id="83994" name="Line 2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2998661" y="3206944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0.55671</cdr:x>
      <cdr:y>0.60774</cdr:y>
    </cdr:from>
    <cdr:to>
      <cdr:x>0.55671</cdr:x>
      <cdr:y>0.67596</cdr:y>
    </cdr:to>
    <cdr:sp macro="" textlink="">
      <cdr:nvSpPr>
        <cdr:cNvPr id="83996" name="Line 2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5514785" y="3206944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0.51954</cdr:x>
      <cdr:y>0.60391</cdr:y>
    </cdr:from>
    <cdr:to>
      <cdr:x>0.51954</cdr:x>
      <cdr:y>0.67213</cdr:y>
    </cdr:to>
    <cdr:sp macro="" textlink="">
      <cdr:nvSpPr>
        <cdr:cNvPr id="83997" name="Line 2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5146533" y="3002664"/>
          <a:ext cx="0" cy="33919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0.3415</cdr:x>
      <cdr:y>0.60391</cdr:y>
    </cdr:from>
    <cdr:to>
      <cdr:x>0.3415</cdr:x>
      <cdr:y>0.67213</cdr:y>
    </cdr:to>
    <cdr:sp macro="" textlink="">
      <cdr:nvSpPr>
        <cdr:cNvPr id="83999" name="Line 3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382884" y="3002664"/>
          <a:ext cx="0" cy="33919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0.69721</cdr:x>
      <cdr:y>0.60774</cdr:y>
    </cdr:from>
    <cdr:to>
      <cdr:x>0.69721</cdr:x>
      <cdr:y>0.67596</cdr:y>
    </cdr:to>
    <cdr:sp macro="" textlink="">
      <cdr:nvSpPr>
        <cdr:cNvPr id="84003" name="Line 3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906578" y="3206944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0.72971</cdr:x>
      <cdr:y>0.60774</cdr:y>
    </cdr:from>
    <cdr:to>
      <cdr:x>0.72971</cdr:x>
      <cdr:y>0.67596</cdr:y>
    </cdr:to>
    <cdr:sp macro="" textlink="">
      <cdr:nvSpPr>
        <cdr:cNvPr id="84004" name="Line 3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7228523" y="3206944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0.76221</cdr:x>
      <cdr:y>0.60774</cdr:y>
    </cdr:from>
    <cdr:to>
      <cdr:x>0.76221</cdr:x>
      <cdr:y>0.67596</cdr:y>
    </cdr:to>
    <cdr:sp macro="" textlink="">
      <cdr:nvSpPr>
        <cdr:cNvPr id="84005" name="Line 3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7550468" y="3206944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0.83846</cdr:x>
      <cdr:y>0.60774</cdr:y>
    </cdr:from>
    <cdr:to>
      <cdr:x>0.83846</cdr:x>
      <cdr:y>0.67596</cdr:y>
    </cdr:to>
    <cdr:sp macro="" textlink="">
      <cdr:nvSpPr>
        <cdr:cNvPr id="84006" name="Line 3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8305800" y="3206944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0.87246</cdr:x>
      <cdr:y>0.60774</cdr:y>
    </cdr:from>
    <cdr:to>
      <cdr:x>0.87246</cdr:x>
      <cdr:y>0.67596</cdr:y>
    </cdr:to>
    <cdr:sp macro="" textlink="">
      <cdr:nvSpPr>
        <cdr:cNvPr id="84007" name="Line 3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8642604" y="3206944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0.90671</cdr:x>
      <cdr:y>0.60774</cdr:y>
    </cdr:from>
    <cdr:to>
      <cdr:x>0.90671</cdr:x>
      <cdr:y>0.67596</cdr:y>
    </cdr:to>
    <cdr:sp macro="" textlink="">
      <cdr:nvSpPr>
        <cdr:cNvPr id="84008" name="Line 4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8981885" y="3206944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0.22596</cdr:x>
      <cdr:y>0.54332</cdr:y>
    </cdr:from>
    <cdr:to>
      <cdr:x>0.25192</cdr:x>
      <cdr:y>0.61877</cdr:y>
    </cdr:to>
    <cdr:sp macro="" textlink="">
      <cdr:nvSpPr>
        <cdr:cNvPr id="84009" name="Line 4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2238375" y="2701414"/>
          <a:ext cx="257160" cy="37516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prstDash val="lgDash"/>
          <a:round/>
          <a:headEnd/>
          <a:tailEnd type="triangle" w="med" len="med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0.21998</cdr:x>
      <cdr:y>0.44249</cdr:y>
    </cdr:from>
    <cdr:to>
      <cdr:x>0.29523</cdr:x>
      <cdr:y>0.54074</cdr:y>
    </cdr:to>
    <cdr:sp macro="" textlink="">
      <cdr:nvSpPr>
        <cdr:cNvPr id="84051" name="Text Box 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79152" y="2200061"/>
          <a:ext cx="745427" cy="4885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EC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dirección </a:t>
          </a:r>
        </a:p>
        <a:p xmlns:a="http://schemas.openxmlformats.org/drawingml/2006/main">
          <a:pPr algn="ctr" rtl="0">
            <a:defRPr sz="1000"/>
          </a:pPr>
          <a:r>
            <a:rPr lang="es-EC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de la </a:t>
          </a:r>
        </a:p>
        <a:p xmlns:a="http://schemas.openxmlformats.org/drawingml/2006/main">
          <a:pPr algn="ctr" rtl="0">
            <a:defRPr sz="1000"/>
          </a:pPr>
          <a:r>
            <a:rPr lang="es-EC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llamada</a:t>
          </a:r>
        </a:p>
      </cdr:txBody>
    </cdr:sp>
  </cdr:relSizeAnchor>
  <cdr:relSizeAnchor xmlns:cdr="http://schemas.openxmlformats.org/drawingml/2006/chartDrawing">
    <cdr:from>
      <cdr:x>0.47546</cdr:x>
      <cdr:y>0.60774</cdr:y>
    </cdr:from>
    <cdr:to>
      <cdr:x>0.47546</cdr:x>
      <cdr:y>0.67596</cdr:y>
    </cdr:to>
    <cdr:sp macro="" textlink="">
      <cdr:nvSpPr>
        <cdr:cNvPr id="84011" name="Line 4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4709922" y="3206944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0.65242</cdr:x>
      <cdr:y>0.60199</cdr:y>
    </cdr:from>
    <cdr:to>
      <cdr:x>0.65242</cdr:x>
      <cdr:y>0.67021</cdr:y>
    </cdr:to>
    <cdr:sp macro="" textlink="">
      <cdr:nvSpPr>
        <cdr:cNvPr id="83998" name="Line 3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462888" y="2993139"/>
          <a:ext cx="0" cy="33919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</xdr:colOff>
      <xdr:row>14</xdr:row>
      <xdr:rowOff>9258</xdr:rowOff>
    </xdr:from>
    <xdr:to>
      <xdr:col>5</xdr:col>
      <xdr:colOff>508975</xdr:colOff>
      <xdr:row>23</xdr:row>
      <xdr:rowOff>24536</xdr:rowOff>
    </xdr:to>
    <xdr:sp macro="" textlink="">
      <xdr:nvSpPr>
        <xdr:cNvPr id="3" name="1 Elipse"/>
        <xdr:cNvSpPr/>
      </xdr:nvSpPr>
      <xdr:spPr bwMode="auto">
        <a:xfrm>
          <a:off x="2390775" y="2438133"/>
          <a:ext cx="1928200" cy="1472603"/>
        </a:xfrm>
        <a:prstGeom prst="ellipse">
          <a:avLst/>
        </a:prstGeom>
        <a:ln>
          <a:headEnd type="none" w="med" len="med"/>
          <a:tailEnd type="triangle" w="med" len="med"/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wrap="square" lIns="18288" tIns="0" rIns="0" bIns="0" anchor="ctr" upright="1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600" b="1"/>
            <a:t>CNT</a:t>
          </a:r>
          <a:r>
            <a:rPr lang="es-ES" sz="1600" b="1" baseline="0"/>
            <a:t> EP</a:t>
          </a:r>
        </a:p>
      </xdr:txBody>
    </xdr:sp>
    <xdr:clientData/>
  </xdr:twoCellAnchor>
  <xdr:twoCellAnchor>
    <xdr:from>
      <xdr:col>6</xdr:col>
      <xdr:colOff>278635</xdr:colOff>
      <xdr:row>29</xdr:row>
      <xdr:rowOff>86980</xdr:rowOff>
    </xdr:from>
    <xdr:to>
      <xdr:col>8</xdr:col>
      <xdr:colOff>682835</xdr:colOff>
      <xdr:row>38</xdr:row>
      <xdr:rowOff>102258</xdr:rowOff>
    </xdr:to>
    <xdr:sp macro="" textlink="">
      <xdr:nvSpPr>
        <xdr:cNvPr id="4" name="1 Elipse"/>
        <xdr:cNvSpPr/>
      </xdr:nvSpPr>
      <xdr:spPr bwMode="auto">
        <a:xfrm>
          <a:off x="4850635" y="4944730"/>
          <a:ext cx="1928200" cy="1472603"/>
        </a:xfrm>
        <a:prstGeom prst="ellipse">
          <a:avLst/>
        </a:prstGeom>
        <a:ln>
          <a:headEnd type="none" w="med" len="med"/>
          <a:tailEnd type="triangle" w="med" len="med"/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wrap="square" lIns="18288" tIns="0" rIns="0" bIns="0" anchor="ctr" upright="1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effectLst/>
              <a:latin typeface="+mn-lt"/>
              <a:ea typeface="+mn-ea"/>
              <a:cs typeface="+mn-cs"/>
            </a:rPr>
            <a:t>CONECEL S.A.</a:t>
          </a:r>
          <a:endParaRPr lang="es-ES" sz="1600" b="1"/>
        </a:p>
      </xdr:txBody>
    </xdr:sp>
    <xdr:clientData/>
  </xdr:twoCellAnchor>
  <xdr:twoCellAnchor>
    <xdr:from>
      <xdr:col>9</xdr:col>
      <xdr:colOff>506889</xdr:colOff>
      <xdr:row>13</xdr:row>
      <xdr:rowOff>47625</xdr:rowOff>
    </xdr:from>
    <xdr:to>
      <xdr:col>12</xdr:col>
      <xdr:colOff>149089</xdr:colOff>
      <xdr:row>22</xdr:row>
      <xdr:rowOff>62903</xdr:rowOff>
    </xdr:to>
    <xdr:sp macro="" textlink="">
      <xdr:nvSpPr>
        <xdr:cNvPr id="5" name="1 Elipse"/>
        <xdr:cNvSpPr/>
      </xdr:nvSpPr>
      <xdr:spPr bwMode="auto">
        <a:xfrm>
          <a:off x="7364889" y="2314575"/>
          <a:ext cx="1928200" cy="1472603"/>
        </a:xfrm>
        <a:prstGeom prst="ellipse">
          <a:avLst/>
        </a:prstGeom>
        <a:ln>
          <a:headEnd type="none" w="med" len="med"/>
          <a:tailEnd type="triangle" w="med" len="med"/>
        </a:ln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wrap="square" lIns="18288" tIns="0" rIns="0" bIns="0" anchor="ctr" upright="1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600" b="1"/>
            <a:t>OTECEL S.A.</a:t>
          </a:r>
        </a:p>
      </xdr:txBody>
    </xdr:sp>
    <xdr:clientData/>
  </xdr:twoCellAnchor>
  <xdr:twoCellAnchor>
    <xdr:from>
      <xdr:col>8</xdr:col>
      <xdr:colOff>613846</xdr:colOff>
      <xdr:row>20</xdr:row>
      <xdr:rowOff>124661</xdr:rowOff>
    </xdr:from>
    <xdr:to>
      <xdr:col>9</xdr:col>
      <xdr:colOff>160086</xdr:colOff>
      <xdr:row>29</xdr:row>
      <xdr:rowOff>58412</xdr:rowOff>
    </xdr:to>
    <xdr:sp macro="" textlink="">
      <xdr:nvSpPr>
        <xdr:cNvPr id="6" name="1 CuadroTexto"/>
        <xdr:cNvSpPr txBox="1"/>
      </xdr:nvSpPr>
      <xdr:spPr>
        <a:xfrm rot="18272118">
          <a:off x="6168428" y="4066504"/>
          <a:ext cx="1391076" cy="308240"/>
        </a:xfrm>
        <a:prstGeom prst="rect">
          <a:avLst/>
        </a:prstGeom>
      </xdr:spPr>
      <xdr:txBody>
        <a:bodyPr wrap="square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100"/>
            <a:t>$   0,0035</a:t>
          </a:r>
        </a:p>
      </xdr:txBody>
    </xdr:sp>
    <xdr:clientData/>
  </xdr:twoCellAnchor>
  <xdr:twoCellAnchor>
    <xdr:from>
      <xdr:col>9</xdr:col>
      <xdr:colOff>479356</xdr:colOff>
      <xdr:row>22</xdr:row>
      <xdr:rowOff>152633</xdr:rowOff>
    </xdr:from>
    <xdr:to>
      <xdr:col>10</xdr:col>
      <xdr:colOff>25596</xdr:colOff>
      <xdr:row>31</xdr:row>
      <xdr:rowOff>86384</xdr:rowOff>
    </xdr:to>
    <xdr:sp macro="" textlink="">
      <xdr:nvSpPr>
        <xdr:cNvPr id="7" name="1 CuadroTexto"/>
        <xdr:cNvSpPr txBox="1"/>
      </xdr:nvSpPr>
      <xdr:spPr>
        <a:xfrm rot="18187089">
          <a:off x="6795938" y="4418326"/>
          <a:ext cx="1391076" cy="308240"/>
        </a:xfrm>
        <a:prstGeom prst="rect">
          <a:avLst/>
        </a:prstGeom>
      </xdr:spPr>
      <xdr:txBody>
        <a:bodyPr wrap="square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100"/>
            <a:t>$   0,0069</a:t>
          </a:r>
        </a:p>
      </xdr:txBody>
    </xdr:sp>
    <xdr:clientData/>
  </xdr:twoCellAnchor>
  <xdr:twoCellAnchor>
    <xdr:from>
      <xdr:col>6</xdr:col>
      <xdr:colOff>183365</xdr:colOff>
      <xdr:row>18</xdr:row>
      <xdr:rowOff>118825</xdr:rowOff>
    </xdr:from>
    <xdr:to>
      <xdr:col>9</xdr:col>
      <xdr:colOff>170109</xdr:colOff>
      <xdr:row>18</xdr:row>
      <xdr:rowOff>121999</xdr:rowOff>
    </xdr:to>
    <xdr:cxnSp macro="">
      <xdr:nvCxnSpPr>
        <xdr:cNvPr id="8" name="1 Conector recto de flecha"/>
        <xdr:cNvCxnSpPr/>
      </xdr:nvCxnSpPr>
      <xdr:spPr bwMode="auto">
        <a:xfrm flipV="1">
          <a:off x="4755365" y="3195400"/>
          <a:ext cx="2272744" cy="3174"/>
        </a:xfrm>
        <a:prstGeom prst="straightConnector1">
          <a:avLst/>
        </a:prstGeom>
        <a:ln>
          <a:headEnd type="none" w="med" len="med"/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171450</xdr:colOff>
      <xdr:row>17</xdr:row>
      <xdr:rowOff>33913</xdr:rowOff>
    </xdr:from>
    <xdr:to>
      <xdr:col>9</xdr:col>
      <xdr:colOff>158194</xdr:colOff>
      <xdr:row>17</xdr:row>
      <xdr:rowOff>37087</xdr:rowOff>
    </xdr:to>
    <xdr:cxnSp macro="">
      <xdr:nvCxnSpPr>
        <xdr:cNvPr id="9" name="1 Conector recto de flecha"/>
        <xdr:cNvCxnSpPr/>
      </xdr:nvCxnSpPr>
      <xdr:spPr bwMode="auto">
        <a:xfrm flipH="1" flipV="1">
          <a:off x="4743450" y="2948563"/>
          <a:ext cx="2272744" cy="3174"/>
        </a:xfrm>
        <a:prstGeom prst="straightConnector1">
          <a:avLst/>
        </a:prstGeom>
        <a:ln>
          <a:headEnd type="none" w="med" len="med"/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457963</xdr:colOff>
      <xdr:row>21</xdr:row>
      <xdr:rowOff>39416</xdr:rowOff>
    </xdr:from>
    <xdr:to>
      <xdr:col>9</xdr:col>
      <xdr:colOff>682564</xdr:colOff>
      <xdr:row>30</xdr:row>
      <xdr:rowOff>52174</xdr:rowOff>
    </xdr:to>
    <xdr:cxnSp macro="">
      <xdr:nvCxnSpPr>
        <xdr:cNvPr id="10" name="1 Conector recto de flecha"/>
        <xdr:cNvCxnSpPr/>
      </xdr:nvCxnSpPr>
      <xdr:spPr bwMode="auto">
        <a:xfrm flipH="1">
          <a:off x="6553963" y="3601766"/>
          <a:ext cx="986601" cy="1470083"/>
        </a:xfrm>
        <a:prstGeom prst="straightConnector1">
          <a:avLst/>
        </a:prstGeom>
        <a:ln>
          <a:headEnd type="none" w="med" len="med"/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679241</xdr:colOff>
      <xdr:row>22</xdr:row>
      <xdr:rowOff>31292</xdr:rowOff>
    </xdr:from>
    <xdr:to>
      <xdr:col>10</xdr:col>
      <xdr:colOff>148598</xdr:colOff>
      <xdr:row>31</xdr:row>
      <xdr:rowOff>39493</xdr:rowOff>
    </xdr:to>
    <xdr:cxnSp macro="">
      <xdr:nvCxnSpPr>
        <xdr:cNvPr id="11" name="1 Conector recto de flecha"/>
        <xdr:cNvCxnSpPr/>
      </xdr:nvCxnSpPr>
      <xdr:spPr bwMode="auto">
        <a:xfrm flipV="1">
          <a:off x="6775241" y="3755567"/>
          <a:ext cx="993357" cy="1465526"/>
        </a:xfrm>
        <a:prstGeom prst="straightConnector1">
          <a:avLst/>
        </a:prstGeom>
        <a:ln>
          <a:headEnd type="none" w="med" len="med"/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292891</xdr:colOff>
      <xdr:row>15</xdr:row>
      <xdr:rowOff>76200</xdr:rowOff>
    </xdr:from>
    <xdr:to>
      <xdr:col>8</xdr:col>
      <xdr:colOff>554625</xdr:colOff>
      <xdr:row>16</xdr:row>
      <xdr:rowOff>154392</xdr:rowOff>
    </xdr:to>
    <xdr:sp macro="" textlink="">
      <xdr:nvSpPr>
        <xdr:cNvPr id="12" name="1 CuadroTexto"/>
        <xdr:cNvSpPr txBox="1"/>
      </xdr:nvSpPr>
      <xdr:spPr>
        <a:xfrm>
          <a:off x="4864891" y="2667000"/>
          <a:ext cx="1785734" cy="240117"/>
        </a:xfrm>
        <a:prstGeom prst="rect">
          <a:avLst/>
        </a:prstGeom>
      </xdr:spPr>
      <xdr:txBody>
        <a:bodyPr wrap="square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100"/>
            <a:t>$   0,0097</a:t>
          </a:r>
        </a:p>
      </xdr:txBody>
    </xdr:sp>
    <xdr:clientData/>
  </xdr:twoCellAnchor>
  <xdr:twoCellAnchor>
    <xdr:from>
      <xdr:col>5</xdr:col>
      <xdr:colOff>63820</xdr:colOff>
      <xdr:row>22</xdr:row>
      <xdr:rowOff>147808</xdr:rowOff>
    </xdr:from>
    <xdr:to>
      <xdr:col>7</xdr:col>
      <xdr:colOff>9903</xdr:colOff>
      <xdr:row>29</xdr:row>
      <xdr:rowOff>934</xdr:rowOff>
    </xdr:to>
    <xdr:cxnSp macro="">
      <xdr:nvCxnSpPr>
        <xdr:cNvPr id="13" name="1 Conector recto de flecha"/>
        <xdr:cNvCxnSpPr/>
      </xdr:nvCxnSpPr>
      <xdr:spPr bwMode="auto">
        <a:xfrm rot="6531088" flipH="1">
          <a:off x="4115561" y="3630342"/>
          <a:ext cx="986601" cy="1470083"/>
        </a:xfrm>
        <a:prstGeom prst="straightConnector1">
          <a:avLst/>
        </a:prstGeom>
        <a:ln>
          <a:headEnd type="none" w="med" len="med"/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605082</xdr:colOff>
      <xdr:row>24</xdr:row>
      <xdr:rowOff>19727</xdr:rowOff>
    </xdr:from>
    <xdr:to>
      <xdr:col>6</xdr:col>
      <xdr:colOff>546608</xdr:colOff>
      <xdr:row>30</xdr:row>
      <xdr:rowOff>41534</xdr:rowOff>
    </xdr:to>
    <xdr:cxnSp macro="">
      <xdr:nvCxnSpPr>
        <xdr:cNvPr id="14" name="1 Conector recto de flecha"/>
        <xdr:cNvCxnSpPr/>
      </xdr:nvCxnSpPr>
      <xdr:spPr bwMode="auto">
        <a:xfrm rot="6531088" flipV="1">
          <a:off x="3889166" y="3831768"/>
          <a:ext cx="993357" cy="1465526"/>
        </a:xfrm>
        <a:prstGeom prst="straightConnector1">
          <a:avLst/>
        </a:prstGeom>
        <a:ln>
          <a:headEnd type="none" w="med" len="med"/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685800</xdr:colOff>
      <xdr:row>19</xdr:row>
      <xdr:rowOff>47625</xdr:rowOff>
    </xdr:from>
    <xdr:to>
      <xdr:col>8</xdr:col>
      <xdr:colOff>180975</xdr:colOff>
      <xdr:row>21</xdr:row>
      <xdr:rowOff>38100</xdr:rowOff>
    </xdr:to>
    <xdr:sp macro="" textlink="">
      <xdr:nvSpPr>
        <xdr:cNvPr id="15" name="14 CuadroTexto"/>
        <xdr:cNvSpPr txBox="1"/>
      </xdr:nvSpPr>
      <xdr:spPr>
        <a:xfrm>
          <a:off x="5257800" y="3286125"/>
          <a:ext cx="1019175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C" sz="1100"/>
            <a:t>$ 0,0069</a:t>
          </a:r>
        </a:p>
      </xdr:txBody>
    </xdr:sp>
    <xdr:clientData/>
  </xdr:twoCellAnchor>
  <xdr:twoCellAnchor>
    <xdr:from>
      <xdr:col>6</xdr:col>
      <xdr:colOff>4284</xdr:colOff>
      <xdr:row>22</xdr:row>
      <xdr:rowOff>86339</xdr:rowOff>
    </xdr:from>
    <xdr:to>
      <xdr:col>6</xdr:col>
      <xdr:colOff>364284</xdr:colOff>
      <xdr:row>28</xdr:row>
      <xdr:rowOff>14789</xdr:rowOff>
    </xdr:to>
    <xdr:sp macro="" textlink="">
      <xdr:nvSpPr>
        <xdr:cNvPr id="16" name="15 CuadroTexto"/>
        <xdr:cNvSpPr txBox="1"/>
      </xdr:nvSpPr>
      <xdr:spPr>
        <a:xfrm rot="3103213">
          <a:off x="4306284" y="4080614"/>
          <a:ext cx="90000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C" sz="1100"/>
            <a:t>$ 0,0097</a:t>
          </a:r>
        </a:p>
      </xdr:txBody>
    </xdr:sp>
    <xdr:clientData/>
  </xdr:twoCellAnchor>
  <xdr:twoCellAnchor>
    <xdr:from>
      <xdr:col>5</xdr:col>
      <xdr:colOff>109059</xdr:colOff>
      <xdr:row>25</xdr:row>
      <xdr:rowOff>124438</xdr:rowOff>
    </xdr:from>
    <xdr:to>
      <xdr:col>5</xdr:col>
      <xdr:colOff>469059</xdr:colOff>
      <xdr:row>31</xdr:row>
      <xdr:rowOff>52888</xdr:rowOff>
    </xdr:to>
    <xdr:sp macro="" textlink="">
      <xdr:nvSpPr>
        <xdr:cNvPr id="17" name="16 CuadroTexto"/>
        <xdr:cNvSpPr txBox="1"/>
      </xdr:nvSpPr>
      <xdr:spPr>
        <a:xfrm rot="3103213">
          <a:off x="3649059" y="4604488"/>
          <a:ext cx="90000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C" sz="1100"/>
            <a:t>$ 0,0035</a:t>
          </a:r>
        </a:p>
      </xdr:txBody>
    </xdr:sp>
    <xdr:clientData/>
  </xdr:twoCellAnchor>
  <xdr:twoCellAnchor editAs="oneCell">
    <xdr:from>
      <xdr:col>10</xdr:col>
      <xdr:colOff>323850</xdr:colOff>
      <xdr:row>3</xdr:row>
      <xdr:rowOff>38100</xdr:rowOff>
    </xdr:from>
    <xdr:to>
      <xdr:col>13</xdr:col>
      <xdr:colOff>557850</xdr:colOff>
      <xdr:row>6</xdr:row>
      <xdr:rowOff>36310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3850" y="609600"/>
          <a:ext cx="2520000" cy="54113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390525</xdr:colOff>
      <xdr:row>14</xdr:row>
      <xdr:rowOff>152400</xdr:rowOff>
    </xdr:from>
    <xdr:to>
      <xdr:col>4</xdr:col>
      <xdr:colOff>537385</xdr:colOff>
      <xdr:row>24</xdr:row>
      <xdr:rowOff>108581</xdr:rowOff>
    </xdr:to>
    <xdr:sp macro="" textlink="">
      <xdr:nvSpPr>
        <xdr:cNvPr id="3" name="1 Elipse"/>
        <xdr:cNvSpPr/>
      </xdr:nvSpPr>
      <xdr:spPr bwMode="auto">
        <a:xfrm>
          <a:off x="1914525" y="2581275"/>
          <a:ext cx="1670860" cy="1575431"/>
        </a:xfrm>
        <a:prstGeom prst="ellipse">
          <a:avLst/>
        </a:prstGeom>
        <a:ln>
          <a:headEnd type="none" w="med" len="med"/>
          <a:tailEnd type="triangle" w="med" len="med"/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wrap="square" lIns="18288" tIns="0" rIns="0" bIns="0" anchor="ctr" upright="1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effectLst/>
              <a:latin typeface="+mn-lt"/>
              <a:ea typeface="+mn-ea"/>
              <a:cs typeface="+mn-cs"/>
            </a:rPr>
            <a:t>CONECEL S.A.</a:t>
          </a:r>
          <a:endParaRPr lang="es-ES" sz="1600" b="1"/>
        </a:p>
      </xdr:txBody>
    </xdr:sp>
    <xdr:clientData/>
  </xdr:twoCellAnchor>
  <xdr:twoCellAnchor>
    <xdr:from>
      <xdr:col>9</xdr:col>
      <xdr:colOff>673088</xdr:colOff>
      <xdr:row>15</xdr:row>
      <xdr:rowOff>97541</xdr:rowOff>
    </xdr:from>
    <xdr:to>
      <xdr:col>12</xdr:col>
      <xdr:colOff>57948</xdr:colOff>
      <xdr:row>25</xdr:row>
      <xdr:rowOff>53722</xdr:rowOff>
    </xdr:to>
    <xdr:sp macro="" textlink="">
      <xdr:nvSpPr>
        <xdr:cNvPr id="4" name="1 Elipse"/>
        <xdr:cNvSpPr/>
      </xdr:nvSpPr>
      <xdr:spPr bwMode="auto">
        <a:xfrm>
          <a:off x="7531088" y="2688341"/>
          <a:ext cx="1670860" cy="1575431"/>
        </a:xfrm>
        <a:prstGeom prst="ellipse">
          <a:avLst/>
        </a:prstGeom>
        <a:ln>
          <a:headEnd type="none" w="med" len="med"/>
          <a:tailEnd type="triangle" w="med" len="med"/>
        </a:ln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wrap="square" lIns="18288" tIns="0" rIns="0" bIns="0" anchor="ctr" upright="1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600" b="1"/>
            <a:t>OTECEL S.A.</a:t>
          </a:r>
        </a:p>
      </xdr:txBody>
    </xdr:sp>
    <xdr:clientData/>
  </xdr:twoCellAnchor>
  <xdr:twoCellAnchor>
    <xdr:from>
      <xdr:col>6</xdr:col>
      <xdr:colOff>380110</xdr:colOff>
      <xdr:row>17</xdr:row>
      <xdr:rowOff>28689</xdr:rowOff>
    </xdr:from>
    <xdr:to>
      <xdr:col>8</xdr:col>
      <xdr:colOff>401994</xdr:colOff>
      <xdr:row>18</xdr:row>
      <xdr:rowOff>123902</xdr:rowOff>
    </xdr:to>
    <xdr:sp macro="" textlink="">
      <xdr:nvSpPr>
        <xdr:cNvPr id="5" name="3 CuadroTexto"/>
        <xdr:cNvSpPr txBox="1"/>
      </xdr:nvSpPr>
      <xdr:spPr>
        <a:xfrm>
          <a:off x="4952110" y="2943339"/>
          <a:ext cx="1545884" cy="257138"/>
        </a:xfrm>
        <a:prstGeom prst="rect">
          <a:avLst/>
        </a:prstGeom>
      </xdr:spPr>
      <xdr:txBody>
        <a:bodyPr wrap="square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100"/>
            <a:t>$   0,3447</a:t>
          </a:r>
        </a:p>
      </xdr:txBody>
    </xdr:sp>
    <xdr:clientData/>
  </xdr:twoCellAnchor>
  <xdr:twoCellAnchor>
    <xdr:from>
      <xdr:col>6</xdr:col>
      <xdr:colOff>407446</xdr:colOff>
      <xdr:row>22</xdr:row>
      <xdr:rowOff>159681</xdr:rowOff>
    </xdr:from>
    <xdr:to>
      <xdr:col>8</xdr:col>
      <xdr:colOff>429330</xdr:colOff>
      <xdr:row>24</xdr:row>
      <xdr:rowOff>92969</xdr:rowOff>
    </xdr:to>
    <xdr:sp macro="" textlink="">
      <xdr:nvSpPr>
        <xdr:cNvPr id="6" name="1 CuadroTexto"/>
        <xdr:cNvSpPr txBox="1"/>
      </xdr:nvSpPr>
      <xdr:spPr>
        <a:xfrm>
          <a:off x="4979446" y="3883956"/>
          <a:ext cx="1545884" cy="257138"/>
        </a:xfrm>
        <a:prstGeom prst="rect">
          <a:avLst/>
        </a:prstGeom>
      </xdr:spPr>
      <xdr:txBody>
        <a:bodyPr wrap="square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100"/>
            <a:t>$   0,3600</a:t>
          </a:r>
        </a:p>
      </xdr:txBody>
    </xdr:sp>
    <xdr:clientData/>
  </xdr:twoCellAnchor>
  <xdr:twoCellAnchor>
    <xdr:from>
      <xdr:col>5</xdr:col>
      <xdr:colOff>539784</xdr:colOff>
      <xdr:row>19</xdr:row>
      <xdr:rowOff>88978</xdr:rowOff>
    </xdr:from>
    <xdr:to>
      <xdr:col>9</xdr:col>
      <xdr:colOff>140114</xdr:colOff>
      <xdr:row>19</xdr:row>
      <xdr:rowOff>89100</xdr:rowOff>
    </xdr:to>
    <xdr:cxnSp macro="">
      <xdr:nvCxnSpPr>
        <xdr:cNvPr id="7" name="1 Conector recto de flecha"/>
        <xdr:cNvCxnSpPr/>
      </xdr:nvCxnSpPr>
      <xdr:spPr bwMode="auto">
        <a:xfrm flipH="1">
          <a:off x="4349784" y="3327478"/>
          <a:ext cx="2648330" cy="122"/>
        </a:xfrm>
        <a:prstGeom prst="straightConnector1">
          <a:avLst/>
        </a:prstGeom>
        <a:ln>
          <a:headEnd type="none" w="med" len="med"/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501641</xdr:colOff>
      <xdr:row>22</xdr:row>
      <xdr:rowOff>2170</xdr:rowOff>
    </xdr:from>
    <xdr:to>
      <xdr:col>9</xdr:col>
      <xdr:colOff>48879</xdr:colOff>
      <xdr:row>22</xdr:row>
      <xdr:rowOff>2241</xdr:rowOff>
    </xdr:to>
    <xdr:cxnSp macro="">
      <xdr:nvCxnSpPr>
        <xdr:cNvPr id="8" name="1 Conector recto de flecha"/>
        <xdr:cNvCxnSpPr/>
      </xdr:nvCxnSpPr>
      <xdr:spPr bwMode="auto">
        <a:xfrm>
          <a:off x="4311641" y="3726445"/>
          <a:ext cx="2595238" cy="71"/>
        </a:xfrm>
        <a:prstGeom prst="straightConnector1">
          <a:avLst/>
        </a:prstGeom>
        <a:ln>
          <a:headEnd type="none" w="med" len="med"/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333375</xdr:colOff>
      <xdr:row>2</xdr:row>
      <xdr:rowOff>142875</xdr:rowOff>
    </xdr:from>
    <xdr:to>
      <xdr:col>13</xdr:col>
      <xdr:colOff>567375</xdr:colOff>
      <xdr:row>5</xdr:row>
      <xdr:rowOff>141085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3375" y="533400"/>
          <a:ext cx="2520000" cy="5411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504825</xdr:colOff>
      <xdr:row>14</xdr:row>
      <xdr:rowOff>123825</xdr:rowOff>
    </xdr:from>
    <xdr:to>
      <xdr:col>8</xdr:col>
      <xdr:colOff>342900</xdr:colOff>
      <xdr:row>14</xdr:row>
      <xdr:rowOff>123825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7581900" y="1285875"/>
          <a:ext cx="3152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428625</xdr:colOff>
      <xdr:row>29</xdr:row>
      <xdr:rowOff>142875</xdr:rowOff>
    </xdr:from>
    <xdr:to>
      <xdr:col>8</xdr:col>
      <xdr:colOff>228600</xdr:colOff>
      <xdr:row>29</xdr:row>
      <xdr:rowOff>142875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7505700" y="6276975"/>
          <a:ext cx="3114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533400</xdr:colOff>
      <xdr:row>47</xdr:row>
      <xdr:rowOff>123825</xdr:rowOff>
    </xdr:from>
    <xdr:to>
      <xdr:col>8</xdr:col>
      <xdr:colOff>304800</xdr:colOff>
      <xdr:row>47</xdr:row>
      <xdr:rowOff>123825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7610475" y="12563475"/>
          <a:ext cx="3086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533400</xdr:colOff>
      <xdr:row>57</xdr:row>
      <xdr:rowOff>142875</xdr:rowOff>
    </xdr:from>
    <xdr:to>
      <xdr:col>8</xdr:col>
      <xdr:colOff>304800</xdr:colOff>
      <xdr:row>57</xdr:row>
      <xdr:rowOff>142875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7610475" y="17154525"/>
          <a:ext cx="3086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533400</xdr:colOff>
      <xdr:row>77</xdr:row>
      <xdr:rowOff>142875</xdr:rowOff>
    </xdr:from>
    <xdr:to>
      <xdr:col>8</xdr:col>
      <xdr:colOff>304800</xdr:colOff>
      <xdr:row>77</xdr:row>
      <xdr:rowOff>142875</xdr:rowOff>
    </xdr:to>
    <xdr:sp macro="" textlink="">
      <xdr:nvSpPr>
        <xdr:cNvPr id="10" name="Line 4"/>
        <xdr:cNvSpPr>
          <a:spLocks noChangeShapeType="1"/>
        </xdr:cNvSpPr>
      </xdr:nvSpPr>
      <xdr:spPr bwMode="auto">
        <a:xfrm>
          <a:off x="7610475" y="36852225"/>
          <a:ext cx="3086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533400</xdr:colOff>
      <xdr:row>83</xdr:row>
      <xdr:rowOff>142875</xdr:rowOff>
    </xdr:from>
    <xdr:to>
      <xdr:col>8</xdr:col>
      <xdr:colOff>304800</xdr:colOff>
      <xdr:row>83</xdr:row>
      <xdr:rowOff>142875</xdr:rowOff>
    </xdr:to>
    <xdr:sp macro="" textlink="">
      <xdr:nvSpPr>
        <xdr:cNvPr id="11" name="Line 4"/>
        <xdr:cNvSpPr>
          <a:spLocks noChangeShapeType="1"/>
        </xdr:cNvSpPr>
      </xdr:nvSpPr>
      <xdr:spPr bwMode="auto">
        <a:xfrm>
          <a:off x="7610475" y="40424100"/>
          <a:ext cx="3086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533400</xdr:colOff>
      <xdr:row>89</xdr:row>
      <xdr:rowOff>142875</xdr:rowOff>
    </xdr:from>
    <xdr:to>
      <xdr:col>8</xdr:col>
      <xdr:colOff>304800</xdr:colOff>
      <xdr:row>89</xdr:row>
      <xdr:rowOff>142875</xdr:rowOff>
    </xdr:to>
    <xdr:sp macro="" textlink="">
      <xdr:nvSpPr>
        <xdr:cNvPr id="12" name="Line 4"/>
        <xdr:cNvSpPr>
          <a:spLocks noChangeShapeType="1"/>
        </xdr:cNvSpPr>
      </xdr:nvSpPr>
      <xdr:spPr bwMode="auto">
        <a:xfrm>
          <a:off x="7610475" y="43995975"/>
          <a:ext cx="3086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14</xdr:row>
      <xdr:rowOff>123825</xdr:rowOff>
    </xdr:from>
    <xdr:to>
      <xdr:col>8</xdr:col>
      <xdr:colOff>342900</xdr:colOff>
      <xdr:row>14</xdr:row>
      <xdr:rowOff>123825</xdr:rowOff>
    </xdr:to>
    <xdr:sp macro="" textlink="">
      <xdr:nvSpPr>
        <xdr:cNvPr id="13" name="Line 1"/>
        <xdr:cNvSpPr>
          <a:spLocks noChangeShapeType="1"/>
        </xdr:cNvSpPr>
      </xdr:nvSpPr>
      <xdr:spPr bwMode="auto">
        <a:xfrm>
          <a:off x="7581900" y="1285875"/>
          <a:ext cx="3152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428625</xdr:colOff>
      <xdr:row>29</xdr:row>
      <xdr:rowOff>142875</xdr:rowOff>
    </xdr:from>
    <xdr:to>
      <xdr:col>8</xdr:col>
      <xdr:colOff>228600</xdr:colOff>
      <xdr:row>29</xdr:row>
      <xdr:rowOff>142875</xdr:rowOff>
    </xdr:to>
    <xdr:sp macro="" textlink="">
      <xdr:nvSpPr>
        <xdr:cNvPr id="14" name="Line 2"/>
        <xdr:cNvSpPr>
          <a:spLocks noChangeShapeType="1"/>
        </xdr:cNvSpPr>
      </xdr:nvSpPr>
      <xdr:spPr bwMode="auto">
        <a:xfrm>
          <a:off x="7505700" y="6276975"/>
          <a:ext cx="3114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533400</xdr:colOff>
      <xdr:row>47</xdr:row>
      <xdr:rowOff>123825</xdr:rowOff>
    </xdr:from>
    <xdr:to>
      <xdr:col>8</xdr:col>
      <xdr:colOff>304800</xdr:colOff>
      <xdr:row>47</xdr:row>
      <xdr:rowOff>123825</xdr:rowOff>
    </xdr:to>
    <xdr:sp macro="" textlink="">
      <xdr:nvSpPr>
        <xdr:cNvPr id="15" name="Line 3"/>
        <xdr:cNvSpPr>
          <a:spLocks noChangeShapeType="1"/>
        </xdr:cNvSpPr>
      </xdr:nvSpPr>
      <xdr:spPr bwMode="auto">
        <a:xfrm>
          <a:off x="7610475" y="12563475"/>
          <a:ext cx="3086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533400</xdr:colOff>
      <xdr:row>57</xdr:row>
      <xdr:rowOff>142875</xdr:rowOff>
    </xdr:from>
    <xdr:to>
      <xdr:col>8</xdr:col>
      <xdr:colOff>304800</xdr:colOff>
      <xdr:row>57</xdr:row>
      <xdr:rowOff>142875</xdr:rowOff>
    </xdr:to>
    <xdr:sp macro="" textlink="">
      <xdr:nvSpPr>
        <xdr:cNvPr id="16" name="Line 4"/>
        <xdr:cNvSpPr>
          <a:spLocks noChangeShapeType="1"/>
        </xdr:cNvSpPr>
      </xdr:nvSpPr>
      <xdr:spPr bwMode="auto">
        <a:xfrm>
          <a:off x="7610475" y="17154525"/>
          <a:ext cx="3086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533400</xdr:colOff>
      <xdr:row>77</xdr:row>
      <xdr:rowOff>142875</xdr:rowOff>
    </xdr:from>
    <xdr:to>
      <xdr:col>8</xdr:col>
      <xdr:colOff>304800</xdr:colOff>
      <xdr:row>77</xdr:row>
      <xdr:rowOff>142875</xdr:rowOff>
    </xdr:to>
    <xdr:sp macro="" textlink="">
      <xdr:nvSpPr>
        <xdr:cNvPr id="25" name="Line 4"/>
        <xdr:cNvSpPr>
          <a:spLocks noChangeShapeType="1"/>
        </xdr:cNvSpPr>
      </xdr:nvSpPr>
      <xdr:spPr bwMode="auto">
        <a:xfrm>
          <a:off x="7610475" y="36852225"/>
          <a:ext cx="3086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533400</xdr:colOff>
      <xdr:row>83</xdr:row>
      <xdr:rowOff>142875</xdr:rowOff>
    </xdr:from>
    <xdr:to>
      <xdr:col>8</xdr:col>
      <xdr:colOff>304800</xdr:colOff>
      <xdr:row>83</xdr:row>
      <xdr:rowOff>142875</xdr:rowOff>
    </xdr:to>
    <xdr:sp macro="" textlink="">
      <xdr:nvSpPr>
        <xdr:cNvPr id="26" name="Line 4"/>
        <xdr:cNvSpPr>
          <a:spLocks noChangeShapeType="1"/>
        </xdr:cNvSpPr>
      </xdr:nvSpPr>
      <xdr:spPr bwMode="auto">
        <a:xfrm>
          <a:off x="7610475" y="40424100"/>
          <a:ext cx="3086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533400</xdr:colOff>
      <xdr:row>77</xdr:row>
      <xdr:rowOff>142875</xdr:rowOff>
    </xdr:from>
    <xdr:to>
      <xdr:col>8</xdr:col>
      <xdr:colOff>304800</xdr:colOff>
      <xdr:row>77</xdr:row>
      <xdr:rowOff>142875</xdr:rowOff>
    </xdr:to>
    <xdr:sp macro="" textlink="">
      <xdr:nvSpPr>
        <xdr:cNvPr id="27" name="Line 4"/>
        <xdr:cNvSpPr>
          <a:spLocks noChangeShapeType="1"/>
        </xdr:cNvSpPr>
      </xdr:nvSpPr>
      <xdr:spPr bwMode="auto">
        <a:xfrm>
          <a:off x="7610475" y="36852225"/>
          <a:ext cx="3086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533400</xdr:colOff>
      <xdr:row>83</xdr:row>
      <xdr:rowOff>142875</xdr:rowOff>
    </xdr:from>
    <xdr:to>
      <xdr:col>8</xdr:col>
      <xdr:colOff>304800</xdr:colOff>
      <xdr:row>83</xdr:row>
      <xdr:rowOff>142875</xdr:rowOff>
    </xdr:to>
    <xdr:sp macro="" textlink="">
      <xdr:nvSpPr>
        <xdr:cNvPr id="28" name="Line 4"/>
        <xdr:cNvSpPr>
          <a:spLocks noChangeShapeType="1"/>
        </xdr:cNvSpPr>
      </xdr:nvSpPr>
      <xdr:spPr bwMode="auto">
        <a:xfrm>
          <a:off x="7610475" y="40424100"/>
          <a:ext cx="3086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533400</xdr:colOff>
      <xdr:row>89</xdr:row>
      <xdr:rowOff>142875</xdr:rowOff>
    </xdr:from>
    <xdr:to>
      <xdr:col>8</xdr:col>
      <xdr:colOff>304800</xdr:colOff>
      <xdr:row>89</xdr:row>
      <xdr:rowOff>142875</xdr:rowOff>
    </xdr:to>
    <xdr:sp macro="" textlink="">
      <xdr:nvSpPr>
        <xdr:cNvPr id="29" name="Line 4"/>
        <xdr:cNvSpPr>
          <a:spLocks noChangeShapeType="1"/>
        </xdr:cNvSpPr>
      </xdr:nvSpPr>
      <xdr:spPr bwMode="auto">
        <a:xfrm>
          <a:off x="7610475" y="43995975"/>
          <a:ext cx="3086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533400</xdr:colOff>
      <xdr:row>96</xdr:row>
      <xdr:rowOff>142875</xdr:rowOff>
    </xdr:from>
    <xdr:to>
      <xdr:col>8</xdr:col>
      <xdr:colOff>304800</xdr:colOff>
      <xdr:row>96</xdr:row>
      <xdr:rowOff>142875</xdr:rowOff>
    </xdr:to>
    <xdr:sp macro="" textlink="">
      <xdr:nvSpPr>
        <xdr:cNvPr id="30" name="Line 4"/>
        <xdr:cNvSpPr>
          <a:spLocks noChangeShapeType="1"/>
        </xdr:cNvSpPr>
      </xdr:nvSpPr>
      <xdr:spPr bwMode="auto">
        <a:xfrm>
          <a:off x="7610475" y="49825275"/>
          <a:ext cx="3086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533400</xdr:colOff>
      <xdr:row>101</xdr:row>
      <xdr:rowOff>142875</xdr:rowOff>
    </xdr:from>
    <xdr:to>
      <xdr:col>8</xdr:col>
      <xdr:colOff>304800</xdr:colOff>
      <xdr:row>101</xdr:row>
      <xdr:rowOff>142875</xdr:rowOff>
    </xdr:to>
    <xdr:sp macro="" textlink="">
      <xdr:nvSpPr>
        <xdr:cNvPr id="31" name="Line 4"/>
        <xdr:cNvSpPr>
          <a:spLocks noChangeShapeType="1"/>
        </xdr:cNvSpPr>
      </xdr:nvSpPr>
      <xdr:spPr bwMode="auto">
        <a:xfrm>
          <a:off x="7610475" y="52730400"/>
          <a:ext cx="3086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8</xdr:col>
      <xdr:colOff>876938</xdr:colOff>
      <xdr:row>6</xdr:row>
      <xdr:rowOff>5354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6813" y="559594"/>
          <a:ext cx="2520000" cy="541135"/>
        </a:xfrm>
        <a:prstGeom prst="rect">
          <a:avLst/>
        </a:prstGeom>
      </xdr:spPr>
    </xdr:pic>
    <xdr:clientData/>
  </xdr:twoCellAnchor>
  <xdr:twoCellAnchor>
    <xdr:from>
      <xdr:col>4</xdr:col>
      <xdr:colOff>714375</xdr:colOff>
      <xdr:row>110</xdr:row>
      <xdr:rowOff>19050</xdr:rowOff>
    </xdr:from>
    <xdr:to>
      <xdr:col>6</xdr:col>
      <xdr:colOff>729192</xdr:colOff>
      <xdr:row>111</xdr:row>
      <xdr:rowOff>120650</xdr:rowOff>
    </xdr:to>
    <xdr:sp macro="" textlink="">
      <xdr:nvSpPr>
        <xdr:cNvPr id="23" name="6 Rectángulo redondeado">
          <a:hlinkClick xmlns:r="http://schemas.openxmlformats.org/officeDocument/2006/relationships" r:id="rId2"/>
        </xdr:cNvPr>
        <xdr:cNvSpPr/>
      </xdr:nvSpPr>
      <xdr:spPr>
        <a:xfrm>
          <a:off x="5867400" y="54625875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  <xdr:twoCellAnchor>
    <xdr:from>
      <xdr:col>6</xdr:col>
      <xdr:colOff>533400</xdr:colOff>
      <xdr:row>107</xdr:row>
      <xdr:rowOff>142875</xdr:rowOff>
    </xdr:from>
    <xdr:to>
      <xdr:col>8</xdr:col>
      <xdr:colOff>304800</xdr:colOff>
      <xdr:row>107</xdr:row>
      <xdr:rowOff>142875</xdr:rowOff>
    </xdr:to>
    <xdr:sp macro="" textlink="">
      <xdr:nvSpPr>
        <xdr:cNvPr id="22" name="Line 4"/>
        <xdr:cNvSpPr>
          <a:spLocks noChangeShapeType="1"/>
        </xdr:cNvSpPr>
      </xdr:nvSpPr>
      <xdr:spPr bwMode="auto">
        <a:xfrm>
          <a:off x="6505575" y="55187850"/>
          <a:ext cx="2667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504825</xdr:colOff>
      <xdr:row>35</xdr:row>
      <xdr:rowOff>66675</xdr:rowOff>
    </xdr:from>
    <xdr:to>
      <xdr:col>7</xdr:col>
      <xdr:colOff>342900</xdr:colOff>
      <xdr:row>35</xdr:row>
      <xdr:rowOff>66675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6400800" y="886777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438150</xdr:colOff>
      <xdr:row>45</xdr:row>
      <xdr:rowOff>66675</xdr:rowOff>
    </xdr:from>
    <xdr:to>
      <xdr:col>7</xdr:col>
      <xdr:colOff>238125</xdr:colOff>
      <xdr:row>45</xdr:row>
      <xdr:rowOff>66675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6334125" y="12401550"/>
          <a:ext cx="2933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533400</xdr:colOff>
      <xdr:row>54</xdr:row>
      <xdr:rowOff>66675</xdr:rowOff>
    </xdr:from>
    <xdr:to>
      <xdr:col>7</xdr:col>
      <xdr:colOff>304800</xdr:colOff>
      <xdr:row>54</xdr:row>
      <xdr:rowOff>66675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6429375" y="15106650"/>
          <a:ext cx="2905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20</xdr:row>
      <xdr:rowOff>66675</xdr:rowOff>
    </xdr:from>
    <xdr:to>
      <xdr:col>7</xdr:col>
      <xdr:colOff>342900</xdr:colOff>
      <xdr:row>20</xdr:row>
      <xdr:rowOff>66675</xdr:rowOff>
    </xdr:to>
    <xdr:sp macro="" textlink="">
      <xdr:nvSpPr>
        <xdr:cNvPr id="5" name="Line 13"/>
        <xdr:cNvSpPr>
          <a:spLocks noChangeShapeType="1"/>
        </xdr:cNvSpPr>
      </xdr:nvSpPr>
      <xdr:spPr bwMode="auto">
        <a:xfrm>
          <a:off x="6400800" y="3295650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14</xdr:row>
      <xdr:rowOff>66675</xdr:rowOff>
    </xdr:from>
    <xdr:to>
      <xdr:col>7</xdr:col>
      <xdr:colOff>342900</xdr:colOff>
      <xdr:row>14</xdr:row>
      <xdr:rowOff>66675</xdr:rowOff>
    </xdr:to>
    <xdr:sp macro="" textlink="">
      <xdr:nvSpPr>
        <xdr:cNvPr id="6" name="Line 14"/>
        <xdr:cNvSpPr>
          <a:spLocks noChangeShapeType="1"/>
        </xdr:cNvSpPr>
      </xdr:nvSpPr>
      <xdr:spPr bwMode="auto">
        <a:xfrm>
          <a:off x="6400800" y="122872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28</xdr:row>
      <xdr:rowOff>66675</xdr:rowOff>
    </xdr:from>
    <xdr:to>
      <xdr:col>7</xdr:col>
      <xdr:colOff>342900</xdr:colOff>
      <xdr:row>28</xdr:row>
      <xdr:rowOff>66675</xdr:rowOff>
    </xdr:to>
    <xdr:sp macro="" textlink="">
      <xdr:nvSpPr>
        <xdr:cNvPr id="7" name="Line 15"/>
        <xdr:cNvSpPr>
          <a:spLocks noChangeShapeType="1"/>
        </xdr:cNvSpPr>
      </xdr:nvSpPr>
      <xdr:spPr bwMode="auto">
        <a:xfrm>
          <a:off x="6400800" y="627697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260</xdr:row>
      <xdr:rowOff>76200</xdr:rowOff>
    </xdr:from>
    <xdr:to>
      <xdr:col>1</xdr:col>
      <xdr:colOff>1238250</xdr:colOff>
      <xdr:row>265</xdr:row>
      <xdr:rowOff>0</xdr:rowOff>
    </xdr:to>
    <xdr:grpSp>
      <xdr:nvGrpSpPr>
        <xdr:cNvPr id="9" name="Group 10">
          <a:hlinkClick xmlns:r="http://schemas.openxmlformats.org/officeDocument/2006/relationships" r:id="rId1"/>
        </xdr:cNvPr>
        <xdr:cNvGrpSpPr>
          <a:grpSpLocks/>
        </xdr:cNvGrpSpPr>
      </xdr:nvGrpSpPr>
      <xdr:grpSpPr bwMode="auto">
        <a:xfrm>
          <a:off x="0" y="52835175"/>
          <a:ext cx="1504950" cy="685800"/>
          <a:chOff x="527" y="481"/>
          <a:chExt cx="92" cy="50"/>
        </a:xfrm>
      </xdr:grpSpPr>
      <xdr:pic>
        <xdr:nvPicPr>
          <xdr:cNvPr id="10" name="Picture 11" descr="Logo_Senatel_Ecuador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7" y="481"/>
            <a:ext cx="92" cy="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1" name="AutoShape 12"/>
          <xdr:cNvSpPr>
            <a:spLocks noChangeArrowheads="1"/>
          </xdr:cNvSpPr>
        </xdr:nvSpPr>
        <xdr:spPr bwMode="auto">
          <a:xfrm>
            <a:off x="571" y="512"/>
            <a:ext cx="20" cy="19"/>
          </a:xfrm>
          <a:prstGeom prst="leftArrow">
            <a:avLst>
              <a:gd name="adj1" fmla="val 50000"/>
              <a:gd name="adj2" fmla="val 26316"/>
            </a:avLst>
          </a:prstGeom>
          <a:solidFill>
            <a:srgbClr val="99CC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5</xdr:col>
      <xdr:colOff>504825</xdr:colOff>
      <xdr:row>66</xdr:row>
      <xdr:rowOff>66675</xdr:rowOff>
    </xdr:from>
    <xdr:to>
      <xdr:col>7</xdr:col>
      <xdr:colOff>342900</xdr:colOff>
      <xdr:row>66</xdr:row>
      <xdr:rowOff>66675</xdr:rowOff>
    </xdr:to>
    <xdr:sp macro="" textlink="">
      <xdr:nvSpPr>
        <xdr:cNvPr id="15" name="Line 1"/>
        <xdr:cNvSpPr>
          <a:spLocks noChangeShapeType="1"/>
        </xdr:cNvSpPr>
      </xdr:nvSpPr>
      <xdr:spPr bwMode="auto">
        <a:xfrm>
          <a:off x="6400800" y="1995487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28</xdr:row>
      <xdr:rowOff>66675</xdr:rowOff>
    </xdr:from>
    <xdr:to>
      <xdr:col>7</xdr:col>
      <xdr:colOff>342900</xdr:colOff>
      <xdr:row>28</xdr:row>
      <xdr:rowOff>66675</xdr:rowOff>
    </xdr:to>
    <xdr:sp macro="" textlink="">
      <xdr:nvSpPr>
        <xdr:cNvPr id="16" name="Line 13"/>
        <xdr:cNvSpPr>
          <a:spLocks noChangeShapeType="1"/>
        </xdr:cNvSpPr>
      </xdr:nvSpPr>
      <xdr:spPr bwMode="auto">
        <a:xfrm>
          <a:off x="6400800" y="627697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35</xdr:row>
      <xdr:rowOff>66675</xdr:rowOff>
    </xdr:from>
    <xdr:to>
      <xdr:col>7</xdr:col>
      <xdr:colOff>342900</xdr:colOff>
      <xdr:row>35</xdr:row>
      <xdr:rowOff>66675</xdr:rowOff>
    </xdr:to>
    <xdr:sp macro="" textlink="">
      <xdr:nvSpPr>
        <xdr:cNvPr id="17" name="Line 1"/>
        <xdr:cNvSpPr>
          <a:spLocks noChangeShapeType="1"/>
        </xdr:cNvSpPr>
      </xdr:nvSpPr>
      <xdr:spPr bwMode="auto">
        <a:xfrm>
          <a:off x="6400800" y="886777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438150</xdr:colOff>
      <xdr:row>45</xdr:row>
      <xdr:rowOff>66675</xdr:rowOff>
    </xdr:from>
    <xdr:to>
      <xdr:col>7</xdr:col>
      <xdr:colOff>238125</xdr:colOff>
      <xdr:row>45</xdr:row>
      <xdr:rowOff>66675</xdr:rowOff>
    </xdr:to>
    <xdr:sp macro="" textlink="">
      <xdr:nvSpPr>
        <xdr:cNvPr id="18" name="Line 2"/>
        <xdr:cNvSpPr>
          <a:spLocks noChangeShapeType="1"/>
        </xdr:cNvSpPr>
      </xdr:nvSpPr>
      <xdr:spPr bwMode="auto">
        <a:xfrm>
          <a:off x="6334125" y="12401550"/>
          <a:ext cx="2933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20</xdr:row>
      <xdr:rowOff>66675</xdr:rowOff>
    </xdr:from>
    <xdr:to>
      <xdr:col>7</xdr:col>
      <xdr:colOff>342900</xdr:colOff>
      <xdr:row>20</xdr:row>
      <xdr:rowOff>66675</xdr:rowOff>
    </xdr:to>
    <xdr:sp macro="" textlink="">
      <xdr:nvSpPr>
        <xdr:cNvPr id="19" name="Line 13"/>
        <xdr:cNvSpPr>
          <a:spLocks noChangeShapeType="1"/>
        </xdr:cNvSpPr>
      </xdr:nvSpPr>
      <xdr:spPr bwMode="auto">
        <a:xfrm>
          <a:off x="6400800" y="3295650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14</xdr:row>
      <xdr:rowOff>66675</xdr:rowOff>
    </xdr:from>
    <xdr:to>
      <xdr:col>7</xdr:col>
      <xdr:colOff>342900</xdr:colOff>
      <xdr:row>14</xdr:row>
      <xdr:rowOff>66675</xdr:rowOff>
    </xdr:to>
    <xdr:sp macro="" textlink="">
      <xdr:nvSpPr>
        <xdr:cNvPr id="20" name="Line 14"/>
        <xdr:cNvSpPr>
          <a:spLocks noChangeShapeType="1"/>
        </xdr:cNvSpPr>
      </xdr:nvSpPr>
      <xdr:spPr bwMode="auto">
        <a:xfrm>
          <a:off x="6400800" y="122872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28</xdr:row>
      <xdr:rowOff>66675</xdr:rowOff>
    </xdr:from>
    <xdr:to>
      <xdr:col>7</xdr:col>
      <xdr:colOff>342900</xdr:colOff>
      <xdr:row>28</xdr:row>
      <xdr:rowOff>66675</xdr:rowOff>
    </xdr:to>
    <xdr:sp macro="" textlink="">
      <xdr:nvSpPr>
        <xdr:cNvPr id="21" name="Line 15"/>
        <xdr:cNvSpPr>
          <a:spLocks noChangeShapeType="1"/>
        </xdr:cNvSpPr>
      </xdr:nvSpPr>
      <xdr:spPr bwMode="auto">
        <a:xfrm>
          <a:off x="6400800" y="627697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35</xdr:row>
      <xdr:rowOff>66675</xdr:rowOff>
    </xdr:from>
    <xdr:to>
      <xdr:col>7</xdr:col>
      <xdr:colOff>342900</xdr:colOff>
      <xdr:row>35</xdr:row>
      <xdr:rowOff>66675</xdr:rowOff>
    </xdr:to>
    <xdr:sp macro="" textlink="">
      <xdr:nvSpPr>
        <xdr:cNvPr id="22" name="Line 1"/>
        <xdr:cNvSpPr>
          <a:spLocks noChangeShapeType="1"/>
        </xdr:cNvSpPr>
      </xdr:nvSpPr>
      <xdr:spPr bwMode="auto">
        <a:xfrm>
          <a:off x="6400800" y="886777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438150</xdr:colOff>
      <xdr:row>45</xdr:row>
      <xdr:rowOff>66675</xdr:rowOff>
    </xdr:from>
    <xdr:to>
      <xdr:col>7</xdr:col>
      <xdr:colOff>238125</xdr:colOff>
      <xdr:row>45</xdr:row>
      <xdr:rowOff>66675</xdr:rowOff>
    </xdr:to>
    <xdr:sp macro="" textlink="">
      <xdr:nvSpPr>
        <xdr:cNvPr id="23" name="Line 2"/>
        <xdr:cNvSpPr>
          <a:spLocks noChangeShapeType="1"/>
        </xdr:cNvSpPr>
      </xdr:nvSpPr>
      <xdr:spPr bwMode="auto">
        <a:xfrm>
          <a:off x="6334125" y="12401550"/>
          <a:ext cx="2933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20</xdr:row>
      <xdr:rowOff>66675</xdr:rowOff>
    </xdr:from>
    <xdr:to>
      <xdr:col>7</xdr:col>
      <xdr:colOff>342900</xdr:colOff>
      <xdr:row>20</xdr:row>
      <xdr:rowOff>66675</xdr:rowOff>
    </xdr:to>
    <xdr:sp macro="" textlink="">
      <xdr:nvSpPr>
        <xdr:cNvPr id="24" name="Line 13"/>
        <xdr:cNvSpPr>
          <a:spLocks noChangeShapeType="1"/>
        </xdr:cNvSpPr>
      </xdr:nvSpPr>
      <xdr:spPr bwMode="auto">
        <a:xfrm>
          <a:off x="6400800" y="3295650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14</xdr:row>
      <xdr:rowOff>66675</xdr:rowOff>
    </xdr:from>
    <xdr:to>
      <xdr:col>7</xdr:col>
      <xdr:colOff>342900</xdr:colOff>
      <xdr:row>14</xdr:row>
      <xdr:rowOff>66675</xdr:rowOff>
    </xdr:to>
    <xdr:sp macro="" textlink="">
      <xdr:nvSpPr>
        <xdr:cNvPr id="25" name="Line 14"/>
        <xdr:cNvSpPr>
          <a:spLocks noChangeShapeType="1"/>
        </xdr:cNvSpPr>
      </xdr:nvSpPr>
      <xdr:spPr bwMode="auto">
        <a:xfrm>
          <a:off x="6400800" y="122872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28</xdr:row>
      <xdr:rowOff>66675</xdr:rowOff>
    </xdr:from>
    <xdr:to>
      <xdr:col>7</xdr:col>
      <xdr:colOff>342900</xdr:colOff>
      <xdr:row>28</xdr:row>
      <xdr:rowOff>66675</xdr:rowOff>
    </xdr:to>
    <xdr:sp macro="" textlink="">
      <xdr:nvSpPr>
        <xdr:cNvPr id="26" name="Line 15"/>
        <xdr:cNvSpPr>
          <a:spLocks noChangeShapeType="1"/>
        </xdr:cNvSpPr>
      </xdr:nvSpPr>
      <xdr:spPr bwMode="auto">
        <a:xfrm>
          <a:off x="6400800" y="627697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76</xdr:row>
      <xdr:rowOff>66675</xdr:rowOff>
    </xdr:from>
    <xdr:to>
      <xdr:col>7</xdr:col>
      <xdr:colOff>342900</xdr:colOff>
      <xdr:row>76</xdr:row>
      <xdr:rowOff>66675</xdr:rowOff>
    </xdr:to>
    <xdr:sp macro="" textlink="">
      <xdr:nvSpPr>
        <xdr:cNvPr id="27" name="Line 1"/>
        <xdr:cNvSpPr>
          <a:spLocks noChangeShapeType="1"/>
        </xdr:cNvSpPr>
      </xdr:nvSpPr>
      <xdr:spPr bwMode="auto">
        <a:xfrm>
          <a:off x="6400800" y="2328862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54</xdr:row>
      <xdr:rowOff>66675</xdr:rowOff>
    </xdr:from>
    <xdr:to>
      <xdr:col>7</xdr:col>
      <xdr:colOff>342900</xdr:colOff>
      <xdr:row>54</xdr:row>
      <xdr:rowOff>66675</xdr:rowOff>
    </xdr:to>
    <xdr:sp macro="" textlink="">
      <xdr:nvSpPr>
        <xdr:cNvPr id="28" name="Line 1"/>
        <xdr:cNvSpPr>
          <a:spLocks noChangeShapeType="1"/>
        </xdr:cNvSpPr>
      </xdr:nvSpPr>
      <xdr:spPr bwMode="auto">
        <a:xfrm>
          <a:off x="6400800" y="15106650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28</xdr:row>
      <xdr:rowOff>66675</xdr:rowOff>
    </xdr:from>
    <xdr:to>
      <xdr:col>7</xdr:col>
      <xdr:colOff>342900</xdr:colOff>
      <xdr:row>28</xdr:row>
      <xdr:rowOff>66675</xdr:rowOff>
    </xdr:to>
    <xdr:sp macro="" textlink="">
      <xdr:nvSpPr>
        <xdr:cNvPr id="29" name="Line 13"/>
        <xdr:cNvSpPr>
          <a:spLocks noChangeShapeType="1"/>
        </xdr:cNvSpPr>
      </xdr:nvSpPr>
      <xdr:spPr bwMode="auto">
        <a:xfrm>
          <a:off x="6400800" y="627697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38100</xdr:colOff>
      <xdr:row>246</xdr:row>
      <xdr:rowOff>9525</xdr:rowOff>
    </xdr:from>
    <xdr:to>
      <xdr:col>15</xdr:col>
      <xdr:colOff>657225</xdr:colOff>
      <xdr:row>251</xdr:row>
      <xdr:rowOff>28575</xdr:rowOff>
    </xdr:to>
    <xdr:grpSp>
      <xdr:nvGrpSpPr>
        <xdr:cNvPr id="30" name="Group 13">
          <a:hlinkClick xmlns:r="http://schemas.openxmlformats.org/officeDocument/2006/relationships" r:id="rId3"/>
        </xdr:cNvPr>
        <xdr:cNvGrpSpPr>
          <a:grpSpLocks/>
        </xdr:cNvGrpSpPr>
      </xdr:nvGrpSpPr>
      <xdr:grpSpPr bwMode="auto">
        <a:xfrm>
          <a:off x="15297150" y="50634900"/>
          <a:ext cx="1381125" cy="781050"/>
          <a:chOff x="527" y="481"/>
          <a:chExt cx="92" cy="50"/>
        </a:xfrm>
      </xdr:grpSpPr>
      <xdr:pic>
        <xdr:nvPicPr>
          <xdr:cNvPr id="31" name="Picture 14" descr="Logo_Senatel_Ecuador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7" y="481"/>
            <a:ext cx="92" cy="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2" name="AutoShape 15"/>
          <xdr:cNvSpPr>
            <a:spLocks noChangeArrowheads="1"/>
          </xdr:cNvSpPr>
        </xdr:nvSpPr>
        <xdr:spPr bwMode="auto">
          <a:xfrm>
            <a:off x="571" y="512"/>
            <a:ext cx="20" cy="19"/>
          </a:xfrm>
          <a:prstGeom prst="leftArrow">
            <a:avLst>
              <a:gd name="adj1" fmla="val 50000"/>
              <a:gd name="adj2" fmla="val 26316"/>
            </a:avLst>
          </a:prstGeom>
          <a:solidFill>
            <a:srgbClr val="99CC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5</xdr:col>
      <xdr:colOff>504825</xdr:colOff>
      <xdr:row>35</xdr:row>
      <xdr:rowOff>66675</xdr:rowOff>
    </xdr:from>
    <xdr:to>
      <xdr:col>7</xdr:col>
      <xdr:colOff>342900</xdr:colOff>
      <xdr:row>35</xdr:row>
      <xdr:rowOff>66675</xdr:rowOff>
    </xdr:to>
    <xdr:sp macro="" textlink="">
      <xdr:nvSpPr>
        <xdr:cNvPr id="38" name="Line 1"/>
        <xdr:cNvSpPr>
          <a:spLocks noChangeShapeType="1"/>
        </xdr:cNvSpPr>
      </xdr:nvSpPr>
      <xdr:spPr bwMode="auto">
        <a:xfrm>
          <a:off x="6400800" y="886777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438150</xdr:colOff>
      <xdr:row>45</xdr:row>
      <xdr:rowOff>66675</xdr:rowOff>
    </xdr:from>
    <xdr:to>
      <xdr:col>7</xdr:col>
      <xdr:colOff>238125</xdr:colOff>
      <xdr:row>45</xdr:row>
      <xdr:rowOff>66675</xdr:rowOff>
    </xdr:to>
    <xdr:sp macro="" textlink="">
      <xdr:nvSpPr>
        <xdr:cNvPr id="39" name="Line 2"/>
        <xdr:cNvSpPr>
          <a:spLocks noChangeShapeType="1"/>
        </xdr:cNvSpPr>
      </xdr:nvSpPr>
      <xdr:spPr bwMode="auto">
        <a:xfrm>
          <a:off x="6334125" y="12401550"/>
          <a:ext cx="2933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533400</xdr:colOff>
      <xdr:row>54</xdr:row>
      <xdr:rowOff>66675</xdr:rowOff>
    </xdr:from>
    <xdr:to>
      <xdr:col>7</xdr:col>
      <xdr:colOff>304800</xdr:colOff>
      <xdr:row>54</xdr:row>
      <xdr:rowOff>66675</xdr:rowOff>
    </xdr:to>
    <xdr:sp macro="" textlink="">
      <xdr:nvSpPr>
        <xdr:cNvPr id="40" name="Line 3"/>
        <xdr:cNvSpPr>
          <a:spLocks noChangeShapeType="1"/>
        </xdr:cNvSpPr>
      </xdr:nvSpPr>
      <xdr:spPr bwMode="auto">
        <a:xfrm>
          <a:off x="6429375" y="15106650"/>
          <a:ext cx="2905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20</xdr:row>
      <xdr:rowOff>66675</xdr:rowOff>
    </xdr:from>
    <xdr:to>
      <xdr:col>7</xdr:col>
      <xdr:colOff>342900</xdr:colOff>
      <xdr:row>20</xdr:row>
      <xdr:rowOff>66675</xdr:rowOff>
    </xdr:to>
    <xdr:sp macro="" textlink="">
      <xdr:nvSpPr>
        <xdr:cNvPr id="41" name="Line 13"/>
        <xdr:cNvSpPr>
          <a:spLocks noChangeShapeType="1"/>
        </xdr:cNvSpPr>
      </xdr:nvSpPr>
      <xdr:spPr bwMode="auto">
        <a:xfrm>
          <a:off x="6400800" y="3295650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14</xdr:row>
      <xdr:rowOff>66675</xdr:rowOff>
    </xdr:from>
    <xdr:to>
      <xdr:col>7</xdr:col>
      <xdr:colOff>342900</xdr:colOff>
      <xdr:row>14</xdr:row>
      <xdr:rowOff>66675</xdr:rowOff>
    </xdr:to>
    <xdr:sp macro="" textlink="">
      <xdr:nvSpPr>
        <xdr:cNvPr id="42" name="Line 14"/>
        <xdr:cNvSpPr>
          <a:spLocks noChangeShapeType="1"/>
        </xdr:cNvSpPr>
      </xdr:nvSpPr>
      <xdr:spPr bwMode="auto">
        <a:xfrm>
          <a:off x="6400800" y="122872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28</xdr:row>
      <xdr:rowOff>66675</xdr:rowOff>
    </xdr:from>
    <xdr:to>
      <xdr:col>7</xdr:col>
      <xdr:colOff>342900</xdr:colOff>
      <xdr:row>28</xdr:row>
      <xdr:rowOff>66675</xdr:rowOff>
    </xdr:to>
    <xdr:sp macro="" textlink="">
      <xdr:nvSpPr>
        <xdr:cNvPr id="43" name="Line 15"/>
        <xdr:cNvSpPr>
          <a:spLocks noChangeShapeType="1"/>
        </xdr:cNvSpPr>
      </xdr:nvSpPr>
      <xdr:spPr bwMode="auto">
        <a:xfrm>
          <a:off x="6400800" y="627697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35</xdr:row>
      <xdr:rowOff>66675</xdr:rowOff>
    </xdr:from>
    <xdr:to>
      <xdr:col>7</xdr:col>
      <xdr:colOff>342900</xdr:colOff>
      <xdr:row>35</xdr:row>
      <xdr:rowOff>66675</xdr:rowOff>
    </xdr:to>
    <xdr:sp macro="" textlink="">
      <xdr:nvSpPr>
        <xdr:cNvPr id="45" name="Line 1"/>
        <xdr:cNvSpPr>
          <a:spLocks noChangeShapeType="1"/>
        </xdr:cNvSpPr>
      </xdr:nvSpPr>
      <xdr:spPr bwMode="auto">
        <a:xfrm>
          <a:off x="6400800" y="886777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438150</xdr:colOff>
      <xdr:row>45</xdr:row>
      <xdr:rowOff>66675</xdr:rowOff>
    </xdr:from>
    <xdr:to>
      <xdr:col>7</xdr:col>
      <xdr:colOff>238125</xdr:colOff>
      <xdr:row>45</xdr:row>
      <xdr:rowOff>66675</xdr:rowOff>
    </xdr:to>
    <xdr:sp macro="" textlink="">
      <xdr:nvSpPr>
        <xdr:cNvPr id="46" name="Line 2"/>
        <xdr:cNvSpPr>
          <a:spLocks noChangeShapeType="1"/>
        </xdr:cNvSpPr>
      </xdr:nvSpPr>
      <xdr:spPr bwMode="auto">
        <a:xfrm>
          <a:off x="6334125" y="12401550"/>
          <a:ext cx="2933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533400</xdr:colOff>
      <xdr:row>54</xdr:row>
      <xdr:rowOff>66675</xdr:rowOff>
    </xdr:from>
    <xdr:to>
      <xdr:col>7</xdr:col>
      <xdr:colOff>304800</xdr:colOff>
      <xdr:row>54</xdr:row>
      <xdr:rowOff>66675</xdr:rowOff>
    </xdr:to>
    <xdr:sp macro="" textlink="">
      <xdr:nvSpPr>
        <xdr:cNvPr id="47" name="Line 3"/>
        <xdr:cNvSpPr>
          <a:spLocks noChangeShapeType="1"/>
        </xdr:cNvSpPr>
      </xdr:nvSpPr>
      <xdr:spPr bwMode="auto">
        <a:xfrm>
          <a:off x="6429375" y="15106650"/>
          <a:ext cx="2905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20</xdr:row>
      <xdr:rowOff>66675</xdr:rowOff>
    </xdr:from>
    <xdr:to>
      <xdr:col>7</xdr:col>
      <xdr:colOff>342900</xdr:colOff>
      <xdr:row>20</xdr:row>
      <xdr:rowOff>66675</xdr:rowOff>
    </xdr:to>
    <xdr:sp macro="" textlink="">
      <xdr:nvSpPr>
        <xdr:cNvPr id="48" name="Line 13"/>
        <xdr:cNvSpPr>
          <a:spLocks noChangeShapeType="1"/>
        </xdr:cNvSpPr>
      </xdr:nvSpPr>
      <xdr:spPr bwMode="auto">
        <a:xfrm>
          <a:off x="6400800" y="3295650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14</xdr:row>
      <xdr:rowOff>66675</xdr:rowOff>
    </xdr:from>
    <xdr:to>
      <xdr:col>7</xdr:col>
      <xdr:colOff>342900</xdr:colOff>
      <xdr:row>14</xdr:row>
      <xdr:rowOff>66675</xdr:rowOff>
    </xdr:to>
    <xdr:sp macro="" textlink="">
      <xdr:nvSpPr>
        <xdr:cNvPr id="49" name="Line 14"/>
        <xdr:cNvSpPr>
          <a:spLocks noChangeShapeType="1"/>
        </xdr:cNvSpPr>
      </xdr:nvSpPr>
      <xdr:spPr bwMode="auto">
        <a:xfrm>
          <a:off x="6400800" y="122872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28</xdr:row>
      <xdr:rowOff>66675</xdr:rowOff>
    </xdr:from>
    <xdr:to>
      <xdr:col>7</xdr:col>
      <xdr:colOff>342900</xdr:colOff>
      <xdr:row>28</xdr:row>
      <xdr:rowOff>66675</xdr:rowOff>
    </xdr:to>
    <xdr:sp macro="" textlink="">
      <xdr:nvSpPr>
        <xdr:cNvPr id="50" name="Line 15"/>
        <xdr:cNvSpPr>
          <a:spLocks noChangeShapeType="1"/>
        </xdr:cNvSpPr>
      </xdr:nvSpPr>
      <xdr:spPr bwMode="auto">
        <a:xfrm>
          <a:off x="6400800" y="627697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66</xdr:row>
      <xdr:rowOff>66675</xdr:rowOff>
    </xdr:from>
    <xdr:to>
      <xdr:col>7</xdr:col>
      <xdr:colOff>342900</xdr:colOff>
      <xdr:row>66</xdr:row>
      <xdr:rowOff>66675</xdr:rowOff>
    </xdr:to>
    <xdr:sp macro="" textlink="">
      <xdr:nvSpPr>
        <xdr:cNvPr id="51" name="Line 1"/>
        <xdr:cNvSpPr>
          <a:spLocks noChangeShapeType="1"/>
        </xdr:cNvSpPr>
      </xdr:nvSpPr>
      <xdr:spPr bwMode="auto">
        <a:xfrm>
          <a:off x="6400800" y="1995487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76</xdr:row>
      <xdr:rowOff>66675</xdr:rowOff>
    </xdr:from>
    <xdr:to>
      <xdr:col>7</xdr:col>
      <xdr:colOff>342900</xdr:colOff>
      <xdr:row>76</xdr:row>
      <xdr:rowOff>66675</xdr:rowOff>
    </xdr:to>
    <xdr:sp macro="" textlink="">
      <xdr:nvSpPr>
        <xdr:cNvPr id="52" name="Line 1"/>
        <xdr:cNvSpPr>
          <a:spLocks noChangeShapeType="1"/>
        </xdr:cNvSpPr>
      </xdr:nvSpPr>
      <xdr:spPr bwMode="auto">
        <a:xfrm>
          <a:off x="6400800" y="2328862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1457325</xdr:colOff>
      <xdr:row>3</xdr:row>
      <xdr:rowOff>28575</xdr:rowOff>
    </xdr:from>
    <xdr:to>
      <xdr:col>9</xdr:col>
      <xdr:colOff>284800</xdr:colOff>
      <xdr:row>6</xdr:row>
      <xdr:rowOff>29960</xdr:rowOff>
    </xdr:to>
    <xdr:pic>
      <xdr:nvPicPr>
        <xdr:cNvPr id="53" name="Imagen 52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3975" y="590550"/>
          <a:ext cx="2523175" cy="544310"/>
        </a:xfrm>
        <a:prstGeom prst="rect">
          <a:avLst/>
        </a:prstGeom>
      </xdr:spPr>
    </xdr:pic>
    <xdr:clientData/>
  </xdr:twoCellAnchor>
  <xdr:twoCellAnchor>
    <xdr:from>
      <xdr:col>5</xdr:col>
      <xdr:colOff>85725</xdr:colOff>
      <xdr:row>83</xdr:row>
      <xdr:rowOff>142875</xdr:rowOff>
    </xdr:from>
    <xdr:to>
      <xdr:col>6</xdr:col>
      <xdr:colOff>433917</xdr:colOff>
      <xdr:row>84</xdr:row>
      <xdr:rowOff>34925</xdr:rowOff>
    </xdr:to>
    <xdr:sp macro="" textlink="">
      <xdr:nvSpPr>
        <xdr:cNvPr id="54" name="6 Rectángulo redondeado">
          <a:hlinkClick xmlns:r="http://schemas.openxmlformats.org/officeDocument/2006/relationships" r:id="rId1"/>
        </xdr:cNvPr>
        <xdr:cNvSpPr/>
      </xdr:nvSpPr>
      <xdr:spPr>
        <a:xfrm>
          <a:off x="5981700" y="26155650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790575</xdr:colOff>
      <xdr:row>3</xdr:row>
      <xdr:rowOff>38100</xdr:rowOff>
    </xdr:from>
    <xdr:to>
      <xdr:col>13</xdr:col>
      <xdr:colOff>310200</xdr:colOff>
      <xdr:row>6</xdr:row>
      <xdr:rowOff>36310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34475" y="590550"/>
          <a:ext cx="2520000" cy="541135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63</xdr:row>
      <xdr:rowOff>9525</xdr:rowOff>
    </xdr:from>
    <xdr:to>
      <xdr:col>8</xdr:col>
      <xdr:colOff>510117</xdr:colOff>
      <xdr:row>64</xdr:row>
      <xdr:rowOff>111125</xdr:rowOff>
    </xdr:to>
    <xdr:sp macro="" textlink="">
      <xdr:nvSpPr>
        <xdr:cNvPr id="5" name="6 Rectángulo redondeado">
          <a:hlinkClick xmlns:r="http://schemas.openxmlformats.org/officeDocument/2006/relationships" r:id="rId2"/>
        </xdr:cNvPr>
        <xdr:cNvSpPr/>
      </xdr:nvSpPr>
      <xdr:spPr>
        <a:xfrm>
          <a:off x="6172200" y="9810750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647700</xdr:colOff>
      <xdr:row>2</xdr:row>
      <xdr:rowOff>152400</xdr:rowOff>
    </xdr:from>
    <xdr:to>
      <xdr:col>10</xdr:col>
      <xdr:colOff>214950</xdr:colOff>
      <xdr:row>5</xdr:row>
      <xdr:rowOff>150610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3825" y="542925"/>
          <a:ext cx="2520000" cy="541135"/>
        </a:xfrm>
        <a:prstGeom prst="rect">
          <a:avLst/>
        </a:prstGeom>
      </xdr:spPr>
    </xdr:pic>
    <xdr:clientData/>
  </xdr:twoCellAnchor>
  <xdr:twoCellAnchor>
    <xdr:from>
      <xdr:col>4</xdr:col>
      <xdr:colOff>28575</xdr:colOff>
      <xdr:row>124</xdr:row>
      <xdr:rowOff>123825</xdr:rowOff>
    </xdr:from>
    <xdr:to>
      <xdr:col>6</xdr:col>
      <xdr:colOff>443442</xdr:colOff>
      <xdr:row>126</xdr:row>
      <xdr:rowOff>63500</xdr:rowOff>
    </xdr:to>
    <xdr:sp macro="" textlink="">
      <xdr:nvSpPr>
        <xdr:cNvPr id="5" name="6 Rectángulo redondeado">
          <a:hlinkClick xmlns:r="http://schemas.openxmlformats.org/officeDocument/2006/relationships" r:id="rId2"/>
        </xdr:cNvPr>
        <xdr:cNvSpPr/>
      </xdr:nvSpPr>
      <xdr:spPr>
        <a:xfrm>
          <a:off x="2552700" y="21897975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304800</xdr:colOff>
      <xdr:row>2</xdr:row>
      <xdr:rowOff>172773</xdr:rowOff>
    </xdr:from>
    <xdr:to>
      <xdr:col>13</xdr:col>
      <xdr:colOff>681675</xdr:colOff>
      <xdr:row>5</xdr:row>
      <xdr:rowOff>178126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96375" y="563298"/>
          <a:ext cx="2520000" cy="548278"/>
        </a:xfrm>
        <a:prstGeom prst="rect">
          <a:avLst/>
        </a:prstGeom>
      </xdr:spPr>
    </xdr:pic>
    <xdr:clientData/>
  </xdr:twoCellAnchor>
  <xdr:twoCellAnchor>
    <xdr:from>
      <xdr:col>6</xdr:col>
      <xdr:colOff>21167</xdr:colOff>
      <xdr:row>35</xdr:row>
      <xdr:rowOff>222250</xdr:rowOff>
    </xdr:from>
    <xdr:to>
      <xdr:col>8</xdr:col>
      <xdr:colOff>488950</xdr:colOff>
      <xdr:row>37</xdr:row>
      <xdr:rowOff>51858</xdr:rowOff>
    </xdr:to>
    <xdr:sp macro="" textlink="">
      <xdr:nvSpPr>
        <xdr:cNvPr id="5" name="6 Rectángulo redondeado">
          <a:hlinkClick xmlns:r="http://schemas.openxmlformats.org/officeDocument/2006/relationships" r:id="rId2"/>
        </xdr:cNvPr>
        <xdr:cNvSpPr/>
      </xdr:nvSpPr>
      <xdr:spPr>
        <a:xfrm>
          <a:off x="5937250" y="6709833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15</xdr:row>
      <xdr:rowOff>76200</xdr:rowOff>
    </xdr:from>
    <xdr:to>
      <xdr:col>2</xdr:col>
      <xdr:colOff>123825</xdr:colOff>
      <xdr:row>15</xdr:row>
      <xdr:rowOff>76200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723900" y="1847850"/>
          <a:ext cx="762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742950</xdr:colOff>
      <xdr:row>166</xdr:row>
      <xdr:rowOff>19050</xdr:rowOff>
    </xdr:from>
    <xdr:to>
      <xdr:col>18</xdr:col>
      <xdr:colOff>600075</xdr:colOff>
      <xdr:row>170</xdr:row>
      <xdr:rowOff>123825</xdr:rowOff>
    </xdr:to>
    <xdr:grpSp>
      <xdr:nvGrpSpPr>
        <xdr:cNvPr id="3" name="Group 13">
          <a:hlinkClick xmlns:r="http://schemas.openxmlformats.org/officeDocument/2006/relationships" r:id="rId1"/>
        </xdr:cNvPr>
        <xdr:cNvGrpSpPr>
          <a:grpSpLocks/>
        </xdr:cNvGrpSpPr>
      </xdr:nvGrpSpPr>
      <xdr:grpSpPr bwMode="auto">
        <a:xfrm>
          <a:off x="12515850" y="28279725"/>
          <a:ext cx="1381125" cy="752475"/>
          <a:chOff x="527" y="481"/>
          <a:chExt cx="92" cy="50"/>
        </a:xfrm>
      </xdr:grpSpPr>
      <xdr:pic>
        <xdr:nvPicPr>
          <xdr:cNvPr id="4" name="Picture 14" descr="Logo_Senatel_Ecuador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7" y="481"/>
            <a:ext cx="92" cy="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AutoShape 15"/>
          <xdr:cNvSpPr>
            <a:spLocks noChangeArrowheads="1"/>
          </xdr:cNvSpPr>
        </xdr:nvSpPr>
        <xdr:spPr bwMode="auto">
          <a:xfrm>
            <a:off x="571" y="512"/>
            <a:ext cx="20" cy="19"/>
          </a:xfrm>
          <a:prstGeom prst="leftArrow">
            <a:avLst>
              <a:gd name="adj1" fmla="val 50000"/>
              <a:gd name="adj2" fmla="val 26316"/>
            </a:avLst>
          </a:prstGeom>
          <a:solidFill>
            <a:srgbClr val="99CC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 editAs="oneCell">
    <xdr:from>
      <xdr:col>8</xdr:col>
      <xdr:colOff>476250</xdr:colOff>
      <xdr:row>3</xdr:row>
      <xdr:rowOff>0</xdr:rowOff>
    </xdr:from>
    <xdr:to>
      <xdr:col>11</xdr:col>
      <xdr:colOff>662625</xdr:colOff>
      <xdr:row>5</xdr:row>
      <xdr:rowOff>179185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4400" y="571500"/>
          <a:ext cx="2520000" cy="541135"/>
        </a:xfrm>
        <a:prstGeom prst="rect">
          <a:avLst/>
        </a:prstGeom>
      </xdr:spPr>
    </xdr:pic>
    <xdr:clientData/>
  </xdr:twoCellAnchor>
  <xdr:twoCellAnchor>
    <xdr:from>
      <xdr:col>5</xdr:col>
      <xdr:colOff>400050</xdr:colOff>
      <xdr:row>44</xdr:row>
      <xdr:rowOff>9525</xdr:rowOff>
    </xdr:from>
    <xdr:to>
      <xdr:col>7</xdr:col>
      <xdr:colOff>443442</xdr:colOff>
      <xdr:row>45</xdr:row>
      <xdr:rowOff>111125</xdr:rowOff>
    </xdr:to>
    <xdr:sp macro="" textlink="">
      <xdr:nvSpPr>
        <xdr:cNvPr id="16" name="6 Rectángulo redondeado">
          <a:hlinkClick xmlns:r="http://schemas.openxmlformats.org/officeDocument/2006/relationships" r:id="rId4"/>
        </xdr:cNvPr>
        <xdr:cNvSpPr/>
      </xdr:nvSpPr>
      <xdr:spPr>
        <a:xfrm>
          <a:off x="4886325" y="8839200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762000" y="1943100"/>
    <xdr:ext cx="9896475" cy="5000625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2</xdr:col>
      <xdr:colOff>152400</xdr:colOff>
      <xdr:row>24</xdr:row>
      <xdr:rowOff>0</xdr:rowOff>
    </xdr:from>
    <xdr:to>
      <xdr:col>3</xdr:col>
      <xdr:colOff>106900</xdr:colOff>
      <xdr:row>27</xdr:row>
      <xdr:rowOff>67770</xdr:rowOff>
    </xdr:to>
    <xdr:sp macro="" textlink="">
      <xdr:nvSpPr>
        <xdr:cNvPr id="5" name="Text Box 11"/>
        <xdr:cNvSpPr txBox="1">
          <a:spLocks noChangeArrowheads="1"/>
        </xdr:cNvSpPr>
      </xdr:nvSpPr>
      <xdr:spPr bwMode="auto">
        <a:xfrm>
          <a:off x="1676400" y="4048125"/>
          <a:ext cx="716500" cy="55354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  <xdr:txBody>
        <a:bodyPr wrap="square" lIns="27432" tIns="22860" rIns="27432" bIns="22860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es-ES" sz="1000" b="0" i="0" strike="noStrike">
              <a:solidFill>
                <a:sysClr val="windowText" lastClr="000000"/>
              </a:solidFill>
              <a:latin typeface="Arial"/>
              <a:cs typeface="Arial"/>
            </a:rPr>
            <a:t>dirección </a:t>
          </a:r>
        </a:p>
        <a:p>
          <a:pPr algn="ctr" rtl="1">
            <a:defRPr sz="1000"/>
          </a:pPr>
          <a:r>
            <a:rPr lang="es-ES" sz="1000" b="0" i="0" strike="noStrike">
              <a:solidFill>
                <a:sysClr val="windowText" lastClr="000000"/>
              </a:solidFill>
              <a:latin typeface="Arial"/>
              <a:cs typeface="Arial"/>
            </a:rPr>
            <a:t>de la </a:t>
          </a:r>
        </a:p>
        <a:p>
          <a:pPr algn="ctr" rtl="1">
            <a:defRPr sz="1000"/>
          </a:pPr>
          <a:r>
            <a:rPr lang="es-ES" sz="1000" b="0" i="0" strike="noStrike">
              <a:solidFill>
                <a:sysClr val="windowText" lastClr="000000"/>
              </a:solidFill>
              <a:latin typeface="Arial"/>
              <a:cs typeface="Arial"/>
            </a:rPr>
            <a:t>llamada</a:t>
          </a:r>
        </a:p>
      </xdr:txBody>
    </xdr:sp>
    <xdr:clientData/>
  </xdr:twoCellAnchor>
  <xdr:twoCellAnchor editAs="oneCell">
    <xdr:from>
      <xdr:col>10</xdr:col>
      <xdr:colOff>352425</xdr:colOff>
      <xdr:row>2</xdr:row>
      <xdr:rowOff>171450</xdr:rowOff>
    </xdr:from>
    <xdr:to>
      <xdr:col>13</xdr:col>
      <xdr:colOff>586425</xdr:colOff>
      <xdr:row>5</xdr:row>
      <xdr:rowOff>169660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2425" y="561975"/>
          <a:ext cx="2520000" cy="541135"/>
        </a:xfrm>
        <a:prstGeom prst="rect">
          <a:avLst/>
        </a:prstGeom>
      </xdr:spPr>
    </xdr:pic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0.0772</cdr:x>
      <cdr:y>0.73065</cdr:y>
    </cdr:from>
    <cdr:to>
      <cdr:x>0.93928</cdr:x>
      <cdr:y>0.80465</cdr:y>
    </cdr:to>
    <cdr:sp macro="" textlink="">
      <cdr:nvSpPr>
        <cdr:cNvPr id="68634" name="AutoShape 8"/>
        <cdr:cNvSpPr>
          <a:spLocks xmlns:a="http://schemas.openxmlformats.org/drawingml/2006/main"/>
        </cdr:cNvSpPr>
      </cdr:nvSpPr>
      <cdr:spPr bwMode="auto">
        <a:xfrm xmlns:a="http://schemas.openxmlformats.org/drawingml/2006/main" rot="16200000" flipH="1">
          <a:off x="4834190" y="-207689"/>
          <a:ext cx="391192" cy="8531553"/>
        </a:xfrm>
        <a:prstGeom xmlns:a="http://schemas.openxmlformats.org/drawingml/2006/main" prst="rightBrace">
          <a:avLst>
            <a:gd name="adj1" fmla="val 156297"/>
            <a:gd name="adj2" fmla="val 49836"/>
          </a:avLst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0.43542</cdr:x>
      <cdr:y>0.8109</cdr:y>
    </cdr:from>
    <cdr:to>
      <cdr:x>0.57848</cdr:x>
      <cdr:y>0.879</cdr:y>
    </cdr:to>
    <cdr:sp macro="" textlink="">
      <cdr:nvSpPr>
        <cdr:cNvPr id="68635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09148" y="4286738"/>
          <a:ext cx="1415789" cy="3600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0">
          <a:noFill/>
          <a:prstDash val="lgDash"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EC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empresas en donde termina la llamada</a:t>
          </a:r>
        </a:p>
      </cdr:txBody>
    </cdr:sp>
  </cdr:relSizeAnchor>
  <cdr:relSizeAnchor xmlns:cdr="http://schemas.openxmlformats.org/drawingml/2006/chartDrawing">
    <cdr:from>
      <cdr:x>0.08375</cdr:x>
      <cdr:y>0.46</cdr:y>
    </cdr:from>
    <cdr:to>
      <cdr:x>0.1615</cdr:x>
      <cdr:y>0.5585</cdr:y>
    </cdr:to>
    <cdr:sp macro="" textlink="">
      <cdr:nvSpPr>
        <cdr:cNvPr id="68619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21068" y="2821115"/>
          <a:ext cx="718432" cy="5563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ES" sz="1000" b="0" i="0" strike="noStrike">
              <a:solidFill>
                <a:schemeClr val="bg1"/>
              </a:solidFill>
              <a:latin typeface="Arial"/>
              <a:cs typeface="Arial"/>
            </a:rPr>
            <a:t>dirección</a:t>
          </a: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es-ES" sz="1000" b="0" i="0" strike="noStrike">
            <a:solidFill>
              <a:schemeClr val="bg1"/>
            </a:solidFill>
            <a:latin typeface="Arial"/>
            <a:cs typeface="Arial"/>
          </a:endParaRPr>
        </a:p>
        <a:p xmlns:a="http://schemas.openxmlformats.org/drawingml/2006/main">
          <a:pPr algn="ctr" rtl="1">
            <a:defRPr sz="1000"/>
          </a:pPr>
          <a:r>
            <a:rPr lang="es-ES" sz="1000" b="0" i="0" strike="noStrike">
              <a:solidFill>
                <a:schemeClr val="bg1"/>
              </a:solidFill>
              <a:latin typeface="Arial"/>
              <a:cs typeface="Arial"/>
            </a:rPr>
            <a:t>de la </a:t>
          </a:r>
        </a:p>
        <a:p xmlns:a="http://schemas.openxmlformats.org/drawingml/2006/main">
          <a:pPr algn="ctr" rtl="1">
            <a:defRPr sz="1000"/>
          </a:pPr>
          <a:r>
            <a:rPr lang="es-ES" sz="1000" b="0" i="0" strike="noStrike">
              <a:solidFill>
                <a:schemeClr val="bg1"/>
              </a:solidFill>
              <a:latin typeface="Arial"/>
              <a:cs typeface="Arial"/>
            </a:rPr>
            <a:t>llamada</a:t>
          </a:r>
        </a:p>
      </cdr:txBody>
    </cdr:sp>
  </cdr:relSizeAnchor>
  <cdr:relSizeAnchor xmlns:cdr="http://schemas.openxmlformats.org/drawingml/2006/chartDrawing">
    <cdr:from>
      <cdr:x>0.21696</cdr:x>
      <cdr:y>0.63798</cdr:y>
    </cdr:from>
    <cdr:to>
      <cdr:x>0.21696</cdr:x>
      <cdr:y>0.70608</cdr:y>
    </cdr:to>
    <cdr:sp macro="" textlink="">
      <cdr:nvSpPr>
        <cdr:cNvPr id="68620" name="Line 1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2147164" y="3372600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0.44175</cdr:x>
      <cdr:y>0.63798</cdr:y>
    </cdr:from>
    <cdr:to>
      <cdr:x>0.44175</cdr:x>
      <cdr:y>0.70608</cdr:y>
    </cdr:to>
    <cdr:sp macro="" textlink="">
      <cdr:nvSpPr>
        <cdr:cNvPr id="68622" name="Line 1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4371768" y="3372600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0.73294</cdr:x>
      <cdr:y>0.63798</cdr:y>
    </cdr:from>
    <cdr:to>
      <cdr:x>0.73294</cdr:x>
      <cdr:y>0.70608</cdr:y>
    </cdr:to>
    <cdr:sp macro="" textlink="">
      <cdr:nvSpPr>
        <cdr:cNvPr id="68623" name="Line 1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7253499" y="3372600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0.79956</cdr:x>
      <cdr:y>0.63798</cdr:y>
    </cdr:from>
    <cdr:to>
      <cdr:x>0.79956</cdr:x>
      <cdr:y>0.70608</cdr:y>
    </cdr:to>
    <cdr:sp macro="" textlink="">
      <cdr:nvSpPr>
        <cdr:cNvPr id="68624" name="Line 1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7912849" y="3372600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0.14244</cdr:x>
      <cdr:y>0.53714</cdr:y>
    </cdr:from>
    <cdr:to>
      <cdr:x>0.17668</cdr:x>
      <cdr:y>0.65613</cdr:y>
    </cdr:to>
    <cdr:sp macro="" textlink="">
      <cdr:nvSpPr>
        <cdr:cNvPr id="68626" name="Line 1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09699" y="2686050"/>
          <a:ext cx="338809" cy="59501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prstDash val="lgDash"/>
          <a:round/>
          <a:headEnd/>
          <a:tailEnd type="triangle" w="med" len="med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0.57404</cdr:x>
      <cdr:y>0.63798</cdr:y>
    </cdr:from>
    <cdr:to>
      <cdr:x>0.57404</cdr:x>
      <cdr:y>0.70608</cdr:y>
    </cdr:to>
    <cdr:sp macro="" textlink="">
      <cdr:nvSpPr>
        <cdr:cNvPr id="3" name="Line 1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5680948" y="3372600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0.28661</cdr:x>
      <cdr:y>0.63798</cdr:y>
    </cdr:from>
    <cdr:to>
      <cdr:x>0.28661</cdr:x>
      <cdr:y>0.70608</cdr:y>
    </cdr:to>
    <cdr:sp macro="" textlink="">
      <cdr:nvSpPr>
        <cdr:cNvPr id="4" name="Line 1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2836455" y="3372600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autoPageBreaks="0"/>
  </sheetPr>
  <dimension ref="A1:AR38"/>
  <sheetViews>
    <sheetView tabSelected="1" zoomScaleNormal="100" workbookViewId="0">
      <selection activeCell="D1" sqref="D1"/>
    </sheetView>
  </sheetViews>
  <sheetFormatPr baseColWidth="10" defaultRowHeight="14.25" x14ac:dyDescent="0.2"/>
  <cols>
    <col min="1" max="1" width="44.42578125" style="8" customWidth="1"/>
    <col min="2" max="2" width="7.28515625" style="9" customWidth="1"/>
    <col min="3" max="3" width="74.7109375" style="9" customWidth="1"/>
    <col min="4" max="4" width="7.42578125" style="9" customWidth="1"/>
    <col min="5" max="44" width="11.42578125" style="8"/>
    <col min="45" max="16384" width="11.42578125" style="9"/>
  </cols>
  <sheetData>
    <row r="1" spans="1:44" x14ac:dyDescent="0.2">
      <c r="B1" s="285"/>
      <c r="C1" s="285"/>
      <c r="D1" s="292"/>
    </row>
    <row r="2" spans="1:44" ht="18" x14ac:dyDescent="0.25">
      <c r="B2" s="287" t="s">
        <v>452</v>
      </c>
      <c r="C2" s="285"/>
      <c r="D2" s="285"/>
    </row>
    <row r="3" spans="1:44" x14ac:dyDescent="0.2">
      <c r="B3" s="288" t="s">
        <v>453</v>
      </c>
      <c r="C3" s="285"/>
      <c r="D3" s="285"/>
    </row>
    <row r="4" spans="1:44" x14ac:dyDescent="0.2">
      <c r="B4" s="289"/>
      <c r="C4" s="285"/>
      <c r="D4" s="285"/>
    </row>
    <row r="5" spans="1:44" x14ac:dyDescent="0.2">
      <c r="B5" s="289"/>
      <c r="C5" s="285"/>
      <c r="D5" s="285"/>
    </row>
    <row r="6" spans="1:44" x14ac:dyDescent="0.2">
      <c r="B6" s="290"/>
      <c r="C6" s="285"/>
      <c r="D6" s="285"/>
    </row>
    <row r="7" spans="1:44" x14ac:dyDescent="0.2">
      <c r="B7" s="290"/>
      <c r="C7" s="285"/>
      <c r="D7" s="285"/>
    </row>
    <row r="8" spans="1:44" x14ac:dyDescent="0.2">
      <c r="B8" s="291" t="s">
        <v>484</v>
      </c>
      <c r="C8" s="285"/>
      <c r="D8" s="285"/>
    </row>
    <row r="9" spans="1:44" s="7" customFormat="1" x14ac:dyDescent="0.2">
      <c r="A9" s="6"/>
      <c r="B9" s="286"/>
      <c r="C9" s="286"/>
      <c r="D9" s="28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</row>
    <row r="10" spans="1:44" s="7" customFormat="1" x14ac:dyDescent="0.2">
      <c r="A10" s="6"/>
      <c r="B10" s="286"/>
      <c r="C10" s="286"/>
      <c r="D10" s="28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</row>
    <row r="11" spans="1:44" s="7" customFormat="1" x14ac:dyDescent="0.2">
      <c r="A11" s="6"/>
      <c r="B11" s="284"/>
      <c r="C11" s="284"/>
      <c r="D11" s="284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</row>
    <row r="12" spans="1:44" s="7" customFormat="1" x14ac:dyDescent="0.2">
      <c r="A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</row>
    <row r="13" spans="1:44" s="2" customFormat="1" ht="31.5" customHeight="1" x14ac:dyDescent="0.2">
      <c r="A13" s="8"/>
      <c r="C13" s="16" t="s">
        <v>141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</row>
    <row r="14" spans="1:44" s="2" customFormat="1" ht="9.75" customHeight="1" x14ac:dyDescent="0.2">
      <c r="A14" s="8"/>
      <c r="C14" s="16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</row>
    <row r="15" spans="1:44" s="2" customFormat="1" ht="42.75" x14ac:dyDescent="0.2">
      <c r="A15" s="8"/>
      <c r="C15" s="17" t="s">
        <v>142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</row>
    <row r="16" spans="1:44" s="2" customFormat="1" ht="9.75" customHeight="1" x14ac:dyDescent="0.2">
      <c r="A16" s="8"/>
      <c r="C16" s="15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</row>
    <row r="17" spans="1:44" s="2" customFormat="1" ht="71.25" x14ac:dyDescent="0.2">
      <c r="A17" s="8"/>
      <c r="B17" s="11"/>
      <c r="C17" s="12" t="s">
        <v>100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</row>
    <row r="18" spans="1:44" s="2" customFormat="1" ht="9.75" customHeight="1" x14ac:dyDescent="0.2">
      <c r="A18" s="8"/>
      <c r="B18" s="11"/>
      <c r="C18" s="12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</row>
    <row r="19" spans="1:44" s="2" customFormat="1" ht="71.25" x14ac:dyDescent="0.2">
      <c r="A19" s="8"/>
      <c r="B19" s="11"/>
      <c r="C19" s="174" t="s">
        <v>140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</row>
    <row r="20" spans="1:44" s="2" customFormat="1" ht="9.75" customHeight="1" x14ac:dyDescent="0.2">
      <c r="A20" s="8"/>
      <c r="B20" s="11"/>
      <c r="C20" s="175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</row>
    <row r="21" spans="1:44" ht="30" customHeight="1" x14ac:dyDescent="0.2">
      <c r="C21" s="176" t="s">
        <v>469</v>
      </c>
    </row>
    <row r="22" spans="1:44" ht="30" customHeight="1" x14ac:dyDescent="0.2">
      <c r="C22" s="176" t="s">
        <v>470</v>
      </c>
    </row>
    <row r="23" spans="1:44" ht="30" customHeight="1" x14ac:dyDescent="0.2">
      <c r="C23" s="176" t="s">
        <v>348</v>
      </c>
    </row>
    <row r="24" spans="1:44" ht="30" customHeight="1" x14ac:dyDescent="0.2">
      <c r="C24" s="176" t="s">
        <v>349</v>
      </c>
    </row>
    <row r="25" spans="1:44" ht="30" customHeight="1" x14ac:dyDescent="0.2">
      <c r="C25" s="176" t="s">
        <v>351</v>
      </c>
    </row>
    <row r="26" spans="1:44" ht="30" customHeight="1" x14ac:dyDescent="0.2">
      <c r="C26" s="176" t="s">
        <v>352</v>
      </c>
    </row>
    <row r="27" spans="1:44" ht="18" customHeight="1" x14ac:dyDescent="0.2">
      <c r="C27" s="13"/>
    </row>
    <row r="28" spans="1:44" ht="15" customHeight="1" x14ac:dyDescent="0.2">
      <c r="C28" s="14"/>
    </row>
    <row r="29" spans="1:44" x14ac:dyDescent="0.2">
      <c r="C29" s="7"/>
    </row>
    <row r="30" spans="1:44" x14ac:dyDescent="0.2">
      <c r="C30" s="7"/>
      <c r="D30" s="282"/>
    </row>
    <row r="31" spans="1:44" x14ac:dyDescent="0.2">
      <c r="C31" s="177"/>
    </row>
    <row r="32" spans="1:44" x14ac:dyDescent="0.2">
      <c r="C32" s="7"/>
    </row>
    <row r="33" spans="3:3" x14ac:dyDescent="0.2">
      <c r="C33" s="127"/>
    </row>
    <row r="34" spans="3:3" x14ac:dyDescent="0.2">
      <c r="C34" s="7"/>
    </row>
    <row r="35" spans="3:3" x14ac:dyDescent="0.2">
      <c r="C35" s="7"/>
    </row>
    <row r="36" spans="3:3" x14ac:dyDescent="0.2">
      <c r="C36" s="7"/>
    </row>
    <row r="37" spans="3:3" x14ac:dyDescent="0.2">
      <c r="C37" s="7"/>
    </row>
    <row r="38" spans="3:3" x14ac:dyDescent="0.2">
      <c r="C38" s="7"/>
    </row>
  </sheetData>
  <sheetProtection algorithmName="SHA-512" hashValue="l9Xw50o+q8U8OkBeFCkBJ6LGMdkDAItykqdI0rRj6pD28+ZtSyMngYLAQC2MdwPdiENaw0+iKgAswYXoav9PqA==" saltValue="JMOrjGEQoj7BzF9Q7BF9Eg==" spinCount="100000" sheet="1" objects="1" scenarios="1"/>
  <phoneticPr fontId="22" type="noConversion"/>
  <hyperlinks>
    <hyperlink ref="C21" location="Disposiciones!A1" display="Disposiciones de Interconexión 2005-2009"/>
    <hyperlink ref="C22" location="Acuerdos!A1" display="Acuerdos de Interconexión 2005 - 2009"/>
    <hyperlink ref="C25" location="Resumen!A1" display="Resumen y Comparación de de Cargos y Acuerdos de Interconexión"/>
    <hyperlink ref="C26" location="Matriz!A1" display="4. Matriz de Cargos de Interconexión en Acuerdos y Disposiciones Vigentes"/>
    <hyperlink ref="C23" location="PorOperador!A1" display="3, Cargos por Operador  "/>
    <hyperlink ref="C24" location="Histórico!A1" display="4, Cargos histórico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2"/>
  <sheetViews>
    <sheetView workbookViewId="0">
      <selection activeCell="G43" sqref="G43"/>
    </sheetView>
  </sheetViews>
  <sheetFormatPr baseColWidth="10" defaultRowHeight="12.75" x14ac:dyDescent="0.2"/>
  <cols>
    <col min="1" max="16384" width="11.42578125" style="102"/>
  </cols>
  <sheetData>
    <row r="1" spans="2:14" x14ac:dyDescent="0.2"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</row>
    <row r="2" spans="2:14" ht="18" x14ac:dyDescent="0.25">
      <c r="B2" s="287" t="s">
        <v>452</v>
      </c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</row>
    <row r="3" spans="2:14" ht="14.25" x14ac:dyDescent="0.2">
      <c r="B3" s="288" t="s">
        <v>460</v>
      </c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8"/>
    </row>
    <row r="4" spans="2:14" ht="14.25" x14ac:dyDescent="0.2">
      <c r="B4" s="289"/>
      <c r="C4" s="388"/>
      <c r="D4" s="388"/>
      <c r="E4" s="388"/>
      <c r="F4" s="388"/>
      <c r="G4" s="388"/>
      <c r="H4" s="388"/>
      <c r="I4" s="388"/>
      <c r="J4" s="388"/>
      <c r="K4" s="388"/>
      <c r="L4" s="388"/>
      <c r="M4" s="388"/>
      <c r="N4" s="388"/>
    </row>
    <row r="5" spans="2:14" ht="14.25" x14ac:dyDescent="0.2">
      <c r="B5" s="289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</row>
    <row r="6" spans="2:14" ht="14.25" x14ac:dyDescent="0.2">
      <c r="B6" s="290"/>
      <c r="C6" s="388"/>
      <c r="D6" s="388"/>
      <c r="E6" s="388"/>
      <c r="F6" s="388"/>
      <c r="G6" s="388"/>
      <c r="H6" s="388"/>
      <c r="I6" s="388"/>
      <c r="J6" s="388"/>
      <c r="K6" s="388"/>
      <c r="L6" s="388"/>
      <c r="M6" s="388"/>
      <c r="N6" s="388"/>
    </row>
    <row r="7" spans="2:14" ht="14.25" x14ac:dyDescent="0.2">
      <c r="B7" s="290"/>
      <c r="C7" s="388"/>
      <c r="D7" s="388"/>
      <c r="E7" s="388"/>
      <c r="F7" s="388"/>
      <c r="G7" s="388"/>
      <c r="H7" s="388"/>
      <c r="I7" s="388"/>
      <c r="J7" s="388"/>
      <c r="K7" s="388"/>
      <c r="L7" s="388"/>
      <c r="M7" s="388"/>
      <c r="N7" s="388"/>
    </row>
    <row r="8" spans="2:14" x14ac:dyDescent="0.2">
      <c r="B8" s="291" t="str">
        <f>+Inicio!B8</f>
        <v xml:space="preserve">          Fecha de publicación: Octubre de 2014</v>
      </c>
      <c r="C8" s="388"/>
      <c r="D8" s="388"/>
      <c r="E8" s="388"/>
      <c r="F8" s="388"/>
      <c r="G8" s="388"/>
      <c r="H8" s="388"/>
      <c r="I8" s="388"/>
      <c r="J8" s="388"/>
      <c r="K8" s="388"/>
      <c r="L8" s="388"/>
      <c r="M8" s="388"/>
      <c r="N8" s="388"/>
    </row>
    <row r="9" spans="2:14" x14ac:dyDescent="0.2">
      <c r="B9" s="388"/>
      <c r="C9" s="388"/>
      <c r="D9" s="388"/>
      <c r="E9" s="388"/>
      <c r="F9" s="388"/>
      <c r="G9" s="388"/>
      <c r="H9" s="388"/>
      <c r="I9" s="388"/>
      <c r="J9" s="388"/>
      <c r="K9" s="388"/>
      <c r="L9" s="388"/>
      <c r="M9" s="388"/>
      <c r="N9" s="388"/>
    </row>
    <row r="10" spans="2:14" x14ac:dyDescent="0.2">
      <c r="B10" s="388"/>
      <c r="C10" s="388"/>
      <c r="D10" s="388"/>
      <c r="E10" s="388"/>
      <c r="F10" s="388"/>
      <c r="G10" s="388"/>
      <c r="H10" s="388"/>
      <c r="I10" s="388"/>
      <c r="J10" s="388"/>
      <c r="K10" s="388"/>
      <c r="L10" s="388"/>
      <c r="M10" s="388"/>
      <c r="N10" s="388"/>
    </row>
    <row r="11" spans="2:14" x14ac:dyDescent="0.2">
      <c r="B11" s="403"/>
      <c r="C11" s="403"/>
      <c r="D11" s="403"/>
      <c r="E11" s="403"/>
      <c r="F11" s="403"/>
      <c r="G11" s="403"/>
      <c r="H11" s="403"/>
      <c r="I11" s="403"/>
      <c r="J11" s="403"/>
      <c r="K11" s="403"/>
      <c r="L11" s="403"/>
      <c r="M11" s="403"/>
      <c r="N11" s="403"/>
    </row>
    <row r="12" spans="2:14" x14ac:dyDescent="0.2">
      <c r="B12" s="408"/>
      <c r="C12" s="409"/>
      <c r="D12" s="409"/>
      <c r="E12" s="409"/>
      <c r="F12" s="409"/>
      <c r="G12" s="409"/>
      <c r="H12" s="409"/>
      <c r="I12" s="409"/>
      <c r="J12" s="409"/>
      <c r="K12" s="409"/>
      <c r="L12" s="409"/>
      <c r="M12" s="409"/>
      <c r="N12" s="410"/>
    </row>
    <row r="13" spans="2:14" x14ac:dyDescent="0.2">
      <c r="B13" s="411"/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412"/>
    </row>
    <row r="14" spans="2:14" x14ac:dyDescent="0.2">
      <c r="B14" s="41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412"/>
    </row>
    <row r="15" spans="2:14" x14ac:dyDescent="0.2">
      <c r="B15" s="41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412"/>
    </row>
    <row r="16" spans="2:14" x14ac:dyDescent="0.2">
      <c r="B16" s="411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412"/>
    </row>
    <row r="17" spans="2:14" x14ac:dyDescent="0.2">
      <c r="B17" s="41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412"/>
    </row>
    <row r="18" spans="2:14" x14ac:dyDescent="0.2">
      <c r="B18" s="411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412"/>
    </row>
    <row r="19" spans="2:14" x14ac:dyDescent="0.2">
      <c r="B19" s="41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412"/>
    </row>
    <row r="20" spans="2:14" x14ac:dyDescent="0.2">
      <c r="B20" s="411"/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412"/>
    </row>
    <row r="21" spans="2:14" x14ac:dyDescent="0.2">
      <c r="B21" s="411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412"/>
    </row>
    <row r="22" spans="2:14" x14ac:dyDescent="0.2">
      <c r="B22" s="41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412"/>
    </row>
    <row r="23" spans="2:14" x14ac:dyDescent="0.2">
      <c r="B23" s="41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412"/>
    </row>
    <row r="24" spans="2:14" x14ac:dyDescent="0.2">
      <c r="B24" s="41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412"/>
    </row>
    <row r="25" spans="2:14" x14ac:dyDescent="0.2">
      <c r="B25" s="41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412"/>
    </row>
    <row r="26" spans="2:14" x14ac:dyDescent="0.2">
      <c r="B26" s="41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412"/>
    </row>
    <row r="27" spans="2:14" x14ac:dyDescent="0.2">
      <c r="B27" s="411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412"/>
    </row>
    <row r="28" spans="2:14" x14ac:dyDescent="0.2">
      <c r="B28" s="411"/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412"/>
    </row>
    <row r="29" spans="2:14" x14ac:dyDescent="0.2">
      <c r="B29" s="411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412"/>
    </row>
    <row r="30" spans="2:14" x14ac:dyDescent="0.2">
      <c r="B30" s="411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412"/>
    </row>
    <row r="31" spans="2:14" x14ac:dyDescent="0.2">
      <c r="B31" s="41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412"/>
    </row>
    <row r="32" spans="2:14" x14ac:dyDescent="0.2">
      <c r="B32" s="411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412"/>
    </row>
    <row r="33" spans="2:14" x14ac:dyDescent="0.2">
      <c r="B33" s="411"/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412"/>
    </row>
    <row r="34" spans="2:14" x14ac:dyDescent="0.2">
      <c r="B34" s="411"/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412"/>
    </row>
    <row r="35" spans="2:14" x14ac:dyDescent="0.2">
      <c r="B35" s="411"/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412"/>
    </row>
    <row r="36" spans="2:14" x14ac:dyDescent="0.2">
      <c r="B36" s="411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412"/>
    </row>
    <row r="37" spans="2:14" x14ac:dyDescent="0.2">
      <c r="B37" s="411"/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412"/>
    </row>
    <row r="38" spans="2:14" x14ac:dyDescent="0.2">
      <c r="B38" s="411"/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412"/>
    </row>
    <row r="39" spans="2:14" x14ac:dyDescent="0.2">
      <c r="B39" s="411"/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412"/>
    </row>
    <row r="40" spans="2:14" x14ac:dyDescent="0.2">
      <c r="B40" s="411"/>
      <c r="C40" s="121"/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412"/>
    </row>
    <row r="41" spans="2:14" x14ac:dyDescent="0.2">
      <c r="B41" s="411"/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412"/>
    </row>
    <row r="42" spans="2:14" x14ac:dyDescent="0.2">
      <c r="B42" s="413"/>
      <c r="C42" s="414"/>
      <c r="D42" s="414"/>
      <c r="E42" s="414"/>
      <c r="F42" s="414"/>
      <c r="G42" s="414"/>
      <c r="H42" s="414"/>
      <c r="I42" s="414"/>
      <c r="J42" s="414"/>
      <c r="K42" s="414"/>
      <c r="L42" s="414"/>
      <c r="M42" s="414"/>
      <c r="N42" s="415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1"/>
  <sheetViews>
    <sheetView workbookViewId="0">
      <selection activeCell="M2" sqref="M2"/>
    </sheetView>
  </sheetViews>
  <sheetFormatPr baseColWidth="10" defaultRowHeight="12.75" x14ac:dyDescent="0.2"/>
  <cols>
    <col min="1" max="16384" width="11.42578125" style="102"/>
  </cols>
  <sheetData>
    <row r="1" spans="2:14" x14ac:dyDescent="0.2"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</row>
    <row r="2" spans="2:14" ht="18" x14ac:dyDescent="0.25">
      <c r="B2" s="287" t="s">
        <v>452</v>
      </c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</row>
    <row r="3" spans="2:14" ht="14.25" x14ac:dyDescent="0.2">
      <c r="B3" s="288" t="s">
        <v>461</v>
      </c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8"/>
    </row>
    <row r="4" spans="2:14" ht="14.25" x14ac:dyDescent="0.2">
      <c r="B4" s="289"/>
      <c r="C4" s="388"/>
      <c r="D4" s="388"/>
      <c r="E4" s="388"/>
      <c r="F4" s="388"/>
      <c r="G4" s="388"/>
      <c r="H4" s="388"/>
      <c r="I4" s="388"/>
      <c r="J4" s="388"/>
      <c r="K4" s="388"/>
      <c r="L4" s="388"/>
      <c r="M4" s="388"/>
      <c r="N4" s="388"/>
    </row>
    <row r="5" spans="2:14" ht="14.25" x14ac:dyDescent="0.2">
      <c r="B5" s="289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</row>
    <row r="6" spans="2:14" ht="14.25" x14ac:dyDescent="0.2">
      <c r="B6" s="290"/>
      <c r="C6" s="388"/>
      <c r="D6" s="388"/>
      <c r="E6" s="388"/>
      <c r="F6" s="388"/>
      <c r="G6" s="388"/>
      <c r="H6" s="388"/>
      <c r="I6" s="388"/>
      <c r="J6" s="388"/>
      <c r="K6" s="388"/>
      <c r="L6" s="388"/>
      <c r="M6" s="388"/>
      <c r="N6" s="388"/>
    </row>
    <row r="7" spans="2:14" ht="14.25" x14ac:dyDescent="0.2">
      <c r="B7" s="290"/>
      <c r="C7" s="388"/>
      <c r="D7" s="388"/>
      <c r="E7" s="388"/>
      <c r="F7" s="388"/>
      <c r="G7" s="388"/>
      <c r="H7" s="388"/>
      <c r="I7" s="388"/>
      <c r="J7" s="388"/>
      <c r="K7" s="388"/>
      <c r="L7" s="388"/>
      <c r="M7" s="388"/>
      <c r="N7" s="388"/>
    </row>
    <row r="8" spans="2:14" x14ac:dyDescent="0.2">
      <c r="B8" s="291" t="str">
        <f>+Inicio!B8</f>
        <v xml:space="preserve">          Fecha de publicación: Octubre de 2014</v>
      </c>
      <c r="C8" s="388"/>
      <c r="D8" s="388"/>
      <c r="E8" s="388"/>
      <c r="F8" s="388"/>
      <c r="G8" s="388"/>
      <c r="H8" s="388"/>
      <c r="I8" s="388"/>
      <c r="J8" s="388"/>
      <c r="K8" s="388"/>
      <c r="L8" s="388"/>
      <c r="M8" s="388"/>
      <c r="N8" s="388"/>
    </row>
    <row r="9" spans="2:14" x14ac:dyDescent="0.2">
      <c r="B9" s="388"/>
      <c r="C9" s="388"/>
      <c r="D9" s="388"/>
      <c r="E9" s="388"/>
      <c r="F9" s="388"/>
      <c r="G9" s="388"/>
      <c r="H9" s="388"/>
      <c r="I9" s="388"/>
      <c r="J9" s="388"/>
      <c r="K9" s="388"/>
      <c r="L9" s="388"/>
      <c r="M9" s="388"/>
      <c r="N9" s="388"/>
    </row>
    <row r="10" spans="2:14" x14ac:dyDescent="0.2">
      <c r="B10" s="388"/>
      <c r="C10" s="388"/>
      <c r="D10" s="388"/>
      <c r="E10" s="388"/>
      <c r="F10" s="388"/>
      <c r="G10" s="388"/>
      <c r="H10" s="388"/>
      <c r="I10" s="388"/>
      <c r="J10" s="388"/>
      <c r="K10" s="388"/>
      <c r="L10" s="388"/>
      <c r="M10" s="388"/>
      <c r="N10" s="388"/>
    </row>
    <row r="11" spans="2:14" x14ac:dyDescent="0.2">
      <c r="B11" s="403"/>
      <c r="C11" s="403"/>
      <c r="D11" s="403"/>
      <c r="E11" s="403"/>
      <c r="F11" s="403"/>
      <c r="G11" s="403"/>
      <c r="H11" s="403"/>
      <c r="I11" s="403"/>
      <c r="J11" s="403"/>
      <c r="K11" s="403"/>
      <c r="L11" s="403"/>
      <c r="M11" s="403"/>
      <c r="N11" s="403"/>
    </row>
    <row r="12" spans="2:14" x14ac:dyDescent="0.2">
      <c r="B12" s="408"/>
      <c r="C12" s="409"/>
      <c r="D12" s="409"/>
      <c r="E12" s="409"/>
      <c r="F12" s="409"/>
      <c r="G12" s="409"/>
      <c r="H12" s="409"/>
      <c r="I12" s="409"/>
      <c r="J12" s="409"/>
      <c r="K12" s="409"/>
      <c r="L12" s="409"/>
      <c r="M12" s="409"/>
      <c r="N12" s="410"/>
    </row>
    <row r="13" spans="2:14" x14ac:dyDescent="0.2">
      <c r="B13" s="411"/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412"/>
    </row>
    <row r="14" spans="2:14" x14ac:dyDescent="0.2">
      <c r="B14" s="41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412"/>
    </row>
    <row r="15" spans="2:14" x14ac:dyDescent="0.2">
      <c r="B15" s="41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412"/>
    </row>
    <row r="16" spans="2:14" x14ac:dyDescent="0.2">
      <c r="B16" s="411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412"/>
    </row>
    <row r="17" spans="2:14" x14ac:dyDescent="0.2">
      <c r="B17" s="41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412"/>
    </row>
    <row r="18" spans="2:14" x14ac:dyDescent="0.2">
      <c r="B18" s="411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412"/>
    </row>
    <row r="19" spans="2:14" x14ac:dyDescent="0.2">
      <c r="B19" s="41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412"/>
    </row>
    <row r="20" spans="2:14" x14ac:dyDescent="0.2">
      <c r="B20" s="411"/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412"/>
    </row>
    <row r="21" spans="2:14" x14ac:dyDescent="0.2">
      <c r="B21" s="411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412"/>
    </row>
    <row r="22" spans="2:14" x14ac:dyDescent="0.2">
      <c r="B22" s="41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412"/>
    </row>
    <row r="23" spans="2:14" x14ac:dyDescent="0.2">
      <c r="B23" s="41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412"/>
    </row>
    <row r="24" spans="2:14" x14ac:dyDescent="0.2">
      <c r="B24" s="41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412"/>
    </row>
    <row r="25" spans="2:14" x14ac:dyDescent="0.2">
      <c r="B25" s="41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412"/>
    </row>
    <row r="26" spans="2:14" x14ac:dyDescent="0.2">
      <c r="B26" s="41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412"/>
    </row>
    <row r="27" spans="2:14" x14ac:dyDescent="0.2">
      <c r="B27" s="411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412"/>
    </row>
    <row r="28" spans="2:14" x14ac:dyDescent="0.2">
      <c r="B28" s="411"/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412"/>
    </row>
    <row r="29" spans="2:14" x14ac:dyDescent="0.2">
      <c r="B29" s="411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412"/>
    </row>
    <row r="30" spans="2:14" x14ac:dyDescent="0.2">
      <c r="B30" s="411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412"/>
    </row>
    <row r="31" spans="2:14" x14ac:dyDescent="0.2">
      <c r="B31" s="413"/>
      <c r="C31" s="414"/>
      <c r="D31" s="414"/>
      <c r="E31" s="414"/>
      <c r="F31" s="414"/>
      <c r="G31" s="414"/>
      <c r="H31" s="414"/>
      <c r="I31" s="414"/>
      <c r="J31" s="414"/>
      <c r="K31" s="414"/>
      <c r="L31" s="414"/>
      <c r="M31" s="414"/>
      <c r="N31" s="415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O111"/>
  <sheetViews>
    <sheetView showGridLines="0" zoomScaleNormal="100" workbookViewId="0">
      <selection activeCell="I1" sqref="I1"/>
    </sheetView>
  </sheetViews>
  <sheetFormatPr baseColWidth="10" defaultRowHeight="12" x14ac:dyDescent="0.2"/>
  <cols>
    <col min="1" max="1" width="4" style="37" customWidth="1"/>
    <col min="2" max="2" width="44.5703125" style="37" customWidth="1"/>
    <col min="3" max="3" width="17.42578125" style="37" customWidth="1"/>
    <col min="4" max="4" width="11.28515625" style="37" customWidth="1"/>
    <col min="5" max="5" width="13.5703125" style="37" customWidth="1"/>
    <col min="6" max="6" width="15.28515625" style="37" customWidth="1"/>
    <col min="7" max="7" width="25.5703125" style="37" customWidth="1"/>
    <col min="8" max="8" width="24.5703125" style="37" customWidth="1"/>
    <col min="9" max="9" width="14.140625" style="37" customWidth="1"/>
    <col min="10" max="10" width="11.85546875" style="37" customWidth="1"/>
    <col min="11" max="11" width="11.140625" style="37" customWidth="1"/>
    <col min="12" max="12" width="38.28515625" style="37" customWidth="1"/>
    <col min="13" max="13" width="15.140625" style="37" customWidth="1"/>
    <col min="14" max="41" width="11.42578125" style="37"/>
    <col min="42" max="16384" width="11.42578125" style="38"/>
  </cols>
  <sheetData>
    <row r="1" spans="1:41" x14ac:dyDescent="0.2">
      <c r="A1" s="294"/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5"/>
      <c r="M1" s="293"/>
    </row>
    <row r="2" spans="1:41" ht="18" x14ac:dyDescent="0.25">
      <c r="A2" s="287" t="s">
        <v>452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3"/>
    </row>
    <row r="3" spans="1:41" ht="14.25" x14ac:dyDescent="0.2">
      <c r="A3" s="288" t="s">
        <v>454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3"/>
    </row>
    <row r="4" spans="1:41" ht="14.25" x14ac:dyDescent="0.2">
      <c r="A4" s="289"/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3"/>
    </row>
    <row r="5" spans="1:41" ht="14.25" x14ac:dyDescent="0.2">
      <c r="A5" s="289"/>
      <c r="B5" s="294"/>
      <c r="C5" s="294"/>
      <c r="D5" s="294"/>
      <c r="E5" s="294"/>
      <c r="F5" s="294"/>
      <c r="G5" s="294"/>
      <c r="H5" s="294"/>
      <c r="I5" s="294"/>
      <c r="J5" s="294"/>
      <c r="K5" s="294"/>
      <c r="L5" s="294"/>
      <c r="M5" s="293"/>
    </row>
    <row r="6" spans="1:41" ht="14.25" x14ac:dyDescent="0.2">
      <c r="A6" s="290"/>
      <c r="B6" s="294"/>
      <c r="C6" s="294"/>
      <c r="D6" s="294"/>
      <c r="E6" s="294"/>
      <c r="F6" s="294"/>
      <c r="G6" s="294"/>
      <c r="H6" s="294"/>
      <c r="I6" s="294"/>
      <c r="J6" s="294"/>
      <c r="K6" s="294"/>
      <c r="L6" s="294"/>
      <c r="M6" s="293"/>
    </row>
    <row r="7" spans="1:41" ht="14.25" x14ac:dyDescent="0.2">
      <c r="A7" s="290"/>
      <c r="B7" s="294"/>
      <c r="C7" s="294"/>
      <c r="D7" s="294"/>
      <c r="E7" s="294"/>
      <c r="F7" s="294"/>
      <c r="G7" s="294"/>
      <c r="H7" s="294"/>
      <c r="I7" s="294"/>
      <c r="J7" s="294"/>
      <c r="K7" s="294"/>
      <c r="L7" s="294"/>
      <c r="M7" s="293"/>
    </row>
    <row r="8" spans="1:41" ht="12.75" x14ac:dyDescent="0.2">
      <c r="A8" s="291" t="str">
        <f>+Inicio!B8</f>
        <v xml:space="preserve">          Fecha de publicación: Octubre de 2014</v>
      </c>
      <c r="B8" s="294"/>
      <c r="C8" s="294"/>
      <c r="D8" s="294"/>
      <c r="E8" s="294"/>
      <c r="F8" s="294"/>
      <c r="G8" s="294"/>
      <c r="H8" s="294"/>
      <c r="I8" s="294"/>
      <c r="J8" s="294"/>
      <c r="K8" s="294"/>
      <c r="L8" s="294"/>
      <c r="M8" s="293"/>
    </row>
    <row r="9" spans="1:41" ht="14.25" x14ac:dyDescent="0.2">
      <c r="A9" s="286"/>
      <c r="B9" s="294"/>
      <c r="C9" s="294"/>
      <c r="D9" s="295"/>
      <c r="E9" s="294"/>
      <c r="F9" s="294"/>
      <c r="G9" s="294"/>
      <c r="H9" s="294"/>
      <c r="I9" s="294"/>
      <c r="J9" s="294"/>
      <c r="K9" s="294"/>
      <c r="L9" s="294"/>
      <c r="M9" s="293"/>
    </row>
    <row r="10" spans="1:41" x14ac:dyDescent="0.2">
      <c r="A10" s="294"/>
      <c r="B10" s="294"/>
      <c r="C10" s="294"/>
      <c r="D10" s="294"/>
      <c r="E10" s="294"/>
      <c r="F10" s="294"/>
      <c r="G10" s="294"/>
      <c r="H10" s="294"/>
      <c r="I10" s="294"/>
      <c r="J10" s="294"/>
      <c r="K10" s="294"/>
      <c r="L10" s="294"/>
      <c r="M10" s="293"/>
    </row>
    <row r="11" spans="1:41" x14ac:dyDescent="0.2">
      <c r="A11" s="296"/>
      <c r="B11" s="296"/>
      <c r="C11" s="296"/>
      <c r="D11" s="296"/>
      <c r="E11" s="296"/>
      <c r="F11" s="296"/>
      <c r="G11" s="296"/>
      <c r="H11" s="296"/>
      <c r="I11" s="296"/>
      <c r="J11" s="296"/>
      <c r="K11" s="296"/>
      <c r="L11" s="296"/>
      <c r="M11" s="296"/>
    </row>
    <row r="13" spans="1:41" s="39" customFormat="1" ht="15" x14ac:dyDescent="0.25">
      <c r="A13" s="300"/>
      <c r="B13" s="435" t="s">
        <v>106</v>
      </c>
      <c r="C13" s="435"/>
      <c r="D13" s="435"/>
      <c r="E13" s="435"/>
      <c r="F13" s="435"/>
      <c r="G13" s="435"/>
      <c r="H13" s="435"/>
      <c r="I13" s="435"/>
      <c r="J13" s="435"/>
      <c r="K13" s="435"/>
      <c r="L13" s="435"/>
      <c r="M13" s="436"/>
    </row>
    <row r="14" spans="1:41" s="39" customFormat="1" ht="15" x14ac:dyDescent="0.25">
      <c r="A14" s="301"/>
      <c r="B14" s="425">
        <v>2005</v>
      </c>
      <c r="C14" s="425"/>
      <c r="D14" s="425"/>
      <c r="E14" s="425"/>
      <c r="F14" s="425"/>
      <c r="G14" s="425"/>
      <c r="H14" s="425"/>
      <c r="I14" s="425"/>
      <c r="J14" s="425"/>
      <c r="K14" s="425"/>
      <c r="L14" s="425"/>
      <c r="M14" s="426"/>
    </row>
    <row r="15" spans="1:41" s="41" customFormat="1" ht="46.5" customHeight="1" x14ac:dyDescent="0.2">
      <c r="A15" s="302" t="s">
        <v>24</v>
      </c>
      <c r="B15" s="297" t="s">
        <v>25</v>
      </c>
      <c r="C15" s="297" t="s">
        <v>26</v>
      </c>
      <c r="D15" s="298" t="s">
        <v>73</v>
      </c>
      <c r="E15" s="298" t="s">
        <v>143</v>
      </c>
      <c r="F15" s="298" t="s">
        <v>144</v>
      </c>
      <c r="G15" s="427" t="s">
        <v>96</v>
      </c>
      <c r="H15" s="427"/>
      <c r="I15" s="427"/>
      <c r="J15" s="298" t="s">
        <v>184</v>
      </c>
      <c r="K15" s="298" t="s">
        <v>27</v>
      </c>
      <c r="L15" s="298" t="s">
        <v>145</v>
      </c>
      <c r="M15" s="298" t="s">
        <v>29</v>
      </c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</row>
    <row r="16" spans="1:41" ht="35.25" customHeight="1" x14ac:dyDescent="0.2">
      <c r="A16" s="304">
        <v>1</v>
      </c>
      <c r="B16" s="47" t="s">
        <v>347</v>
      </c>
      <c r="C16" s="47" t="s">
        <v>30</v>
      </c>
      <c r="D16" s="48">
        <v>38548</v>
      </c>
      <c r="E16" s="48">
        <v>38548</v>
      </c>
      <c r="F16" s="48">
        <v>38548</v>
      </c>
      <c r="G16" s="45" t="s">
        <v>253</v>
      </c>
      <c r="H16" s="45" t="s">
        <v>252</v>
      </c>
      <c r="I16" s="45" t="s">
        <v>390</v>
      </c>
      <c r="J16" s="45"/>
      <c r="K16" s="45" t="s">
        <v>31</v>
      </c>
      <c r="L16" s="49" t="s">
        <v>32</v>
      </c>
      <c r="M16" s="183" t="s">
        <v>170</v>
      </c>
    </row>
    <row r="17" spans="1:41" ht="33" customHeight="1" x14ac:dyDescent="0.2">
      <c r="A17" s="304">
        <f>+A16+1</f>
        <v>2</v>
      </c>
      <c r="B17" s="47" t="s">
        <v>256</v>
      </c>
      <c r="C17" s="47" t="s">
        <v>33</v>
      </c>
      <c r="D17" s="48">
        <v>38548</v>
      </c>
      <c r="E17" s="48">
        <v>38548</v>
      </c>
      <c r="F17" s="48">
        <v>38548</v>
      </c>
      <c r="G17" s="45" t="s">
        <v>251</v>
      </c>
      <c r="H17" s="45" t="s">
        <v>250</v>
      </c>
      <c r="I17" s="45" t="s">
        <v>361</v>
      </c>
      <c r="J17" s="45" t="s">
        <v>185</v>
      </c>
      <c r="K17" s="45" t="s">
        <v>31</v>
      </c>
      <c r="L17" s="49" t="s">
        <v>32</v>
      </c>
      <c r="M17" s="47"/>
    </row>
    <row r="18" spans="1:41" ht="44.25" customHeight="1" x14ac:dyDescent="0.2">
      <c r="A18" s="304">
        <f t="shared" ref="A18:A19" si="0">+A17+1</f>
        <v>3</v>
      </c>
      <c r="B18" s="47" t="s">
        <v>255</v>
      </c>
      <c r="C18" s="47" t="s">
        <v>34</v>
      </c>
      <c r="D18" s="48">
        <v>38604</v>
      </c>
      <c r="E18" s="48">
        <v>38608</v>
      </c>
      <c r="F18" s="48">
        <v>38670</v>
      </c>
      <c r="G18" s="45" t="s">
        <v>249</v>
      </c>
      <c r="H18" s="45" t="s">
        <v>248</v>
      </c>
      <c r="I18" s="45" t="s">
        <v>269</v>
      </c>
      <c r="J18" s="45" t="s">
        <v>186</v>
      </c>
      <c r="K18" s="45" t="s">
        <v>35</v>
      </c>
      <c r="L18" s="46" t="s">
        <v>451</v>
      </c>
      <c r="M18" s="305"/>
    </row>
    <row r="19" spans="1:41" ht="43.5" customHeight="1" x14ac:dyDescent="0.2">
      <c r="A19" s="304">
        <f t="shared" si="0"/>
        <v>4</v>
      </c>
      <c r="B19" s="47" t="s">
        <v>254</v>
      </c>
      <c r="C19" s="47" t="s">
        <v>36</v>
      </c>
      <c r="D19" s="48">
        <v>38653</v>
      </c>
      <c r="E19" s="48">
        <v>38657</v>
      </c>
      <c r="F19" s="48">
        <v>38718</v>
      </c>
      <c r="G19" s="45" t="s">
        <v>249</v>
      </c>
      <c r="H19" s="45" t="s">
        <v>248</v>
      </c>
      <c r="I19" s="45" t="s">
        <v>269</v>
      </c>
      <c r="J19" s="45" t="s">
        <v>186</v>
      </c>
      <c r="K19" s="45" t="s">
        <v>37</v>
      </c>
      <c r="L19" s="306" t="s">
        <v>451</v>
      </c>
      <c r="M19" s="47"/>
    </row>
    <row r="20" spans="1:41" ht="12" customHeight="1" x14ac:dyDescent="0.2">
      <c r="A20" s="307" t="s">
        <v>391</v>
      </c>
      <c r="B20" s="308"/>
      <c r="C20" s="308"/>
      <c r="D20" s="309"/>
      <c r="E20" s="309"/>
      <c r="F20" s="309"/>
      <c r="G20" s="309"/>
      <c r="H20" s="309"/>
      <c r="I20" s="309"/>
      <c r="J20" s="309"/>
      <c r="K20" s="310"/>
      <c r="L20" s="311"/>
      <c r="M20" s="312"/>
    </row>
    <row r="21" spans="1:41" ht="12" customHeight="1" x14ac:dyDescent="0.2">
      <c r="A21" s="313" t="s">
        <v>267</v>
      </c>
      <c r="B21" s="50"/>
      <c r="C21" s="50"/>
      <c r="D21" s="51"/>
      <c r="E21" s="51"/>
      <c r="F21" s="51"/>
      <c r="G21" s="51"/>
      <c r="H21" s="51"/>
      <c r="I21" s="51"/>
      <c r="J21" s="51"/>
      <c r="K21" s="52"/>
      <c r="L21" s="53"/>
      <c r="M21" s="314"/>
    </row>
    <row r="22" spans="1:41" ht="12" customHeight="1" x14ac:dyDescent="0.2">
      <c r="A22" s="313" t="s">
        <v>268</v>
      </c>
      <c r="B22" s="50"/>
      <c r="C22" s="50"/>
      <c r="D22" s="51"/>
      <c r="E22" s="51"/>
      <c r="F22" s="51"/>
      <c r="G22" s="51"/>
      <c r="H22" s="51"/>
      <c r="I22" s="51"/>
      <c r="J22" s="51"/>
      <c r="K22" s="52"/>
      <c r="L22" s="437"/>
      <c r="M22" s="438"/>
    </row>
    <row r="23" spans="1:41" ht="12" customHeight="1" x14ac:dyDescent="0.2">
      <c r="A23" s="313" t="s">
        <v>392</v>
      </c>
      <c r="B23" s="50"/>
      <c r="C23" s="50"/>
      <c r="D23" s="51"/>
      <c r="E23" s="51"/>
      <c r="F23" s="51"/>
      <c r="G23" s="51"/>
      <c r="H23" s="51"/>
      <c r="I23" s="51"/>
      <c r="J23" s="51"/>
      <c r="K23" s="52"/>
      <c r="L23" s="277"/>
      <c r="M23" s="315"/>
    </row>
    <row r="24" spans="1:41" ht="12" customHeight="1" x14ac:dyDescent="0.2">
      <c r="A24" s="313" t="s">
        <v>182</v>
      </c>
      <c r="B24" s="50"/>
      <c r="C24" s="50"/>
      <c r="D24" s="51"/>
      <c r="E24" s="51"/>
      <c r="F24" s="51"/>
      <c r="G24" s="51"/>
      <c r="H24" s="51"/>
      <c r="I24" s="51"/>
      <c r="J24" s="51"/>
      <c r="K24" s="52"/>
      <c r="L24" s="277"/>
      <c r="M24" s="315"/>
    </row>
    <row r="25" spans="1:41" ht="12" customHeight="1" x14ac:dyDescent="0.2">
      <c r="A25" s="313" t="s">
        <v>187</v>
      </c>
      <c r="B25" s="50"/>
      <c r="C25" s="50"/>
      <c r="D25" s="51"/>
      <c r="E25" s="51"/>
      <c r="F25" s="51"/>
      <c r="G25" s="51"/>
      <c r="H25" s="51"/>
      <c r="I25" s="51"/>
      <c r="J25" s="51"/>
      <c r="K25" s="52"/>
      <c r="L25" s="277"/>
      <c r="M25" s="315"/>
    </row>
    <row r="26" spans="1:41" ht="12" customHeight="1" x14ac:dyDescent="0.2">
      <c r="A26" s="316" t="s">
        <v>188</v>
      </c>
      <c r="B26" s="317"/>
      <c r="C26" s="317"/>
      <c r="D26" s="318"/>
      <c r="E26" s="318"/>
      <c r="F26" s="318"/>
      <c r="G26" s="318"/>
      <c r="H26" s="318"/>
      <c r="I26" s="318"/>
      <c r="J26" s="318"/>
      <c r="K26" s="319"/>
      <c r="L26" s="320"/>
      <c r="M26" s="321"/>
    </row>
    <row r="27" spans="1:41" x14ac:dyDescent="0.2">
      <c r="A27" s="54"/>
      <c r="B27" s="50"/>
      <c r="C27" s="50"/>
      <c r="D27" s="51"/>
      <c r="E27" s="51"/>
      <c r="F27" s="51"/>
      <c r="G27" s="51"/>
      <c r="H27" s="51"/>
      <c r="I27" s="51"/>
      <c r="J27" s="51"/>
      <c r="K27" s="52"/>
      <c r="L27" s="53"/>
      <c r="M27" s="50"/>
    </row>
    <row r="28" spans="1:41" s="55" customFormat="1" ht="15" x14ac:dyDescent="0.25">
      <c r="A28" s="322"/>
      <c r="B28" s="435" t="s">
        <v>23</v>
      </c>
      <c r="C28" s="435"/>
      <c r="D28" s="435"/>
      <c r="E28" s="435"/>
      <c r="F28" s="435"/>
      <c r="G28" s="435"/>
      <c r="H28" s="435"/>
      <c r="I28" s="435"/>
      <c r="J28" s="435"/>
      <c r="K28" s="435"/>
      <c r="L28" s="435"/>
      <c r="M28" s="436"/>
    </row>
    <row r="29" spans="1:41" s="55" customFormat="1" ht="15" x14ac:dyDescent="0.25">
      <c r="A29" s="323"/>
      <c r="B29" s="425">
        <v>2006</v>
      </c>
      <c r="C29" s="425"/>
      <c r="D29" s="425"/>
      <c r="E29" s="425"/>
      <c r="F29" s="425"/>
      <c r="G29" s="425"/>
      <c r="H29" s="425"/>
      <c r="I29" s="425"/>
      <c r="J29" s="425"/>
      <c r="K29" s="425"/>
      <c r="L29" s="425"/>
      <c r="M29" s="426"/>
    </row>
    <row r="30" spans="1:41" s="41" customFormat="1" ht="48" customHeight="1" x14ac:dyDescent="0.2">
      <c r="A30" s="302" t="s">
        <v>24</v>
      </c>
      <c r="B30" s="299" t="s">
        <v>25</v>
      </c>
      <c r="C30" s="297" t="s">
        <v>26</v>
      </c>
      <c r="D30" s="298" t="s">
        <v>73</v>
      </c>
      <c r="E30" s="298" t="s">
        <v>143</v>
      </c>
      <c r="F30" s="298" t="s">
        <v>144</v>
      </c>
      <c r="G30" s="427" t="s">
        <v>96</v>
      </c>
      <c r="H30" s="427"/>
      <c r="I30" s="427"/>
      <c r="J30" s="298" t="s">
        <v>184</v>
      </c>
      <c r="K30" s="298" t="s">
        <v>27</v>
      </c>
      <c r="L30" s="298" t="s">
        <v>28</v>
      </c>
      <c r="M30" s="298" t="s">
        <v>29</v>
      </c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</row>
    <row r="31" spans="1:41" ht="50.25" customHeight="1" x14ac:dyDescent="0.2">
      <c r="A31" s="304">
        <f>+A19+1</f>
        <v>5</v>
      </c>
      <c r="B31" s="57" t="s">
        <v>350</v>
      </c>
      <c r="C31" s="47" t="s">
        <v>38</v>
      </c>
      <c r="D31" s="48">
        <v>38796</v>
      </c>
      <c r="E31" s="48">
        <v>38803</v>
      </c>
      <c r="F31" s="48">
        <v>38858</v>
      </c>
      <c r="G31" s="45" t="s">
        <v>246</v>
      </c>
      <c r="H31" s="45" t="s">
        <v>247</v>
      </c>
      <c r="I31" s="45" t="s">
        <v>265</v>
      </c>
      <c r="J31" s="45" t="s">
        <v>189</v>
      </c>
      <c r="K31" s="45" t="s">
        <v>39</v>
      </c>
      <c r="L31" s="46" t="s">
        <v>451</v>
      </c>
      <c r="M31" s="183" t="s">
        <v>40</v>
      </c>
    </row>
    <row r="32" spans="1:41" ht="42" customHeight="1" x14ac:dyDescent="0.2">
      <c r="A32" s="304">
        <f t="shared" ref="A32:A35" si="1">+A31+1</f>
        <v>6</v>
      </c>
      <c r="B32" s="57" t="s">
        <v>393</v>
      </c>
      <c r="C32" s="47" t="s">
        <v>41</v>
      </c>
      <c r="D32" s="48">
        <v>38915</v>
      </c>
      <c r="E32" s="48">
        <v>38916</v>
      </c>
      <c r="F32" s="48">
        <v>38952</v>
      </c>
      <c r="G32" s="45" t="s">
        <v>353</v>
      </c>
      <c r="H32" s="45" t="s">
        <v>354</v>
      </c>
      <c r="I32" s="45" t="s">
        <v>42</v>
      </c>
      <c r="J32" s="45" t="s">
        <v>190</v>
      </c>
      <c r="K32" s="45" t="s">
        <v>43</v>
      </c>
      <c r="L32" s="46" t="s">
        <v>451</v>
      </c>
      <c r="M32" s="47"/>
    </row>
    <row r="33" spans="1:41" ht="44.25" customHeight="1" x14ac:dyDescent="0.2">
      <c r="A33" s="304">
        <f t="shared" si="1"/>
        <v>7</v>
      </c>
      <c r="B33" s="57" t="s">
        <v>243</v>
      </c>
      <c r="C33" s="47" t="s">
        <v>44</v>
      </c>
      <c r="D33" s="48">
        <v>38968</v>
      </c>
      <c r="E33" s="48">
        <v>38971</v>
      </c>
      <c r="F33" s="48">
        <v>38971</v>
      </c>
      <c r="G33" s="45" t="s">
        <v>244</v>
      </c>
      <c r="H33" s="45" t="s">
        <v>245</v>
      </c>
      <c r="I33" s="45" t="s">
        <v>266</v>
      </c>
      <c r="J33" s="45" t="s">
        <v>189</v>
      </c>
      <c r="K33" s="45" t="s">
        <v>43</v>
      </c>
      <c r="L33" s="46" t="s">
        <v>451</v>
      </c>
      <c r="M33" s="47"/>
    </row>
    <row r="34" spans="1:41" ht="68.25" customHeight="1" x14ac:dyDescent="0.2">
      <c r="A34" s="304">
        <f t="shared" si="1"/>
        <v>8</v>
      </c>
      <c r="B34" s="57" t="s">
        <v>242</v>
      </c>
      <c r="C34" s="47" t="s">
        <v>45</v>
      </c>
      <c r="D34" s="48">
        <v>39022</v>
      </c>
      <c r="E34" s="48">
        <v>39028</v>
      </c>
      <c r="F34" s="59" t="s">
        <v>46</v>
      </c>
      <c r="G34" s="428" t="s">
        <v>47</v>
      </c>
      <c r="H34" s="429"/>
      <c r="I34" s="430"/>
      <c r="J34" s="278"/>
      <c r="K34" s="60" t="s">
        <v>146</v>
      </c>
      <c r="L34" s="46" t="s">
        <v>451</v>
      </c>
      <c r="M34" s="47"/>
    </row>
    <row r="35" spans="1:41" ht="43.5" customHeight="1" x14ac:dyDescent="0.2">
      <c r="A35" s="304">
        <f t="shared" si="1"/>
        <v>9</v>
      </c>
      <c r="B35" s="57" t="s">
        <v>218</v>
      </c>
      <c r="C35" s="47" t="s">
        <v>48</v>
      </c>
      <c r="D35" s="48">
        <v>39056</v>
      </c>
      <c r="E35" s="48">
        <v>39062</v>
      </c>
      <c r="F35" s="48">
        <v>39124</v>
      </c>
      <c r="G35" s="45" t="s">
        <v>219</v>
      </c>
      <c r="H35" s="45" t="s">
        <v>220</v>
      </c>
      <c r="I35" s="179" t="s">
        <v>383</v>
      </c>
      <c r="J35" s="179" t="s">
        <v>190</v>
      </c>
      <c r="K35" s="60" t="s">
        <v>68</v>
      </c>
      <c r="L35" s="46" t="s">
        <v>451</v>
      </c>
      <c r="M35" s="324" t="s">
        <v>394</v>
      </c>
    </row>
    <row r="36" spans="1:41" x14ac:dyDescent="0.2">
      <c r="A36" s="325" t="s">
        <v>49</v>
      </c>
      <c r="B36" s="308"/>
      <c r="C36" s="308"/>
      <c r="D36" s="308"/>
      <c r="E36" s="308"/>
      <c r="F36" s="308"/>
      <c r="G36" s="308"/>
      <c r="H36" s="308"/>
      <c r="I36" s="308"/>
      <c r="J36" s="308"/>
      <c r="K36" s="308"/>
      <c r="L36" s="308"/>
      <c r="M36" s="312"/>
    </row>
    <row r="37" spans="1:41" x14ac:dyDescent="0.2">
      <c r="A37" s="326" t="s">
        <v>50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314"/>
    </row>
    <row r="38" spans="1:41" x14ac:dyDescent="0.2">
      <c r="A38" s="326" t="s">
        <v>263</v>
      </c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314"/>
    </row>
    <row r="39" spans="1:41" x14ac:dyDescent="0.2">
      <c r="A39" s="326" t="s">
        <v>51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314"/>
    </row>
    <row r="40" spans="1:41" x14ac:dyDescent="0.2">
      <c r="A40" s="326" t="s">
        <v>264</v>
      </c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314"/>
    </row>
    <row r="41" spans="1:41" x14ac:dyDescent="0.2">
      <c r="A41" s="313" t="s">
        <v>191</v>
      </c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314"/>
    </row>
    <row r="42" spans="1:41" x14ac:dyDescent="0.2">
      <c r="A42" s="313" t="s">
        <v>192</v>
      </c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314"/>
    </row>
    <row r="43" spans="1:41" x14ac:dyDescent="0.2">
      <c r="A43" s="313" t="s">
        <v>193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314"/>
    </row>
    <row r="44" spans="1:41" x14ac:dyDescent="0.2">
      <c r="A44" s="316" t="s">
        <v>194</v>
      </c>
      <c r="B44" s="317"/>
      <c r="C44" s="317"/>
      <c r="D44" s="317"/>
      <c r="E44" s="317"/>
      <c r="F44" s="317"/>
      <c r="G44" s="317"/>
      <c r="H44" s="317"/>
      <c r="I44" s="317"/>
      <c r="J44" s="317"/>
      <c r="K44" s="317"/>
      <c r="L44" s="431"/>
      <c r="M44" s="432"/>
    </row>
    <row r="45" spans="1:41" x14ac:dyDescent="0.2">
      <c r="A45" s="61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</row>
    <row r="46" spans="1:41" s="55" customFormat="1" ht="15" x14ac:dyDescent="0.25">
      <c r="A46" s="327"/>
      <c r="B46" s="433" t="s">
        <v>23</v>
      </c>
      <c r="C46" s="433"/>
      <c r="D46" s="433"/>
      <c r="E46" s="433"/>
      <c r="F46" s="433"/>
      <c r="G46" s="433"/>
      <c r="H46" s="433"/>
      <c r="I46" s="433"/>
      <c r="J46" s="433"/>
      <c r="K46" s="433"/>
      <c r="L46" s="433"/>
      <c r="M46" s="434"/>
      <c r="N46" s="62"/>
    </row>
    <row r="47" spans="1:41" s="55" customFormat="1" ht="15" x14ac:dyDescent="0.25">
      <c r="A47" s="328"/>
      <c r="B47" s="423">
        <v>2007</v>
      </c>
      <c r="C47" s="423"/>
      <c r="D47" s="423"/>
      <c r="E47" s="423"/>
      <c r="F47" s="423"/>
      <c r="G47" s="423"/>
      <c r="H47" s="423"/>
      <c r="I47" s="423"/>
      <c r="J47" s="423"/>
      <c r="K47" s="423"/>
      <c r="L47" s="423"/>
      <c r="M47" s="424"/>
    </row>
    <row r="48" spans="1:41" s="41" customFormat="1" ht="36" x14ac:dyDescent="0.2">
      <c r="A48" s="302" t="s">
        <v>24</v>
      </c>
      <c r="B48" s="299" t="s">
        <v>25</v>
      </c>
      <c r="C48" s="297" t="s">
        <v>26</v>
      </c>
      <c r="D48" s="298" t="s">
        <v>73</v>
      </c>
      <c r="E48" s="298" t="s">
        <v>143</v>
      </c>
      <c r="F48" s="298" t="s">
        <v>144</v>
      </c>
      <c r="G48" s="427" t="s">
        <v>96</v>
      </c>
      <c r="H48" s="427"/>
      <c r="I48" s="427"/>
      <c r="J48" s="298" t="s">
        <v>184</v>
      </c>
      <c r="K48" s="298" t="s">
        <v>27</v>
      </c>
      <c r="L48" s="298" t="s">
        <v>28</v>
      </c>
      <c r="M48" s="298" t="s">
        <v>29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</row>
    <row r="49" spans="1:41" ht="51.75" customHeight="1" x14ac:dyDescent="0.2">
      <c r="A49" s="304">
        <f>+A35+1</f>
        <v>10</v>
      </c>
      <c r="B49" s="56" t="s">
        <v>466</v>
      </c>
      <c r="C49" s="42" t="s">
        <v>52</v>
      </c>
      <c r="D49" s="43">
        <v>39127</v>
      </c>
      <c r="E49" s="43">
        <v>39129</v>
      </c>
      <c r="F49" s="43">
        <v>39157</v>
      </c>
      <c r="G49" s="44" t="s">
        <v>355</v>
      </c>
      <c r="H49" s="44" t="s">
        <v>356</v>
      </c>
      <c r="I49" s="44" t="s">
        <v>101</v>
      </c>
      <c r="J49" s="45" t="s">
        <v>195</v>
      </c>
      <c r="K49" s="44" t="s">
        <v>53</v>
      </c>
      <c r="L49" s="46" t="s">
        <v>451</v>
      </c>
      <c r="M49" s="329"/>
    </row>
    <row r="50" spans="1:41" ht="47.25" customHeight="1" x14ac:dyDescent="0.2">
      <c r="A50" s="304">
        <f>+A49+1</f>
        <v>11</v>
      </c>
      <c r="B50" s="57" t="s">
        <v>241</v>
      </c>
      <c r="C50" s="183" t="s">
        <v>395</v>
      </c>
      <c r="D50" s="58">
        <v>39351</v>
      </c>
      <c r="E50" s="58">
        <v>39352</v>
      </c>
      <c r="F50" s="48">
        <v>39351</v>
      </c>
      <c r="G50" s="45" t="s">
        <v>239</v>
      </c>
      <c r="H50" s="45" t="s">
        <v>240</v>
      </c>
      <c r="I50" s="45" t="s">
        <v>396</v>
      </c>
      <c r="J50" s="45" t="s">
        <v>185</v>
      </c>
      <c r="K50" s="60" t="s">
        <v>68</v>
      </c>
      <c r="L50" s="182">
        <v>40082</v>
      </c>
      <c r="M50" s="330"/>
    </row>
    <row r="51" spans="1:41" x14ac:dyDescent="0.2">
      <c r="A51" s="326" t="s">
        <v>467</v>
      </c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314"/>
    </row>
    <row r="52" spans="1:41" x14ac:dyDescent="0.2">
      <c r="A52" s="326" t="s">
        <v>166</v>
      </c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314"/>
    </row>
    <row r="53" spans="1:41" x14ac:dyDescent="0.2">
      <c r="A53" s="313" t="s">
        <v>182</v>
      </c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314"/>
    </row>
    <row r="54" spans="1:41" x14ac:dyDescent="0.2">
      <c r="A54" s="313" t="s">
        <v>468</v>
      </c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314"/>
    </row>
    <row r="55" spans="1:41" x14ac:dyDescent="0.2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181"/>
      <c r="M55" s="181"/>
    </row>
    <row r="56" spans="1:41" s="39" customFormat="1" ht="15" x14ac:dyDescent="0.25">
      <c r="A56" s="300"/>
      <c r="B56" s="435" t="s">
        <v>23</v>
      </c>
      <c r="C56" s="435"/>
      <c r="D56" s="435"/>
      <c r="E56" s="435"/>
      <c r="F56" s="435"/>
      <c r="G56" s="435"/>
      <c r="H56" s="435"/>
      <c r="I56" s="435"/>
      <c r="J56" s="435"/>
      <c r="K56" s="435"/>
      <c r="L56" s="435"/>
      <c r="M56" s="436"/>
    </row>
    <row r="57" spans="1:41" s="39" customFormat="1" ht="15" x14ac:dyDescent="0.25">
      <c r="A57" s="301"/>
      <c r="B57" s="425">
        <v>2008</v>
      </c>
      <c r="C57" s="425"/>
      <c r="D57" s="425"/>
      <c r="E57" s="425"/>
      <c r="F57" s="425"/>
      <c r="G57" s="425"/>
      <c r="H57" s="425"/>
      <c r="I57" s="425"/>
      <c r="J57" s="425"/>
      <c r="K57" s="425"/>
      <c r="L57" s="425"/>
      <c r="M57" s="426"/>
    </row>
    <row r="58" spans="1:41" s="41" customFormat="1" ht="48" customHeight="1" x14ac:dyDescent="0.2">
      <c r="A58" s="302" t="s">
        <v>24</v>
      </c>
      <c r="B58" s="297" t="s">
        <v>25</v>
      </c>
      <c r="C58" s="297" t="s">
        <v>26</v>
      </c>
      <c r="D58" s="298" t="s">
        <v>73</v>
      </c>
      <c r="E58" s="298" t="s">
        <v>143</v>
      </c>
      <c r="F58" s="298" t="s">
        <v>144</v>
      </c>
      <c r="G58" s="427" t="s">
        <v>96</v>
      </c>
      <c r="H58" s="427"/>
      <c r="I58" s="427"/>
      <c r="J58" s="298" t="s">
        <v>184</v>
      </c>
      <c r="K58" s="298" t="s">
        <v>27</v>
      </c>
      <c r="L58" s="298" t="s">
        <v>28</v>
      </c>
      <c r="M58" s="298" t="s">
        <v>29</v>
      </c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</row>
    <row r="59" spans="1:41" ht="163.5" customHeight="1" x14ac:dyDescent="0.2">
      <c r="A59" s="303">
        <f>+A50+1</f>
        <v>12</v>
      </c>
      <c r="B59" s="42" t="s">
        <v>196</v>
      </c>
      <c r="C59" s="42" t="s">
        <v>54</v>
      </c>
      <c r="D59" s="43">
        <v>39526</v>
      </c>
      <c r="E59" s="43">
        <v>39531</v>
      </c>
      <c r="F59" s="43">
        <v>39561</v>
      </c>
      <c r="G59" s="44" t="s">
        <v>102</v>
      </c>
      <c r="H59" s="44" t="s">
        <v>103</v>
      </c>
      <c r="I59" s="63" t="s">
        <v>55</v>
      </c>
      <c r="J59" s="63" t="s">
        <v>55</v>
      </c>
      <c r="K59" s="44"/>
      <c r="L59" s="184" t="s">
        <v>309</v>
      </c>
      <c r="M59" s="331"/>
    </row>
    <row r="60" spans="1:41" ht="168" x14ac:dyDescent="0.2">
      <c r="A60" s="304">
        <f>+A59+1</f>
        <v>13</v>
      </c>
      <c r="B60" s="47" t="s">
        <v>197</v>
      </c>
      <c r="C60" s="47" t="s">
        <v>56</v>
      </c>
      <c r="D60" s="48">
        <v>39541</v>
      </c>
      <c r="E60" s="48">
        <v>39542</v>
      </c>
      <c r="F60" s="48">
        <v>5</v>
      </c>
      <c r="G60" s="45" t="s">
        <v>105</v>
      </c>
      <c r="H60" s="45" t="s">
        <v>104</v>
      </c>
      <c r="I60" s="64" t="s">
        <v>57</v>
      </c>
      <c r="J60" s="64" t="s">
        <v>57</v>
      </c>
      <c r="K60" s="45" t="s">
        <v>112</v>
      </c>
      <c r="L60" s="184" t="s">
        <v>309</v>
      </c>
      <c r="M60" s="332"/>
    </row>
    <row r="61" spans="1:41" ht="168" x14ac:dyDescent="0.2">
      <c r="A61" s="304">
        <f t="shared" ref="A61:A66" si="2">+A60+1</f>
        <v>14</v>
      </c>
      <c r="B61" s="47" t="s">
        <v>260</v>
      </c>
      <c r="C61" s="47" t="s">
        <v>58</v>
      </c>
      <c r="D61" s="48">
        <v>39553</v>
      </c>
      <c r="E61" s="48">
        <v>39554</v>
      </c>
      <c r="F61" s="48">
        <v>39584</v>
      </c>
      <c r="G61" s="45" t="s">
        <v>237</v>
      </c>
      <c r="H61" s="45" t="s">
        <v>238</v>
      </c>
      <c r="I61" s="64" t="s">
        <v>262</v>
      </c>
      <c r="J61" s="64" t="s">
        <v>198</v>
      </c>
      <c r="K61" s="45" t="s">
        <v>111</v>
      </c>
      <c r="L61" s="184" t="s">
        <v>309</v>
      </c>
      <c r="M61" s="332"/>
    </row>
    <row r="62" spans="1:41" ht="168" x14ac:dyDescent="0.2">
      <c r="A62" s="304">
        <f t="shared" si="2"/>
        <v>15</v>
      </c>
      <c r="B62" s="47" t="s">
        <v>215</v>
      </c>
      <c r="C62" s="47" t="s">
        <v>59</v>
      </c>
      <c r="D62" s="48">
        <v>39609</v>
      </c>
      <c r="E62" s="58">
        <v>39646</v>
      </c>
      <c r="F62" s="58">
        <v>39678</v>
      </c>
      <c r="G62" s="45" t="s">
        <v>216</v>
      </c>
      <c r="H62" s="45" t="s">
        <v>217</v>
      </c>
      <c r="I62" s="64" t="s">
        <v>60</v>
      </c>
      <c r="J62" s="64" t="s">
        <v>60</v>
      </c>
      <c r="K62" s="45" t="s">
        <v>61</v>
      </c>
      <c r="L62" s="184" t="s">
        <v>309</v>
      </c>
      <c r="M62" s="332"/>
    </row>
    <row r="63" spans="1:41" ht="168" x14ac:dyDescent="0.2">
      <c r="A63" s="304">
        <f t="shared" si="2"/>
        <v>16</v>
      </c>
      <c r="B63" s="47" t="s">
        <v>370</v>
      </c>
      <c r="C63" s="47" t="s">
        <v>62</v>
      </c>
      <c r="D63" s="48">
        <v>39636</v>
      </c>
      <c r="E63" s="48">
        <v>39671</v>
      </c>
      <c r="F63" s="48">
        <v>39681</v>
      </c>
      <c r="G63" s="45" t="s">
        <v>397</v>
      </c>
      <c r="H63" s="45" t="s">
        <v>371</v>
      </c>
      <c r="I63" s="64" t="s">
        <v>63</v>
      </c>
      <c r="J63" s="64" t="s">
        <v>63</v>
      </c>
      <c r="K63" s="45" t="s">
        <v>113</v>
      </c>
      <c r="L63" s="184" t="s">
        <v>309</v>
      </c>
      <c r="M63" s="312"/>
    </row>
    <row r="64" spans="1:41" ht="168.75" customHeight="1" x14ac:dyDescent="0.2">
      <c r="A64" s="304">
        <f t="shared" si="2"/>
        <v>17</v>
      </c>
      <c r="B64" s="47" t="s">
        <v>398</v>
      </c>
      <c r="C64" s="47" t="s">
        <v>64</v>
      </c>
      <c r="D64" s="48">
        <v>39657</v>
      </c>
      <c r="E64" s="48">
        <v>39665</v>
      </c>
      <c r="F64" s="48">
        <v>39696</v>
      </c>
      <c r="G64" s="45" t="s">
        <v>399</v>
      </c>
      <c r="H64" s="45" t="s">
        <v>400</v>
      </c>
      <c r="I64" s="64" t="s">
        <v>65</v>
      </c>
      <c r="J64" s="64" t="s">
        <v>65</v>
      </c>
      <c r="K64" s="45" t="s">
        <v>114</v>
      </c>
      <c r="L64" s="184" t="s">
        <v>309</v>
      </c>
      <c r="M64" s="312"/>
    </row>
    <row r="65" spans="1:41" ht="170.25" customHeight="1" x14ac:dyDescent="0.2">
      <c r="A65" s="304">
        <f t="shared" si="2"/>
        <v>18</v>
      </c>
      <c r="B65" s="47" t="s">
        <v>401</v>
      </c>
      <c r="C65" s="47" t="s">
        <v>66</v>
      </c>
      <c r="D65" s="48">
        <v>39657</v>
      </c>
      <c r="E65" s="48">
        <v>39665</v>
      </c>
      <c r="F65" s="48">
        <v>39696</v>
      </c>
      <c r="G65" s="45" t="s">
        <v>402</v>
      </c>
      <c r="H65" s="45" t="s">
        <v>373</v>
      </c>
      <c r="I65" s="64" t="s">
        <v>67</v>
      </c>
      <c r="J65" s="64" t="s">
        <v>199</v>
      </c>
      <c r="K65" s="45" t="s">
        <v>68</v>
      </c>
      <c r="L65" s="184" t="s">
        <v>309</v>
      </c>
      <c r="M65" s="312"/>
    </row>
    <row r="66" spans="1:41" ht="159" customHeight="1" x14ac:dyDescent="0.2">
      <c r="A66" s="304">
        <f t="shared" si="2"/>
        <v>19</v>
      </c>
      <c r="B66" s="47" t="s">
        <v>403</v>
      </c>
      <c r="C66" s="47" t="s">
        <v>69</v>
      </c>
      <c r="D66" s="48">
        <v>39693</v>
      </c>
      <c r="E66" s="48">
        <v>39699</v>
      </c>
      <c r="F66" s="48">
        <v>39730</v>
      </c>
      <c r="G66" s="45" t="s">
        <v>404</v>
      </c>
      <c r="H66" s="45" t="s">
        <v>405</v>
      </c>
      <c r="I66" s="64" t="s">
        <v>70</v>
      </c>
      <c r="J66" s="64"/>
      <c r="K66" s="45" t="s">
        <v>61</v>
      </c>
      <c r="L66" s="184" t="s">
        <v>309</v>
      </c>
      <c r="M66" s="330"/>
    </row>
    <row r="67" spans="1:41" ht="15" customHeight="1" x14ac:dyDescent="0.2">
      <c r="A67" s="447" t="s">
        <v>261</v>
      </c>
      <c r="B67" s="448"/>
      <c r="C67" s="448"/>
      <c r="D67" s="448"/>
      <c r="E67" s="448"/>
      <c r="F67" s="448"/>
      <c r="G67" s="448"/>
      <c r="H67" s="448"/>
      <c r="I67" s="448"/>
      <c r="J67" s="88"/>
      <c r="K67" s="87"/>
      <c r="L67" s="88"/>
      <c r="M67" s="312"/>
    </row>
    <row r="68" spans="1:41" ht="14.25" customHeight="1" x14ac:dyDescent="0.2">
      <c r="A68" s="449" t="s">
        <v>200</v>
      </c>
      <c r="B68" s="450"/>
      <c r="C68" s="450"/>
      <c r="D68" s="450"/>
      <c r="E68" s="450"/>
      <c r="F68" s="450"/>
      <c r="G68" s="450"/>
      <c r="H68" s="450"/>
      <c r="I68" s="450"/>
      <c r="J68" s="450"/>
      <c r="K68" s="450"/>
      <c r="L68" s="450"/>
      <c r="M68" s="451"/>
    </row>
    <row r="69" spans="1:41" ht="14.25" customHeight="1" x14ac:dyDescent="0.2">
      <c r="A69" s="333" t="s">
        <v>201</v>
      </c>
      <c r="B69" s="279"/>
      <c r="C69" s="279"/>
      <c r="D69" s="279"/>
      <c r="E69" s="279"/>
      <c r="F69" s="279"/>
      <c r="G69" s="279"/>
      <c r="H69" s="279"/>
      <c r="I69" s="279"/>
      <c r="J69" s="279"/>
      <c r="K69" s="279"/>
      <c r="L69" s="279"/>
      <c r="M69" s="334"/>
    </row>
    <row r="70" spans="1:41" ht="14.25" customHeight="1" x14ac:dyDescent="0.2">
      <c r="A70" s="333">
        <v>2</v>
      </c>
      <c r="B70" s="279"/>
      <c r="C70" s="279"/>
      <c r="D70" s="279"/>
      <c r="E70" s="279"/>
      <c r="F70" s="279"/>
      <c r="G70" s="279"/>
      <c r="H70" s="279"/>
      <c r="I70" s="279"/>
      <c r="J70" s="279"/>
      <c r="K70" s="279"/>
      <c r="L70" s="279"/>
      <c r="M70" s="334"/>
    </row>
    <row r="71" spans="1:41" ht="14.25" customHeight="1" x14ac:dyDescent="0.2">
      <c r="A71" s="333" t="s">
        <v>202</v>
      </c>
      <c r="B71" s="279"/>
      <c r="C71" s="279"/>
      <c r="D71" s="279"/>
      <c r="E71" s="279"/>
      <c r="F71" s="279"/>
      <c r="G71" s="279"/>
      <c r="H71" s="279"/>
      <c r="I71" s="279"/>
      <c r="J71" s="279"/>
      <c r="K71" s="279"/>
      <c r="L71" s="279"/>
      <c r="M71" s="334"/>
    </row>
    <row r="72" spans="1:41" ht="14.25" customHeight="1" x14ac:dyDescent="0.2">
      <c r="A72" s="333" t="s">
        <v>203</v>
      </c>
      <c r="B72" s="279"/>
      <c r="C72" s="279"/>
      <c r="D72" s="279"/>
      <c r="E72" s="279"/>
      <c r="F72" s="279"/>
      <c r="G72" s="279"/>
      <c r="H72" s="279"/>
      <c r="I72" s="279"/>
      <c r="J72" s="279"/>
      <c r="K72" s="279"/>
      <c r="L72" s="279"/>
      <c r="M72" s="334"/>
    </row>
    <row r="73" spans="1:41" ht="14.25" customHeight="1" x14ac:dyDescent="0.2">
      <c r="A73" s="333" t="s">
        <v>204</v>
      </c>
      <c r="B73" s="279"/>
      <c r="C73" s="279"/>
      <c r="D73" s="279"/>
      <c r="E73" s="279"/>
      <c r="F73" s="279"/>
      <c r="G73" s="279"/>
      <c r="H73" s="279"/>
      <c r="I73" s="279"/>
      <c r="J73" s="279"/>
      <c r="K73" s="279"/>
      <c r="L73" s="279"/>
      <c r="M73" s="334"/>
    </row>
    <row r="74" spans="1:41" x14ac:dyDescent="0.2">
      <c r="A74" s="335" t="s">
        <v>205</v>
      </c>
      <c r="B74" s="317"/>
      <c r="C74" s="317"/>
      <c r="D74" s="317"/>
      <c r="E74" s="317"/>
      <c r="F74" s="317"/>
      <c r="G74" s="317"/>
      <c r="H74" s="317"/>
      <c r="I74" s="317"/>
      <c r="J74" s="317"/>
      <c r="K74" s="317"/>
      <c r="L74" s="431"/>
      <c r="M74" s="432"/>
    </row>
    <row r="75" spans="1:41" s="89" customFormat="1" ht="24" customHeight="1" x14ac:dyDescent="0.2">
      <c r="A75" s="180"/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181"/>
      <c r="M75" s="181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0"/>
      <c r="AK75" s="50"/>
      <c r="AL75" s="50"/>
      <c r="AM75" s="50"/>
      <c r="AN75" s="50"/>
      <c r="AO75" s="50"/>
    </row>
    <row r="76" spans="1:41" s="186" customFormat="1" ht="15" x14ac:dyDescent="0.25">
      <c r="A76" s="339"/>
      <c r="B76" s="441" t="s">
        <v>23</v>
      </c>
      <c r="C76" s="441"/>
      <c r="D76" s="441"/>
      <c r="E76" s="441"/>
      <c r="F76" s="441"/>
      <c r="G76" s="441"/>
      <c r="H76" s="441"/>
      <c r="I76" s="441"/>
      <c r="J76" s="441"/>
      <c r="K76" s="441"/>
      <c r="L76" s="441"/>
      <c r="M76" s="442"/>
      <c r="N76" s="185"/>
      <c r="O76" s="185"/>
      <c r="P76" s="185"/>
      <c r="Q76" s="185"/>
      <c r="R76" s="185"/>
      <c r="S76" s="185"/>
      <c r="T76" s="185"/>
      <c r="U76" s="185"/>
      <c r="V76" s="185"/>
      <c r="W76" s="185"/>
      <c r="X76" s="185"/>
      <c r="Y76" s="185"/>
      <c r="Z76" s="185"/>
      <c r="AA76" s="185"/>
      <c r="AB76" s="185"/>
      <c r="AC76" s="185"/>
      <c r="AD76" s="185"/>
      <c r="AE76" s="185"/>
      <c r="AF76" s="185"/>
      <c r="AG76" s="185"/>
      <c r="AH76" s="185"/>
      <c r="AI76" s="185"/>
      <c r="AJ76" s="185"/>
      <c r="AK76" s="185"/>
      <c r="AL76" s="185"/>
      <c r="AM76" s="185"/>
      <c r="AN76" s="185"/>
      <c r="AO76" s="185"/>
    </row>
    <row r="77" spans="1:41" s="186" customFormat="1" ht="15" x14ac:dyDescent="0.25">
      <c r="A77" s="340"/>
      <c r="B77" s="445">
        <v>2010</v>
      </c>
      <c r="C77" s="445"/>
      <c r="D77" s="445"/>
      <c r="E77" s="445"/>
      <c r="F77" s="445"/>
      <c r="G77" s="445"/>
      <c r="H77" s="445"/>
      <c r="I77" s="445"/>
      <c r="J77" s="445"/>
      <c r="K77" s="445"/>
      <c r="L77" s="445"/>
      <c r="M77" s="446"/>
      <c r="N77" s="185"/>
      <c r="O77" s="185"/>
      <c r="P77" s="185"/>
      <c r="Q77" s="185"/>
      <c r="R77" s="185"/>
      <c r="S77" s="185"/>
      <c r="T77" s="185"/>
      <c r="U77" s="185"/>
      <c r="V77" s="185"/>
      <c r="W77" s="185"/>
      <c r="X77" s="185"/>
      <c r="Y77" s="185"/>
      <c r="Z77" s="185"/>
      <c r="AA77" s="185"/>
      <c r="AB77" s="185"/>
      <c r="AC77" s="185"/>
      <c r="AD77" s="185"/>
      <c r="AE77" s="185"/>
      <c r="AF77" s="185"/>
      <c r="AG77" s="185"/>
      <c r="AH77" s="185"/>
      <c r="AI77" s="185"/>
      <c r="AJ77" s="185"/>
      <c r="AK77" s="185"/>
      <c r="AL77" s="185"/>
      <c r="AM77" s="185"/>
      <c r="AN77" s="185"/>
      <c r="AO77" s="185"/>
    </row>
    <row r="78" spans="1:41" s="186" customFormat="1" ht="36" x14ac:dyDescent="0.2">
      <c r="A78" s="338" t="s">
        <v>24</v>
      </c>
      <c r="B78" s="336" t="s">
        <v>25</v>
      </c>
      <c r="C78" s="336" t="s">
        <v>26</v>
      </c>
      <c r="D78" s="337" t="s">
        <v>73</v>
      </c>
      <c r="E78" s="337" t="s">
        <v>143</v>
      </c>
      <c r="F78" s="337" t="s">
        <v>144</v>
      </c>
      <c r="G78" s="439" t="s">
        <v>96</v>
      </c>
      <c r="H78" s="439"/>
      <c r="I78" s="439"/>
      <c r="J78" s="337" t="s">
        <v>184</v>
      </c>
      <c r="K78" s="337" t="s">
        <v>27</v>
      </c>
      <c r="L78" s="337" t="s">
        <v>28</v>
      </c>
      <c r="M78" s="337" t="s">
        <v>29</v>
      </c>
      <c r="N78" s="185"/>
      <c r="O78" s="185"/>
      <c r="P78" s="185"/>
      <c r="Q78" s="185"/>
      <c r="R78" s="185"/>
      <c r="S78" s="185"/>
      <c r="T78" s="185"/>
      <c r="U78" s="185"/>
      <c r="V78" s="185"/>
      <c r="W78" s="185"/>
      <c r="X78" s="185"/>
      <c r="Y78" s="185"/>
      <c r="Z78" s="185"/>
      <c r="AA78" s="185"/>
      <c r="AB78" s="185"/>
      <c r="AC78" s="185"/>
      <c r="AD78" s="185"/>
      <c r="AE78" s="185"/>
      <c r="AF78" s="185"/>
      <c r="AG78" s="185"/>
      <c r="AH78" s="185"/>
      <c r="AI78" s="185"/>
      <c r="AJ78" s="185"/>
      <c r="AK78" s="185"/>
      <c r="AL78" s="185"/>
      <c r="AM78" s="185"/>
      <c r="AN78" s="185"/>
      <c r="AO78" s="185"/>
    </row>
    <row r="79" spans="1:41" s="186" customFormat="1" ht="168" x14ac:dyDescent="0.2">
      <c r="A79" s="341">
        <f>+A66+1</f>
        <v>20</v>
      </c>
      <c r="B79" s="201" t="s">
        <v>93</v>
      </c>
      <c r="C79" s="201" t="s">
        <v>172</v>
      </c>
      <c r="D79" s="195">
        <v>40255</v>
      </c>
      <c r="E79" s="195">
        <v>40256</v>
      </c>
      <c r="F79" s="195">
        <v>40256</v>
      </c>
      <c r="G79" s="196" t="s">
        <v>173</v>
      </c>
      <c r="H79" s="196" t="s">
        <v>174</v>
      </c>
      <c r="I79" s="342" t="s">
        <v>175</v>
      </c>
      <c r="J79" s="342" t="s">
        <v>185</v>
      </c>
      <c r="K79" s="196" t="s">
        <v>273</v>
      </c>
      <c r="L79" s="342" t="s">
        <v>309</v>
      </c>
      <c r="M79" s="343"/>
      <c r="N79" s="185"/>
      <c r="O79" s="185"/>
      <c r="P79" s="185"/>
      <c r="Q79" s="185"/>
      <c r="R79" s="185"/>
      <c r="S79" s="185"/>
      <c r="T79" s="185"/>
      <c r="U79" s="185"/>
      <c r="V79" s="185"/>
      <c r="W79" s="185"/>
      <c r="X79" s="185"/>
      <c r="Y79" s="185"/>
      <c r="Z79" s="185"/>
      <c r="AA79" s="185"/>
      <c r="AB79" s="185"/>
      <c r="AC79" s="185"/>
      <c r="AD79" s="185"/>
      <c r="AE79" s="185"/>
      <c r="AF79" s="185"/>
      <c r="AG79" s="185"/>
      <c r="AH79" s="185"/>
      <c r="AI79" s="185"/>
      <c r="AJ79" s="185"/>
      <c r="AK79" s="185"/>
      <c r="AL79" s="185"/>
      <c r="AM79" s="185"/>
      <c r="AN79" s="185"/>
      <c r="AO79" s="185"/>
    </row>
    <row r="80" spans="1:41" s="186" customFormat="1" ht="12.75" x14ac:dyDescent="0.2">
      <c r="A80" s="191"/>
      <c r="B80" s="185"/>
      <c r="C80" s="185"/>
      <c r="D80" s="185"/>
      <c r="E80" s="185"/>
      <c r="F80" s="185"/>
      <c r="G80" s="185"/>
      <c r="H80" s="185"/>
      <c r="I80" s="185"/>
      <c r="J80" s="185"/>
      <c r="K80" s="185"/>
      <c r="L80" s="185"/>
      <c r="M80" s="185"/>
      <c r="N80" s="185"/>
      <c r="O80" s="185"/>
      <c r="P80" s="185"/>
      <c r="Q80" s="185"/>
      <c r="R80" s="185"/>
      <c r="S80" s="185"/>
      <c r="T80" s="185"/>
      <c r="U80" s="185"/>
      <c r="V80" s="185"/>
      <c r="W80" s="185"/>
      <c r="X80" s="185"/>
      <c r="Y80" s="185"/>
      <c r="Z80" s="185"/>
      <c r="AA80" s="185"/>
      <c r="AB80" s="185"/>
      <c r="AC80" s="185"/>
      <c r="AD80" s="185"/>
      <c r="AE80" s="185"/>
      <c r="AF80" s="185"/>
      <c r="AG80" s="185"/>
      <c r="AH80" s="185"/>
      <c r="AI80" s="185"/>
      <c r="AJ80" s="185"/>
      <c r="AK80" s="185"/>
      <c r="AL80" s="185"/>
      <c r="AM80" s="185"/>
      <c r="AN80" s="185"/>
      <c r="AO80" s="185"/>
    </row>
    <row r="81" spans="1:41" s="186" customFormat="1" ht="12.75" x14ac:dyDescent="0.2">
      <c r="A81" s="191"/>
      <c r="B81" s="185"/>
      <c r="C81" s="185"/>
      <c r="D81" s="185"/>
      <c r="E81" s="185"/>
      <c r="F81" s="185"/>
      <c r="G81" s="185"/>
      <c r="H81" s="185"/>
      <c r="I81" s="185"/>
      <c r="J81" s="185"/>
      <c r="K81" s="185"/>
      <c r="L81" s="185"/>
      <c r="M81" s="185"/>
      <c r="N81" s="185"/>
      <c r="O81" s="185"/>
      <c r="P81" s="185"/>
      <c r="Q81" s="185"/>
      <c r="R81" s="185"/>
      <c r="S81" s="185"/>
      <c r="T81" s="185"/>
      <c r="U81" s="185"/>
      <c r="V81" s="185"/>
      <c r="W81" s="185"/>
      <c r="X81" s="185"/>
      <c r="Y81" s="185"/>
      <c r="Z81" s="185"/>
      <c r="AA81" s="185"/>
      <c r="AB81" s="185"/>
      <c r="AC81" s="185"/>
      <c r="AD81" s="185"/>
      <c r="AE81" s="185"/>
      <c r="AF81" s="185"/>
      <c r="AG81" s="185"/>
      <c r="AH81" s="185"/>
      <c r="AI81" s="185"/>
      <c r="AJ81" s="185"/>
      <c r="AK81" s="185"/>
      <c r="AL81" s="185"/>
      <c r="AM81" s="185"/>
      <c r="AN81" s="185"/>
      <c r="AO81" s="185"/>
    </row>
    <row r="82" spans="1:41" s="186" customFormat="1" ht="35.25" customHeight="1" x14ac:dyDescent="0.25">
      <c r="A82" s="339"/>
      <c r="B82" s="440" t="s">
        <v>274</v>
      </c>
      <c r="C82" s="441"/>
      <c r="D82" s="441"/>
      <c r="E82" s="441"/>
      <c r="F82" s="441"/>
      <c r="G82" s="441"/>
      <c r="H82" s="441"/>
      <c r="I82" s="441"/>
      <c r="J82" s="441"/>
      <c r="K82" s="441"/>
      <c r="L82" s="441"/>
      <c r="M82" s="442"/>
      <c r="N82" s="185"/>
      <c r="O82" s="185"/>
      <c r="P82" s="185"/>
      <c r="Q82" s="185"/>
      <c r="R82" s="185"/>
      <c r="S82" s="185"/>
      <c r="T82" s="185"/>
      <c r="U82" s="185"/>
      <c r="V82" s="185"/>
      <c r="W82" s="185"/>
      <c r="X82" s="185"/>
      <c r="Y82" s="185"/>
      <c r="Z82" s="185"/>
      <c r="AA82" s="185"/>
      <c r="AB82" s="185"/>
      <c r="AC82" s="185"/>
      <c r="AD82" s="185"/>
      <c r="AE82" s="185"/>
      <c r="AF82" s="185"/>
      <c r="AG82" s="185"/>
      <c r="AH82" s="185"/>
      <c r="AI82" s="185"/>
      <c r="AJ82" s="185"/>
      <c r="AK82" s="185"/>
      <c r="AL82" s="185"/>
      <c r="AM82" s="185"/>
      <c r="AN82" s="185"/>
      <c r="AO82" s="185"/>
    </row>
    <row r="83" spans="1:41" s="186" customFormat="1" ht="15" x14ac:dyDescent="0.25">
      <c r="A83" s="340"/>
      <c r="B83" s="445">
        <v>2011</v>
      </c>
      <c r="C83" s="445"/>
      <c r="D83" s="445"/>
      <c r="E83" s="445"/>
      <c r="F83" s="445"/>
      <c r="G83" s="445"/>
      <c r="H83" s="445"/>
      <c r="I83" s="445"/>
      <c r="J83" s="445"/>
      <c r="K83" s="445"/>
      <c r="L83" s="445"/>
      <c r="M83" s="446"/>
      <c r="N83" s="185"/>
      <c r="O83" s="185"/>
      <c r="P83" s="185"/>
      <c r="Q83" s="185"/>
      <c r="R83" s="185"/>
      <c r="S83" s="185"/>
      <c r="T83" s="185"/>
      <c r="U83" s="185"/>
      <c r="V83" s="185"/>
      <c r="W83" s="185"/>
      <c r="X83" s="185"/>
      <c r="Y83" s="185"/>
      <c r="Z83" s="185"/>
      <c r="AA83" s="185"/>
      <c r="AB83" s="185"/>
      <c r="AC83" s="185"/>
      <c r="AD83" s="185"/>
      <c r="AE83" s="185"/>
      <c r="AF83" s="185"/>
      <c r="AG83" s="185"/>
      <c r="AH83" s="185"/>
      <c r="AI83" s="185"/>
      <c r="AJ83" s="185"/>
      <c r="AK83" s="185"/>
      <c r="AL83" s="185"/>
      <c r="AM83" s="185"/>
      <c r="AN83" s="185"/>
      <c r="AO83" s="185"/>
    </row>
    <row r="84" spans="1:41" s="186" customFormat="1" ht="36" x14ac:dyDescent="0.2">
      <c r="A84" s="338" t="s">
        <v>24</v>
      </c>
      <c r="B84" s="336" t="s">
        <v>25</v>
      </c>
      <c r="C84" s="336" t="s">
        <v>26</v>
      </c>
      <c r="D84" s="337" t="s">
        <v>73</v>
      </c>
      <c r="E84" s="337" t="s">
        <v>143</v>
      </c>
      <c r="F84" s="337" t="s">
        <v>144</v>
      </c>
      <c r="G84" s="439" t="s">
        <v>96</v>
      </c>
      <c r="H84" s="439"/>
      <c r="I84" s="439"/>
      <c r="J84" s="337" t="s">
        <v>184</v>
      </c>
      <c r="K84" s="337" t="s">
        <v>27</v>
      </c>
      <c r="L84" s="337" t="s">
        <v>28</v>
      </c>
      <c r="M84" s="337" t="s">
        <v>29</v>
      </c>
      <c r="N84" s="185"/>
      <c r="O84" s="185"/>
      <c r="P84" s="185"/>
      <c r="Q84" s="185"/>
      <c r="R84" s="185"/>
      <c r="S84" s="185"/>
      <c r="T84" s="185"/>
      <c r="U84" s="185"/>
      <c r="V84" s="185"/>
      <c r="W84" s="185"/>
      <c r="X84" s="185"/>
      <c r="Y84" s="185"/>
      <c r="Z84" s="185"/>
      <c r="AA84" s="185"/>
      <c r="AB84" s="185"/>
      <c r="AC84" s="185"/>
      <c r="AD84" s="185"/>
      <c r="AE84" s="185"/>
      <c r="AF84" s="185"/>
      <c r="AG84" s="185"/>
      <c r="AH84" s="185"/>
      <c r="AI84" s="185"/>
      <c r="AJ84" s="185"/>
      <c r="AK84" s="185"/>
      <c r="AL84" s="185"/>
      <c r="AM84" s="185"/>
      <c r="AN84" s="185"/>
      <c r="AO84" s="185"/>
    </row>
    <row r="85" spans="1:41" s="186" customFormat="1" ht="168" x14ac:dyDescent="0.2">
      <c r="A85" s="187">
        <f>+A79+1</f>
        <v>21</v>
      </c>
      <c r="B85" s="188" t="s">
        <v>93</v>
      </c>
      <c r="C85" s="188" t="s">
        <v>275</v>
      </c>
      <c r="D85" s="189">
        <v>40648</v>
      </c>
      <c r="E85" s="189">
        <v>40651</v>
      </c>
      <c r="F85" s="189">
        <v>40847</v>
      </c>
      <c r="G85" s="190" t="s">
        <v>173</v>
      </c>
      <c r="H85" s="190" t="s">
        <v>174</v>
      </c>
      <c r="I85" s="184" t="s">
        <v>310</v>
      </c>
      <c r="J85" s="184"/>
      <c r="K85" s="190" t="s">
        <v>273</v>
      </c>
      <c r="L85" s="184" t="s">
        <v>309</v>
      </c>
      <c r="M85" s="344"/>
      <c r="N85" s="185"/>
      <c r="O85" s="185"/>
      <c r="P85" s="185"/>
      <c r="Q85" s="185"/>
      <c r="R85" s="185"/>
      <c r="S85" s="185"/>
      <c r="T85" s="185"/>
      <c r="U85" s="185"/>
      <c r="V85" s="185"/>
      <c r="W85" s="185"/>
      <c r="X85" s="185"/>
      <c r="Y85" s="185"/>
      <c r="Z85" s="185"/>
      <c r="AA85" s="185"/>
      <c r="AB85" s="185"/>
      <c r="AC85" s="185"/>
      <c r="AD85" s="185"/>
      <c r="AE85" s="185"/>
      <c r="AF85" s="185"/>
      <c r="AG85" s="185"/>
      <c r="AH85" s="185"/>
      <c r="AI85" s="185"/>
      <c r="AJ85" s="185"/>
      <c r="AK85" s="185"/>
      <c r="AL85" s="185"/>
      <c r="AM85" s="185"/>
      <c r="AN85" s="185"/>
      <c r="AO85" s="185"/>
    </row>
    <row r="86" spans="1:41" ht="12.75" x14ac:dyDescent="0.2">
      <c r="A86" s="172"/>
    </row>
    <row r="87" spans="1:41" ht="12.75" x14ac:dyDescent="0.2">
      <c r="A87" s="172"/>
    </row>
    <row r="88" spans="1:41" s="186" customFormat="1" ht="35.25" customHeight="1" x14ac:dyDescent="0.25">
      <c r="A88" s="339"/>
      <c r="B88" s="440" t="s">
        <v>281</v>
      </c>
      <c r="C88" s="441"/>
      <c r="D88" s="441"/>
      <c r="E88" s="441"/>
      <c r="F88" s="441"/>
      <c r="G88" s="441"/>
      <c r="H88" s="441"/>
      <c r="I88" s="441"/>
      <c r="J88" s="441"/>
      <c r="K88" s="441"/>
      <c r="L88" s="441"/>
      <c r="M88" s="442"/>
      <c r="N88" s="185"/>
      <c r="O88" s="185"/>
      <c r="P88" s="185"/>
      <c r="Q88" s="185"/>
      <c r="R88" s="185"/>
      <c r="S88" s="185"/>
      <c r="T88" s="185"/>
      <c r="U88" s="185"/>
      <c r="V88" s="185"/>
      <c r="W88" s="185"/>
      <c r="X88" s="185"/>
      <c r="Y88" s="185"/>
      <c r="Z88" s="185"/>
      <c r="AA88" s="185"/>
      <c r="AB88" s="185"/>
      <c r="AC88" s="185"/>
      <c r="AD88" s="185"/>
      <c r="AE88" s="185"/>
      <c r="AF88" s="185"/>
      <c r="AG88" s="185"/>
      <c r="AH88" s="185"/>
      <c r="AI88" s="185"/>
      <c r="AJ88" s="185"/>
      <c r="AK88" s="185"/>
      <c r="AL88" s="185"/>
      <c r="AM88" s="185"/>
      <c r="AN88" s="185"/>
      <c r="AO88" s="185"/>
    </row>
    <row r="89" spans="1:41" s="186" customFormat="1" ht="15" x14ac:dyDescent="0.25">
      <c r="A89" s="345"/>
      <c r="B89" s="443">
        <v>2011</v>
      </c>
      <c r="C89" s="443"/>
      <c r="D89" s="443"/>
      <c r="E89" s="443"/>
      <c r="F89" s="443"/>
      <c r="G89" s="443"/>
      <c r="H89" s="443"/>
      <c r="I89" s="443"/>
      <c r="J89" s="443"/>
      <c r="K89" s="443"/>
      <c r="L89" s="443"/>
      <c r="M89" s="444"/>
      <c r="N89" s="185"/>
      <c r="O89" s="185"/>
      <c r="P89" s="185"/>
      <c r="Q89" s="185"/>
      <c r="R89" s="185"/>
      <c r="S89" s="185"/>
      <c r="T89" s="185"/>
      <c r="U89" s="185"/>
      <c r="V89" s="185"/>
      <c r="W89" s="185"/>
      <c r="X89" s="185"/>
      <c r="Y89" s="185"/>
      <c r="Z89" s="185"/>
      <c r="AA89" s="185"/>
      <c r="AB89" s="185"/>
      <c r="AC89" s="185"/>
      <c r="AD89" s="185"/>
      <c r="AE89" s="185"/>
      <c r="AF89" s="185"/>
      <c r="AG89" s="185"/>
      <c r="AH89" s="185"/>
      <c r="AI89" s="185"/>
      <c r="AJ89" s="185"/>
      <c r="AK89" s="185"/>
      <c r="AL89" s="185"/>
      <c r="AM89" s="185"/>
      <c r="AN89" s="185"/>
      <c r="AO89" s="185"/>
    </row>
    <row r="90" spans="1:41" s="186" customFormat="1" ht="36" x14ac:dyDescent="0.2">
      <c r="A90" s="338" t="s">
        <v>24</v>
      </c>
      <c r="B90" s="336" t="s">
        <v>25</v>
      </c>
      <c r="C90" s="336" t="s">
        <v>26</v>
      </c>
      <c r="D90" s="337" t="s">
        <v>73</v>
      </c>
      <c r="E90" s="337" t="s">
        <v>143</v>
      </c>
      <c r="F90" s="337" t="s">
        <v>144</v>
      </c>
      <c r="G90" s="439" t="s">
        <v>96</v>
      </c>
      <c r="H90" s="439"/>
      <c r="I90" s="439"/>
      <c r="J90" s="337" t="s">
        <v>184</v>
      </c>
      <c r="K90" s="337" t="s">
        <v>27</v>
      </c>
      <c r="L90" s="337" t="s">
        <v>28</v>
      </c>
      <c r="M90" s="337" t="s">
        <v>29</v>
      </c>
      <c r="N90" s="185"/>
      <c r="O90" s="185"/>
      <c r="P90" s="185"/>
      <c r="Q90" s="185"/>
      <c r="R90" s="185"/>
      <c r="S90" s="185"/>
      <c r="T90" s="185"/>
      <c r="U90" s="185"/>
      <c r="V90" s="185"/>
      <c r="W90" s="185"/>
      <c r="X90" s="185"/>
      <c r="Y90" s="185"/>
      <c r="Z90" s="185"/>
      <c r="AA90" s="185"/>
      <c r="AB90" s="185"/>
      <c r="AC90" s="185"/>
      <c r="AD90" s="185"/>
      <c r="AE90" s="185"/>
      <c r="AF90" s="185"/>
      <c r="AG90" s="185"/>
      <c r="AH90" s="185"/>
      <c r="AI90" s="185"/>
      <c r="AJ90" s="185"/>
      <c r="AK90" s="185"/>
      <c r="AL90" s="185"/>
      <c r="AM90" s="185"/>
      <c r="AN90" s="185"/>
      <c r="AO90" s="185"/>
    </row>
    <row r="91" spans="1:41" s="186" customFormat="1" ht="179.25" customHeight="1" x14ac:dyDescent="0.2">
      <c r="A91" s="187">
        <f>+A85+1</f>
        <v>22</v>
      </c>
      <c r="B91" s="188" t="s">
        <v>93</v>
      </c>
      <c r="C91" s="188" t="s">
        <v>282</v>
      </c>
      <c r="D91" s="189">
        <v>40742</v>
      </c>
      <c r="E91" s="189">
        <v>40742</v>
      </c>
      <c r="F91" s="189">
        <f>+E91</f>
        <v>40742</v>
      </c>
      <c r="G91" s="190" t="s">
        <v>173</v>
      </c>
      <c r="H91" s="190" t="s">
        <v>174</v>
      </c>
      <c r="I91" s="184" t="s">
        <v>283</v>
      </c>
      <c r="J91" s="184"/>
      <c r="K91" s="190" t="s">
        <v>273</v>
      </c>
      <c r="L91" s="184" t="s">
        <v>309</v>
      </c>
      <c r="M91" s="344"/>
      <c r="N91" s="185"/>
      <c r="O91" s="185"/>
      <c r="P91" s="185"/>
      <c r="Q91" s="185"/>
      <c r="R91" s="185"/>
      <c r="S91" s="185"/>
      <c r="T91" s="185"/>
      <c r="U91" s="185"/>
      <c r="V91" s="185"/>
      <c r="W91" s="185"/>
      <c r="X91" s="185"/>
      <c r="Y91" s="185"/>
      <c r="Z91" s="185"/>
      <c r="AA91" s="185"/>
      <c r="AB91" s="185"/>
      <c r="AC91" s="185"/>
      <c r="AD91" s="185"/>
      <c r="AE91" s="185"/>
      <c r="AF91" s="185"/>
      <c r="AG91" s="185"/>
      <c r="AH91" s="185"/>
      <c r="AI91" s="185"/>
      <c r="AJ91" s="185"/>
      <c r="AK91" s="185"/>
      <c r="AL91" s="185"/>
      <c r="AM91" s="185"/>
      <c r="AN91" s="185"/>
      <c r="AO91" s="185"/>
    </row>
    <row r="92" spans="1:41" s="186" customFormat="1" ht="166.5" customHeight="1" x14ac:dyDescent="0.2">
      <c r="A92" s="187">
        <f>+A91+1</f>
        <v>23</v>
      </c>
      <c r="B92" s="188" t="s">
        <v>284</v>
      </c>
      <c r="C92" s="188" t="s">
        <v>285</v>
      </c>
      <c r="D92" s="189">
        <v>40794</v>
      </c>
      <c r="E92" s="189">
        <v>40794</v>
      </c>
      <c r="F92" s="189">
        <f>+E92</f>
        <v>40794</v>
      </c>
      <c r="G92" s="190" t="s">
        <v>286</v>
      </c>
      <c r="H92" s="190" t="s">
        <v>287</v>
      </c>
      <c r="I92" s="184" t="s">
        <v>288</v>
      </c>
      <c r="J92" s="184"/>
      <c r="K92" s="190" t="s">
        <v>273</v>
      </c>
      <c r="L92" s="184" t="s">
        <v>309</v>
      </c>
      <c r="M92" s="344"/>
      <c r="N92" s="185"/>
      <c r="O92" s="185"/>
      <c r="P92" s="185"/>
      <c r="Q92" s="185"/>
      <c r="R92" s="185"/>
      <c r="S92" s="185"/>
      <c r="T92" s="185"/>
      <c r="U92" s="185"/>
      <c r="V92" s="185"/>
      <c r="W92" s="185"/>
      <c r="X92" s="185"/>
      <c r="Y92" s="185"/>
      <c r="Z92" s="185"/>
      <c r="AA92" s="185"/>
      <c r="AB92" s="185"/>
      <c r="AC92" s="185"/>
      <c r="AD92" s="185"/>
      <c r="AE92" s="185"/>
      <c r="AF92" s="185"/>
      <c r="AG92" s="185"/>
      <c r="AH92" s="185"/>
      <c r="AI92" s="185"/>
      <c r="AJ92" s="185"/>
      <c r="AK92" s="185"/>
      <c r="AL92" s="185"/>
      <c r="AM92" s="185"/>
      <c r="AN92" s="185"/>
      <c r="AO92" s="185"/>
    </row>
    <row r="93" spans="1:41" ht="12.75" x14ac:dyDescent="0.2">
      <c r="A93" s="172"/>
    </row>
    <row r="94" spans="1:41" ht="12.75" x14ac:dyDescent="0.2">
      <c r="A94" s="172"/>
    </row>
    <row r="95" spans="1:41" s="186" customFormat="1" ht="35.25" customHeight="1" x14ac:dyDescent="0.25">
      <c r="A95" s="339"/>
      <c r="B95" s="440" t="s">
        <v>281</v>
      </c>
      <c r="C95" s="441"/>
      <c r="D95" s="441"/>
      <c r="E95" s="441"/>
      <c r="F95" s="441"/>
      <c r="G95" s="441"/>
      <c r="H95" s="441"/>
      <c r="I95" s="441"/>
      <c r="J95" s="441"/>
      <c r="K95" s="441"/>
      <c r="L95" s="441"/>
      <c r="M95" s="442"/>
      <c r="N95" s="185"/>
      <c r="O95" s="185"/>
      <c r="P95" s="185"/>
      <c r="Q95" s="185"/>
      <c r="R95" s="185"/>
      <c r="S95" s="185"/>
      <c r="T95" s="185"/>
      <c r="U95" s="185"/>
      <c r="V95" s="185"/>
      <c r="W95" s="185"/>
      <c r="X95" s="185"/>
      <c r="Y95" s="185"/>
      <c r="Z95" s="185"/>
      <c r="AA95" s="185"/>
      <c r="AB95" s="185"/>
      <c r="AC95" s="185"/>
      <c r="AD95" s="185"/>
      <c r="AE95" s="185"/>
      <c r="AF95" s="185"/>
      <c r="AG95" s="185"/>
      <c r="AH95" s="185"/>
      <c r="AI95" s="185"/>
      <c r="AJ95" s="185"/>
      <c r="AK95" s="185"/>
      <c r="AL95" s="185"/>
      <c r="AM95" s="185"/>
      <c r="AN95" s="185"/>
      <c r="AO95" s="185"/>
    </row>
    <row r="96" spans="1:41" s="186" customFormat="1" ht="15" x14ac:dyDescent="0.25">
      <c r="A96" s="345"/>
      <c r="B96" s="443">
        <v>2013</v>
      </c>
      <c r="C96" s="443"/>
      <c r="D96" s="443"/>
      <c r="E96" s="443"/>
      <c r="F96" s="443"/>
      <c r="G96" s="443"/>
      <c r="H96" s="443"/>
      <c r="I96" s="443"/>
      <c r="J96" s="443"/>
      <c r="K96" s="443"/>
      <c r="L96" s="443"/>
      <c r="M96" s="444"/>
      <c r="N96" s="185"/>
      <c r="O96" s="185"/>
      <c r="P96" s="185"/>
      <c r="Q96" s="185"/>
      <c r="R96" s="185"/>
      <c r="S96" s="185"/>
      <c r="T96" s="185"/>
      <c r="U96" s="185"/>
      <c r="V96" s="185"/>
      <c r="W96" s="185"/>
      <c r="X96" s="185"/>
      <c r="Y96" s="185"/>
      <c r="Z96" s="185"/>
      <c r="AA96" s="185"/>
      <c r="AB96" s="185"/>
      <c r="AC96" s="185"/>
      <c r="AD96" s="185"/>
      <c r="AE96" s="185"/>
      <c r="AF96" s="185"/>
      <c r="AG96" s="185"/>
      <c r="AH96" s="185"/>
      <c r="AI96" s="185"/>
      <c r="AJ96" s="185"/>
      <c r="AK96" s="185"/>
      <c r="AL96" s="185"/>
      <c r="AM96" s="185"/>
      <c r="AN96" s="185"/>
      <c r="AO96" s="185"/>
    </row>
    <row r="97" spans="1:41" s="186" customFormat="1" ht="36" x14ac:dyDescent="0.2">
      <c r="A97" s="338" t="s">
        <v>24</v>
      </c>
      <c r="B97" s="336" t="s">
        <v>25</v>
      </c>
      <c r="C97" s="336" t="s">
        <v>26</v>
      </c>
      <c r="D97" s="337" t="s">
        <v>73</v>
      </c>
      <c r="E97" s="337" t="s">
        <v>143</v>
      </c>
      <c r="F97" s="337" t="s">
        <v>144</v>
      </c>
      <c r="G97" s="439" t="s">
        <v>96</v>
      </c>
      <c r="H97" s="439"/>
      <c r="I97" s="439"/>
      <c r="J97" s="337" t="s">
        <v>184</v>
      </c>
      <c r="K97" s="337" t="s">
        <v>27</v>
      </c>
      <c r="L97" s="337" t="s">
        <v>28</v>
      </c>
      <c r="M97" s="337" t="s">
        <v>29</v>
      </c>
      <c r="N97" s="185"/>
      <c r="O97" s="185"/>
      <c r="P97" s="185"/>
      <c r="Q97" s="185"/>
      <c r="R97" s="185"/>
      <c r="S97" s="185"/>
      <c r="T97" s="185"/>
      <c r="U97" s="185"/>
      <c r="V97" s="185"/>
      <c r="W97" s="185"/>
      <c r="X97" s="185"/>
      <c r="Y97" s="185"/>
      <c r="Z97" s="185"/>
      <c r="AA97" s="185"/>
      <c r="AB97" s="185"/>
      <c r="AC97" s="185"/>
      <c r="AD97" s="185"/>
      <c r="AE97" s="185"/>
      <c r="AF97" s="185"/>
      <c r="AG97" s="185"/>
      <c r="AH97" s="185"/>
      <c r="AI97" s="185"/>
      <c r="AJ97" s="185"/>
      <c r="AK97" s="185"/>
      <c r="AL97" s="185"/>
      <c r="AM97" s="185"/>
      <c r="AN97" s="185"/>
      <c r="AO97" s="185"/>
    </row>
    <row r="98" spans="1:41" s="186" customFormat="1" ht="135" x14ac:dyDescent="0.2">
      <c r="A98" s="187">
        <f>+A92+1</f>
        <v>24</v>
      </c>
      <c r="B98" s="188" t="s">
        <v>374</v>
      </c>
      <c r="C98" s="188" t="s">
        <v>375</v>
      </c>
      <c r="D98" s="189">
        <v>41298</v>
      </c>
      <c r="E98" s="192">
        <v>41299</v>
      </c>
      <c r="F98" s="192">
        <f>+E98</f>
        <v>41299</v>
      </c>
      <c r="G98" s="190" t="s">
        <v>376</v>
      </c>
      <c r="H98" s="190" t="s">
        <v>377</v>
      </c>
      <c r="I98" s="184" t="s">
        <v>378</v>
      </c>
      <c r="J98" s="184"/>
      <c r="K98" s="190" t="s">
        <v>273</v>
      </c>
      <c r="L98" s="193" t="s">
        <v>379</v>
      </c>
      <c r="M98" s="344"/>
      <c r="N98" s="185"/>
      <c r="O98" s="185"/>
      <c r="P98" s="185"/>
      <c r="Q98" s="185"/>
      <c r="R98" s="185"/>
      <c r="S98" s="185"/>
      <c r="T98" s="185"/>
      <c r="U98" s="185"/>
      <c r="V98" s="185"/>
      <c r="W98" s="185"/>
      <c r="X98" s="185"/>
      <c r="Y98" s="185"/>
      <c r="Z98" s="185"/>
      <c r="AA98" s="185"/>
      <c r="AB98" s="185"/>
      <c r="AC98" s="185"/>
      <c r="AD98" s="185"/>
      <c r="AE98" s="185"/>
      <c r="AF98" s="185"/>
      <c r="AG98" s="185"/>
      <c r="AH98" s="185"/>
      <c r="AI98" s="185"/>
      <c r="AJ98" s="185"/>
      <c r="AK98" s="185"/>
      <c r="AL98" s="185"/>
      <c r="AM98" s="185"/>
      <c r="AN98" s="185"/>
      <c r="AO98" s="185"/>
    </row>
    <row r="99" spans="1:41" ht="24" customHeight="1" x14ac:dyDescent="0.2">
      <c r="A99" s="172"/>
    </row>
    <row r="100" spans="1:41" s="186" customFormat="1" ht="18" customHeight="1" x14ac:dyDescent="0.25">
      <c r="A100" s="339"/>
      <c r="B100" s="440" t="s">
        <v>23</v>
      </c>
      <c r="C100" s="441"/>
      <c r="D100" s="441"/>
      <c r="E100" s="441"/>
      <c r="F100" s="441"/>
      <c r="G100" s="441"/>
      <c r="H100" s="441"/>
      <c r="I100" s="441"/>
      <c r="J100" s="441"/>
      <c r="K100" s="441"/>
      <c r="L100" s="441"/>
      <c r="M100" s="442"/>
      <c r="N100" s="185"/>
      <c r="O100" s="185"/>
      <c r="P100" s="185"/>
      <c r="Q100" s="185"/>
      <c r="R100" s="185"/>
      <c r="S100" s="185"/>
      <c r="T100" s="185"/>
      <c r="U100" s="185"/>
      <c r="V100" s="185"/>
      <c r="W100" s="185"/>
      <c r="X100" s="185"/>
      <c r="Y100" s="185"/>
      <c r="Z100" s="185"/>
      <c r="AA100" s="185"/>
      <c r="AB100" s="185"/>
      <c r="AC100" s="185"/>
      <c r="AD100" s="185"/>
      <c r="AE100" s="185"/>
      <c r="AF100" s="185"/>
      <c r="AG100" s="185"/>
      <c r="AH100" s="185"/>
      <c r="AI100" s="185"/>
      <c r="AJ100" s="185"/>
      <c r="AK100" s="185"/>
      <c r="AL100" s="185"/>
      <c r="AM100" s="185"/>
      <c r="AN100" s="185"/>
      <c r="AO100" s="185"/>
    </row>
    <row r="101" spans="1:41" s="186" customFormat="1" ht="15" x14ac:dyDescent="0.25">
      <c r="A101" s="345"/>
      <c r="B101" s="443">
        <v>2013</v>
      </c>
      <c r="C101" s="443"/>
      <c r="D101" s="443"/>
      <c r="E101" s="443"/>
      <c r="F101" s="443"/>
      <c r="G101" s="443"/>
      <c r="H101" s="443"/>
      <c r="I101" s="443"/>
      <c r="J101" s="443"/>
      <c r="K101" s="443"/>
      <c r="L101" s="443"/>
      <c r="M101" s="444"/>
      <c r="N101" s="185"/>
      <c r="O101" s="185"/>
      <c r="P101" s="185"/>
      <c r="Q101" s="185"/>
      <c r="R101" s="185"/>
      <c r="S101" s="185"/>
      <c r="T101" s="185"/>
      <c r="U101" s="185"/>
      <c r="V101" s="185"/>
      <c r="W101" s="185"/>
      <c r="X101" s="185"/>
      <c r="Y101" s="185"/>
      <c r="Z101" s="185"/>
      <c r="AA101" s="185"/>
      <c r="AB101" s="185"/>
      <c r="AC101" s="185"/>
      <c r="AD101" s="185"/>
      <c r="AE101" s="185"/>
      <c r="AF101" s="185"/>
      <c r="AG101" s="185"/>
      <c r="AH101" s="185"/>
      <c r="AI101" s="185"/>
      <c r="AJ101" s="185"/>
      <c r="AK101" s="185"/>
      <c r="AL101" s="185"/>
      <c r="AM101" s="185"/>
      <c r="AN101" s="185"/>
      <c r="AO101" s="185"/>
    </row>
    <row r="102" spans="1:41" s="186" customFormat="1" ht="36" x14ac:dyDescent="0.2">
      <c r="A102" s="338" t="s">
        <v>24</v>
      </c>
      <c r="B102" s="336" t="s">
        <v>25</v>
      </c>
      <c r="C102" s="336" t="s">
        <v>26</v>
      </c>
      <c r="D102" s="337" t="s">
        <v>73</v>
      </c>
      <c r="E102" s="337" t="s">
        <v>143</v>
      </c>
      <c r="F102" s="337" t="s">
        <v>144</v>
      </c>
      <c r="G102" s="439" t="s">
        <v>96</v>
      </c>
      <c r="H102" s="439"/>
      <c r="I102" s="439"/>
      <c r="J102" s="337" t="s">
        <v>184</v>
      </c>
      <c r="K102" s="337" t="s">
        <v>27</v>
      </c>
      <c r="L102" s="337" t="s">
        <v>28</v>
      </c>
      <c r="M102" s="337" t="s">
        <v>29</v>
      </c>
      <c r="N102" s="185"/>
      <c r="O102" s="185"/>
      <c r="P102" s="185"/>
      <c r="Q102" s="185"/>
      <c r="R102" s="185"/>
      <c r="S102" s="185"/>
      <c r="T102" s="185"/>
      <c r="U102" s="185"/>
      <c r="V102" s="185"/>
      <c r="W102" s="185"/>
      <c r="X102" s="185"/>
      <c r="Y102" s="185"/>
      <c r="Z102" s="185"/>
      <c r="AA102" s="185"/>
      <c r="AB102" s="185"/>
      <c r="AC102" s="185"/>
      <c r="AD102" s="185"/>
      <c r="AE102" s="185"/>
      <c r="AF102" s="185"/>
      <c r="AG102" s="185"/>
      <c r="AH102" s="185"/>
      <c r="AI102" s="185"/>
      <c r="AJ102" s="185"/>
      <c r="AK102" s="185"/>
      <c r="AL102" s="185"/>
      <c r="AM102" s="185"/>
      <c r="AN102" s="185"/>
      <c r="AO102" s="185"/>
    </row>
    <row r="103" spans="1:41" s="186" customFormat="1" ht="228" customHeight="1" x14ac:dyDescent="0.2">
      <c r="A103" s="187">
        <f>+A98+1</f>
        <v>25</v>
      </c>
      <c r="B103" s="194" t="s">
        <v>406</v>
      </c>
      <c r="C103" s="195" t="s">
        <v>407</v>
      </c>
      <c r="D103" s="195">
        <v>41432</v>
      </c>
      <c r="E103" s="195">
        <v>41432</v>
      </c>
      <c r="F103" s="196" t="s">
        <v>408</v>
      </c>
      <c r="G103" s="196" t="s">
        <v>409</v>
      </c>
      <c r="H103" s="196" t="s">
        <v>410</v>
      </c>
      <c r="I103" s="196" t="s">
        <v>411</v>
      </c>
      <c r="J103" s="184" t="s">
        <v>185</v>
      </c>
      <c r="K103" s="190" t="s">
        <v>273</v>
      </c>
      <c r="L103" s="193" t="s">
        <v>412</v>
      </c>
      <c r="M103" s="344"/>
      <c r="N103" s="185"/>
      <c r="O103" s="185"/>
      <c r="P103" s="185"/>
      <c r="Q103" s="185"/>
      <c r="R103" s="185"/>
      <c r="S103" s="185"/>
      <c r="T103" s="185"/>
      <c r="U103" s="185"/>
      <c r="V103" s="185"/>
      <c r="W103" s="185"/>
      <c r="X103" s="185"/>
      <c r="Y103" s="185"/>
      <c r="Z103" s="185"/>
      <c r="AA103" s="185"/>
      <c r="AB103" s="185"/>
      <c r="AC103" s="185"/>
      <c r="AD103" s="185"/>
      <c r="AE103" s="185"/>
      <c r="AF103" s="185"/>
      <c r="AG103" s="185"/>
      <c r="AH103" s="185"/>
      <c r="AI103" s="185"/>
      <c r="AJ103" s="185"/>
      <c r="AK103" s="185"/>
      <c r="AL103" s="185"/>
      <c r="AM103" s="185"/>
      <c r="AN103" s="185"/>
      <c r="AO103" s="185"/>
    </row>
    <row r="104" spans="1:41" ht="17.25" customHeight="1" x14ac:dyDescent="0.2">
      <c r="A104" s="172"/>
    </row>
    <row r="105" spans="1:41" ht="16.5" customHeight="1" x14ac:dyDescent="0.2">
      <c r="A105" s="172"/>
    </row>
    <row r="106" spans="1:41" ht="24" customHeight="1" x14ac:dyDescent="0.25">
      <c r="A106" s="339"/>
      <c r="B106" s="440" t="s">
        <v>23</v>
      </c>
      <c r="C106" s="441"/>
      <c r="D106" s="441"/>
      <c r="E106" s="441"/>
      <c r="F106" s="441"/>
      <c r="G106" s="441"/>
      <c r="H106" s="441"/>
      <c r="I106" s="441"/>
      <c r="J106" s="441"/>
      <c r="K106" s="441"/>
      <c r="L106" s="441"/>
      <c r="M106" s="442"/>
    </row>
    <row r="107" spans="1:41" ht="24" customHeight="1" x14ac:dyDescent="0.25">
      <c r="A107" s="340"/>
      <c r="B107" s="445">
        <v>2014</v>
      </c>
      <c r="C107" s="445"/>
      <c r="D107" s="445"/>
      <c r="E107" s="445"/>
      <c r="F107" s="445"/>
      <c r="G107" s="445"/>
      <c r="H107" s="445"/>
      <c r="I107" s="445"/>
      <c r="J107" s="445"/>
      <c r="K107" s="445"/>
      <c r="L107" s="445"/>
      <c r="M107" s="446"/>
    </row>
    <row r="108" spans="1:41" ht="24" customHeight="1" x14ac:dyDescent="0.2">
      <c r="A108" s="338" t="s">
        <v>24</v>
      </c>
      <c r="B108" s="416" t="s">
        <v>25</v>
      </c>
      <c r="C108" s="336" t="s">
        <v>26</v>
      </c>
      <c r="D108" s="416" t="s">
        <v>73</v>
      </c>
      <c r="E108" s="416" t="s">
        <v>143</v>
      </c>
      <c r="F108" s="416" t="s">
        <v>144</v>
      </c>
      <c r="G108" s="439" t="s">
        <v>96</v>
      </c>
      <c r="H108" s="439"/>
      <c r="I108" s="439"/>
      <c r="J108" s="416" t="s">
        <v>184</v>
      </c>
      <c r="K108" s="416" t="s">
        <v>27</v>
      </c>
      <c r="L108" s="416" t="s">
        <v>28</v>
      </c>
      <c r="M108" s="416" t="s">
        <v>29</v>
      </c>
    </row>
    <row r="109" spans="1:41" ht="189" customHeight="1" x14ac:dyDescent="0.2">
      <c r="A109" s="341">
        <f>+A103+1</f>
        <v>26</v>
      </c>
      <c r="B109" s="417" t="s">
        <v>471</v>
      </c>
      <c r="C109" s="195" t="s">
        <v>472</v>
      </c>
      <c r="D109" s="195">
        <v>41744</v>
      </c>
      <c r="E109" s="195">
        <v>41751</v>
      </c>
      <c r="F109" s="196" t="s">
        <v>408</v>
      </c>
      <c r="G109" s="196" t="s">
        <v>473</v>
      </c>
      <c r="H109" s="196" t="s">
        <v>474</v>
      </c>
      <c r="I109" s="196" t="s">
        <v>475</v>
      </c>
      <c r="J109" s="342" t="s">
        <v>476</v>
      </c>
      <c r="K109" s="196" t="s">
        <v>273</v>
      </c>
      <c r="L109" s="418" t="s">
        <v>412</v>
      </c>
      <c r="M109" s="343"/>
    </row>
    <row r="110" spans="1:41" ht="12.75" x14ac:dyDescent="0.2">
      <c r="A110" s="172"/>
    </row>
    <row r="111" spans="1:41" ht="12.75" x14ac:dyDescent="0.2">
      <c r="A111" s="197"/>
      <c r="B111" s="197"/>
      <c r="C111" s="197"/>
      <c r="D111" s="197"/>
      <c r="E111" s="197"/>
      <c r="F111" s="197"/>
      <c r="G111" s="197"/>
    </row>
  </sheetData>
  <sheetProtection algorithmName="SHA-512" hashValue="0l3ol4HSlsnd7CaykCOOPkFkpevTiNG1AiZjTni9NPVNWMk3EpGtH+9/yeIP5IwUQUJoZM3u6iRVQxpgkfvYSw==" saltValue="QzJcA01DAz2Kn/Jo/3RLMw==" spinCount="100000" sheet="1" objects="1" scenarios="1"/>
  <mergeCells count="36">
    <mergeCell ref="B95:M95"/>
    <mergeCell ref="B106:M106"/>
    <mergeCell ref="B107:M107"/>
    <mergeCell ref="G108:I108"/>
    <mergeCell ref="G97:I97"/>
    <mergeCell ref="B100:M100"/>
    <mergeCell ref="B101:M101"/>
    <mergeCell ref="G102:I102"/>
    <mergeCell ref="B96:M96"/>
    <mergeCell ref="G84:I84"/>
    <mergeCell ref="B88:M88"/>
    <mergeCell ref="B89:M89"/>
    <mergeCell ref="G90:I90"/>
    <mergeCell ref="G48:I48"/>
    <mergeCell ref="B83:M83"/>
    <mergeCell ref="B56:M56"/>
    <mergeCell ref="B57:M57"/>
    <mergeCell ref="G58:I58"/>
    <mergeCell ref="A67:I67"/>
    <mergeCell ref="A68:M68"/>
    <mergeCell ref="L74:M74"/>
    <mergeCell ref="B76:M76"/>
    <mergeCell ref="B77:M77"/>
    <mergeCell ref="G78:I78"/>
    <mergeCell ref="B82:M82"/>
    <mergeCell ref="B13:M13"/>
    <mergeCell ref="B14:M14"/>
    <mergeCell ref="G15:I15"/>
    <mergeCell ref="L22:M22"/>
    <mergeCell ref="B28:M28"/>
    <mergeCell ref="B47:M47"/>
    <mergeCell ref="B29:M29"/>
    <mergeCell ref="G30:I30"/>
    <mergeCell ref="G34:I34"/>
    <mergeCell ref="L44:M44"/>
    <mergeCell ref="B46:M46"/>
  </mergeCells>
  <pageMargins left="0.11811023622047245" right="0.15748031496062992" top="0.27559055118110237" bottom="0.31496062992125984" header="0.19685039370078741" footer="0"/>
  <pageSetup paperSize="9" scale="57" orientation="landscape" r:id="rId1"/>
  <headerFooter alignWithMargins="0"/>
  <rowBreaks count="1" manualBreakCount="1">
    <brk id="43" max="16383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84"/>
  <sheetViews>
    <sheetView zoomScaleNormal="100" workbookViewId="0">
      <selection activeCell="I1" sqref="I1"/>
    </sheetView>
  </sheetViews>
  <sheetFormatPr baseColWidth="10" defaultRowHeight="12" x14ac:dyDescent="0.2"/>
  <cols>
    <col min="1" max="1" width="4" style="185" customWidth="1"/>
    <col min="2" max="2" width="42.7109375" style="185" customWidth="1"/>
    <col min="3" max="3" width="11.42578125" style="185"/>
    <col min="4" max="4" width="14.42578125" style="185" customWidth="1"/>
    <col min="5" max="5" width="15.85546875" style="185" customWidth="1"/>
    <col min="6" max="6" width="23.85546875" style="185" customWidth="1"/>
    <col min="7" max="7" width="23.140625" style="185" customWidth="1"/>
    <col min="8" max="9" width="16.140625" style="185" customWidth="1"/>
    <col min="10" max="10" width="15.42578125" style="225" customWidth="1"/>
    <col min="11" max="39" width="11.42578125" style="283"/>
    <col min="40" max="16384" width="11.42578125" style="186"/>
  </cols>
  <sheetData>
    <row r="1" spans="1:10" x14ac:dyDescent="0.2">
      <c r="A1" s="346"/>
      <c r="B1" s="346"/>
      <c r="C1" s="346"/>
      <c r="D1" s="346"/>
      <c r="E1" s="346"/>
      <c r="F1" s="346"/>
      <c r="G1" s="346"/>
      <c r="H1" s="346"/>
      <c r="I1" s="346"/>
      <c r="J1" s="371"/>
    </row>
    <row r="2" spans="1:10" ht="18" x14ac:dyDescent="0.25">
      <c r="A2" s="287" t="s">
        <v>452</v>
      </c>
      <c r="B2" s="346"/>
      <c r="C2" s="346"/>
      <c r="D2" s="346"/>
      <c r="E2" s="346"/>
      <c r="F2" s="346"/>
      <c r="G2" s="346"/>
      <c r="H2" s="346"/>
      <c r="I2" s="346"/>
      <c r="J2" s="347"/>
    </row>
    <row r="3" spans="1:10" ht="14.25" x14ac:dyDescent="0.2">
      <c r="A3" s="288" t="s">
        <v>455</v>
      </c>
      <c r="B3" s="346"/>
      <c r="C3" s="346"/>
      <c r="D3" s="346"/>
      <c r="E3" s="346"/>
      <c r="F3" s="346"/>
      <c r="G3" s="346"/>
      <c r="H3" s="346"/>
      <c r="I3" s="346"/>
      <c r="J3" s="347"/>
    </row>
    <row r="4" spans="1:10" ht="14.25" x14ac:dyDescent="0.2">
      <c r="A4" s="289"/>
      <c r="B4" s="346"/>
      <c r="C4" s="346"/>
      <c r="D4" s="346"/>
      <c r="E4" s="346"/>
      <c r="F4" s="346"/>
      <c r="G4" s="346"/>
      <c r="H4" s="346"/>
      <c r="I4" s="346"/>
      <c r="J4" s="347"/>
    </row>
    <row r="5" spans="1:10" ht="14.25" x14ac:dyDescent="0.2">
      <c r="A5" s="289"/>
      <c r="B5" s="346"/>
      <c r="C5" s="346"/>
      <c r="D5" s="346"/>
      <c r="E5" s="346"/>
      <c r="F5" s="346"/>
      <c r="G5" s="346"/>
      <c r="H5" s="346"/>
      <c r="I5" s="346"/>
      <c r="J5" s="347"/>
    </row>
    <row r="6" spans="1:10" ht="14.25" x14ac:dyDescent="0.2">
      <c r="A6" s="290"/>
      <c r="B6" s="346"/>
      <c r="C6" s="346"/>
      <c r="D6" s="346"/>
      <c r="E6" s="346"/>
      <c r="F6" s="346"/>
      <c r="G6" s="346"/>
      <c r="H6" s="346"/>
      <c r="I6" s="346"/>
      <c r="J6" s="347"/>
    </row>
    <row r="7" spans="1:10" ht="14.25" x14ac:dyDescent="0.2">
      <c r="A7" s="290"/>
      <c r="B7" s="346"/>
      <c r="C7" s="346"/>
      <c r="D7" s="346"/>
      <c r="E7" s="346"/>
      <c r="F7" s="346"/>
      <c r="G7" s="346"/>
      <c r="H7" s="346"/>
      <c r="I7" s="346"/>
      <c r="J7" s="347"/>
    </row>
    <row r="8" spans="1:10" ht="12.75" x14ac:dyDescent="0.2">
      <c r="A8" s="291" t="str">
        <f>+Inicio!B8</f>
        <v xml:space="preserve">          Fecha de publicación: Octubre de 2014</v>
      </c>
      <c r="B8" s="346"/>
      <c r="C8" s="346"/>
      <c r="D8" s="346"/>
      <c r="E8" s="346"/>
      <c r="F8" s="346"/>
      <c r="G8" s="346"/>
      <c r="H8" s="346"/>
      <c r="I8" s="346"/>
      <c r="J8" s="347"/>
    </row>
    <row r="9" spans="1:10" x14ac:dyDescent="0.2">
      <c r="A9" s="346"/>
      <c r="B9" s="346"/>
      <c r="C9" s="346"/>
      <c r="D9" s="346"/>
      <c r="E9" s="348"/>
      <c r="F9" s="346"/>
      <c r="G9" s="346"/>
      <c r="H9" s="346"/>
      <c r="I9" s="346"/>
      <c r="J9" s="347"/>
    </row>
    <row r="10" spans="1:10" x14ac:dyDescent="0.2">
      <c r="A10" s="346"/>
      <c r="B10" s="346"/>
      <c r="C10" s="346"/>
      <c r="D10" s="346"/>
      <c r="E10" s="346"/>
      <c r="F10" s="346"/>
      <c r="G10" s="346"/>
      <c r="H10" s="346"/>
      <c r="I10" s="346"/>
      <c r="J10" s="347"/>
    </row>
    <row r="11" spans="1:10" x14ac:dyDescent="0.2">
      <c r="A11" s="349"/>
      <c r="B11" s="349"/>
      <c r="C11" s="349"/>
      <c r="D11" s="349"/>
      <c r="E11" s="349"/>
      <c r="F11" s="349"/>
      <c r="G11" s="349"/>
      <c r="H11" s="349"/>
      <c r="I11" s="349"/>
      <c r="J11" s="350"/>
    </row>
    <row r="13" spans="1:10" ht="15" x14ac:dyDescent="0.25">
      <c r="A13" s="351"/>
      <c r="B13" s="441" t="s">
        <v>71</v>
      </c>
      <c r="C13" s="441"/>
      <c r="D13" s="441"/>
      <c r="E13" s="441"/>
      <c r="F13" s="441"/>
      <c r="G13" s="441"/>
      <c r="H13" s="441"/>
      <c r="I13" s="441"/>
      <c r="J13" s="442"/>
    </row>
    <row r="14" spans="1:10" ht="15" x14ac:dyDescent="0.25">
      <c r="A14" s="352"/>
      <c r="B14" s="445">
        <v>2003</v>
      </c>
      <c r="C14" s="445"/>
      <c r="D14" s="445"/>
      <c r="E14" s="445"/>
      <c r="F14" s="445"/>
      <c r="G14" s="445"/>
      <c r="H14" s="445"/>
      <c r="I14" s="445"/>
      <c r="J14" s="446"/>
    </row>
    <row r="15" spans="1:10" ht="24" x14ac:dyDescent="0.2">
      <c r="A15" s="338" t="s">
        <v>24</v>
      </c>
      <c r="B15" s="336" t="s">
        <v>72</v>
      </c>
      <c r="C15" s="337" t="s">
        <v>73</v>
      </c>
      <c r="D15" s="337" t="s">
        <v>86</v>
      </c>
      <c r="E15" s="337" t="s">
        <v>74</v>
      </c>
      <c r="F15" s="439" t="s">
        <v>96</v>
      </c>
      <c r="G15" s="439"/>
      <c r="H15" s="439"/>
      <c r="I15" s="337" t="s">
        <v>207</v>
      </c>
      <c r="J15" s="337" t="s">
        <v>76</v>
      </c>
    </row>
    <row r="16" spans="1:10" ht="81" customHeight="1" x14ac:dyDescent="0.2">
      <c r="A16" s="201">
        <v>1</v>
      </c>
      <c r="B16" s="201" t="s">
        <v>94</v>
      </c>
      <c r="C16" s="195">
        <v>37953</v>
      </c>
      <c r="D16" s="198" t="s">
        <v>413</v>
      </c>
      <c r="E16" s="195" t="s">
        <v>77</v>
      </c>
      <c r="F16" s="196" t="s">
        <v>122</v>
      </c>
      <c r="G16" s="196" t="s">
        <v>121</v>
      </c>
      <c r="H16" s="196" t="s">
        <v>211</v>
      </c>
      <c r="I16" s="196" t="s">
        <v>185</v>
      </c>
      <c r="J16" s="198" t="s">
        <v>68</v>
      </c>
    </row>
    <row r="17" spans="1:10" ht="13.5" customHeight="1" x14ac:dyDescent="0.2">
      <c r="A17" s="102"/>
      <c r="B17" s="102"/>
      <c r="C17" s="102"/>
      <c r="D17" s="102"/>
      <c r="E17" s="102"/>
      <c r="F17" s="102"/>
      <c r="G17" s="102"/>
      <c r="H17" s="102"/>
      <c r="I17" s="102"/>
      <c r="J17" s="102"/>
    </row>
    <row r="18" spans="1:10" ht="13.5" customHeight="1" x14ac:dyDescent="0.2">
      <c r="A18" s="199"/>
      <c r="B18" s="199"/>
      <c r="C18" s="199"/>
      <c r="D18" s="199"/>
      <c r="E18" s="199"/>
      <c r="F18" s="199"/>
      <c r="G18" s="199"/>
      <c r="H18" s="200"/>
      <c r="I18" s="200"/>
      <c r="J18" s="200"/>
    </row>
    <row r="19" spans="1:10" ht="15" x14ac:dyDescent="0.2">
      <c r="A19" s="353"/>
      <c r="B19" s="452" t="s">
        <v>71</v>
      </c>
      <c r="C19" s="452"/>
      <c r="D19" s="452"/>
      <c r="E19" s="452"/>
      <c r="F19" s="452"/>
      <c r="G19" s="452"/>
      <c r="H19" s="452"/>
      <c r="I19" s="452"/>
      <c r="J19" s="453"/>
    </row>
    <row r="20" spans="1:10" ht="15" x14ac:dyDescent="0.2">
      <c r="A20" s="354"/>
      <c r="B20" s="454">
        <v>2004</v>
      </c>
      <c r="C20" s="454"/>
      <c r="D20" s="454"/>
      <c r="E20" s="454"/>
      <c r="F20" s="454"/>
      <c r="G20" s="454"/>
      <c r="H20" s="454"/>
      <c r="I20" s="454"/>
      <c r="J20" s="455"/>
    </row>
    <row r="21" spans="1:10" ht="24" x14ac:dyDescent="0.2">
      <c r="A21" s="338" t="s">
        <v>24</v>
      </c>
      <c r="B21" s="336" t="s">
        <v>72</v>
      </c>
      <c r="C21" s="337" t="s">
        <v>73</v>
      </c>
      <c r="D21" s="337" t="s">
        <v>86</v>
      </c>
      <c r="E21" s="337" t="s">
        <v>74</v>
      </c>
      <c r="F21" s="439" t="s">
        <v>96</v>
      </c>
      <c r="G21" s="439"/>
      <c r="H21" s="439"/>
      <c r="I21" s="337" t="s">
        <v>207</v>
      </c>
      <c r="J21" s="355" t="s">
        <v>76</v>
      </c>
    </row>
    <row r="22" spans="1:10" ht="51" customHeight="1" x14ac:dyDescent="0.2">
      <c r="A22" s="201">
        <f>+A16+1</f>
        <v>2</v>
      </c>
      <c r="B22" s="201" t="s">
        <v>87</v>
      </c>
      <c r="C22" s="195">
        <v>38152</v>
      </c>
      <c r="D22" s="202" t="s">
        <v>414</v>
      </c>
      <c r="E22" s="195" t="s">
        <v>77</v>
      </c>
      <c r="F22" s="196" t="s">
        <v>115</v>
      </c>
      <c r="G22" s="196" t="s">
        <v>116</v>
      </c>
      <c r="H22" s="203" t="s">
        <v>380</v>
      </c>
      <c r="I22" s="196"/>
      <c r="J22" s="356" t="s">
        <v>68</v>
      </c>
    </row>
    <row r="23" spans="1:10" ht="52.5" customHeight="1" x14ac:dyDescent="0.2">
      <c r="A23" s="358">
        <f>+A22+1</f>
        <v>3</v>
      </c>
      <c r="B23" s="358" t="s">
        <v>85</v>
      </c>
      <c r="C23" s="360">
        <v>41341</v>
      </c>
      <c r="D23" s="364"/>
      <c r="E23" s="365" t="s">
        <v>77</v>
      </c>
      <c r="F23" s="366" t="s">
        <v>117</v>
      </c>
      <c r="G23" s="366" t="s">
        <v>120</v>
      </c>
      <c r="H23" s="366" t="s">
        <v>415</v>
      </c>
      <c r="I23" s="361" t="s">
        <v>416</v>
      </c>
      <c r="J23" s="362" t="s">
        <v>68</v>
      </c>
    </row>
    <row r="24" spans="1:10" ht="50.25" customHeight="1" x14ac:dyDescent="0.2">
      <c r="A24" s="201">
        <f>+A23+1</f>
        <v>4</v>
      </c>
      <c r="B24" s="201" t="s">
        <v>89</v>
      </c>
      <c r="C24" s="195">
        <v>38271</v>
      </c>
      <c r="D24" s="198" t="s">
        <v>384</v>
      </c>
      <c r="E24" s="195" t="s">
        <v>77</v>
      </c>
      <c r="F24" s="196" t="s">
        <v>118</v>
      </c>
      <c r="G24" s="196" t="s">
        <v>119</v>
      </c>
      <c r="H24" s="196" t="s">
        <v>257</v>
      </c>
      <c r="I24" s="196" t="s">
        <v>258</v>
      </c>
      <c r="J24" s="198" t="s">
        <v>68</v>
      </c>
    </row>
    <row r="25" spans="1:10" x14ac:dyDescent="0.2">
      <c r="A25" s="199"/>
      <c r="B25" s="199"/>
      <c r="C25" s="199"/>
      <c r="D25" s="199"/>
      <c r="E25" s="199"/>
      <c r="F25" s="199"/>
      <c r="G25" s="199"/>
      <c r="H25" s="199"/>
      <c r="I25" s="199"/>
      <c r="J25" s="363"/>
    </row>
    <row r="26" spans="1:10" x14ac:dyDescent="0.2">
      <c r="A26" s="199"/>
      <c r="B26" s="199"/>
      <c r="C26" s="199"/>
      <c r="D26" s="199"/>
      <c r="E26" s="199"/>
      <c r="F26" s="199"/>
      <c r="G26" s="199"/>
      <c r="H26" s="199"/>
      <c r="I26" s="199"/>
      <c r="J26" s="363"/>
    </row>
    <row r="27" spans="1:10" ht="15" x14ac:dyDescent="0.2">
      <c r="A27" s="353"/>
      <c r="B27" s="452" t="s">
        <v>71</v>
      </c>
      <c r="C27" s="452"/>
      <c r="D27" s="452"/>
      <c r="E27" s="452"/>
      <c r="F27" s="452"/>
      <c r="G27" s="452"/>
      <c r="H27" s="452"/>
      <c r="I27" s="452"/>
      <c r="J27" s="453"/>
    </row>
    <row r="28" spans="1:10" ht="15" x14ac:dyDescent="0.2">
      <c r="A28" s="354"/>
      <c r="B28" s="454">
        <v>2005</v>
      </c>
      <c r="C28" s="454"/>
      <c r="D28" s="454"/>
      <c r="E28" s="454"/>
      <c r="F28" s="454"/>
      <c r="G28" s="454"/>
      <c r="H28" s="454"/>
      <c r="I28" s="454"/>
      <c r="J28" s="455"/>
    </row>
    <row r="29" spans="1:10" ht="24" x14ac:dyDescent="0.2">
      <c r="A29" s="338" t="s">
        <v>24</v>
      </c>
      <c r="B29" s="336" t="s">
        <v>72</v>
      </c>
      <c r="C29" s="337" t="s">
        <v>73</v>
      </c>
      <c r="D29" s="337" t="s">
        <v>86</v>
      </c>
      <c r="E29" s="337" t="s">
        <v>74</v>
      </c>
      <c r="F29" s="439" t="s">
        <v>96</v>
      </c>
      <c r="G29" s="439"/>
      <c r="H29" s="439"/>
      <c r="I29" s="337" t="s">
        <v>207</v>
      </c>
      <c r="J29" s="355" t="s">
        <v>76</v>
      </c>
    </row>
    <row r="30" spans="1:10" ht="71.25" customHeight="1" x14ac:dyDescent="0.2">
      <c r="A30" s="358">
        <f>+A24+1</f>
        <v>5</v>
      </c>
      <c r="B30" s="358" t="s">
        <v>90</v>
      </c>
      <c r="C30" s="359">
        <v>38371</v>
      </c>
      <c r="D30" s="360" t="s">
        <v>417</v>
      </c>
      <c r="E30" s="359" t="s">
        <v>77</v>
      </c>
      <c r="F30" s="361" t="s">
        <v>127</v>
      </c>
      <c r="G30" s="361" t="s">
        <v>126</v>
      </c>
      <c r="H30" s="361" t="s">
        <v>418</v>
      </c>
      <c r="I30" s="361"/>
      <c r="J30" s="362" t="s">
        <v>68</v>
      </c>
    </row>
    <row r="31" spans="1:10" ht="51.75" customHeight="1" x14ac:dyDescent="0.2">
      <c r="A31" s="201">
        <f>+A30+1</f>
        <v>6</v>
      </c>
      <c r="B31" s="201" t="s">
        <v>97</v>
      </c>
      <c r="C31" s="195">
        <v>38495</v>
      </c>
      <c r="D31" s="202" t="s">
        <v>419</v>
      </c>
      <c r="E31" s="204" t="s">
        <v>77</v>
      </c>
      <c r="F31" s="203" t="s">
        <v>124</v>
      </c>
      <c r="G31" s="203" t="s">
        <v>125</v>
      </c>
      <c r="H31" s="203" t="s">
        <v>420</v>
      </c>
      <c r="I31" s="203" t="s">
        <v>385</v>
      </c>
      <c r="J31" s="198" t="s">
        <v>68</v>
      </c>
    </row>
    <row r="32" spans="1:10" x14ac:dyDescent="0.2">
      <c r="A32" s="199"/>
      <c r="B32" s="199"/>
      <c r="C32" s="199"/>
      <c r="D32" s="199"/>
      <c r="E32" s="199"/>
      <c r="F32" s="199"/>
      <c r="G32" s="199"/>
      <c r="H32" s="456"/>
      <c r="I32" s="456"/>
      <c r="J32" s="456"/>
    </row>
    <row r="33" spans="1:10" x14ac:dyDescent="0.2">
      <c r="A33" s="199"/>
      <c r="B33" s="199"/>
      <c r="C33" s="199"/>
      <c r="D33" s="199"/>
      <c r="E33" s="199"/>
      <c r="F33" s="199"/>
      <c r="G33" s="199"/>
      <c r="H33" s="200"/>
      <c r="I33" s="200"/>
      <c r="J33" s="200"/>
    </row>
    <row r="34" spans="1:10" ht="15" x14ac:dyDescent="0.2">
      <c r="A34" s="353"/>
      <c r="B34" s="452" t="s">
        <v>71</v>
      </c>
      <c r="C34" s="452"/>
      <c r="D34" s="452"/>
      <c r="E34" s="452"/>
      <c r="F34" s="452"/>
      <c r="G34" s="452"/>
      <c r="H34" s="452"/>
      <c r="I34" s="452"/>
      <c r="J34" s="453"/>
    </row>
    <row r="35" spans="1:10" ht="15" x14ac:dyDescent="0.2">
      <c r="A35" s="354"/>
      <c r="B35" s="454">
        <v>2006</v>
      </c>
      <c r="C35" s="454"/>
      <c r="D35" s="454"/>
      <c r="E35" s="454"/>
      <c r="F35" s="454"/>
      <c r="G35" s="454"/>
      <c r="H35" s="454"/>
      <c r="I35" s="454"/>
      <c r="J35" s="455"/>
    </row>
    <row r="36" spans="1:10" ht="24" x14ac:dyDescent="0.2">
      <c r="A36" s="338" t="s">
        <v>24</v>
      </c>
      <c r="B36" s="336" t="s">
        <v>72</v>
      </c>
      <c r="C36" s="337" t="s">
        <v>73</v>
      </c>
      <c r="D36" s="337" t="s">
        <v>86</v>
      </c>
      <c r="E36" s="337" t="s">
        <v>74</v>
      </c>
      <c r="F36" s="439" t="s">
        <v>96</v>
      </c>
      <c r="G36" s="439"/>
      <c r="H36" s="439"/>
      <c r="I36" s="337" t="s">
        <v>207</v>
      </c>
      <c r="J36" s="355" t="s">
        <v>76</v>
      </c>
    </row>
    <row r="37" spans="1:10" ht="40.5" customHeight="1" x14ac:dyDescent="0.2">
      <c r="A37" s="201">
        <f>+A31+1</f>
        <v>7</v>
      </c>
      <c r="B37" s="201" t="s">
        <v>232</v>
      </c>
      <c r="C37" s="195">
        <v>38799</v>
      </c>
      <c r="D37" s="198" t="s">
        <v>421</v>
      </c>
      <c r="E37" s="195" t="s">
        <v>75</v>
      </c>
      <c r="F37" s="196" t="s">
        <v>230</v>
      </c>
      <c r="G37" s="196" t="s">
        <v>231</v>
      </c>
      <c r="H37" s="205" t="s">
        <v>167</v>
      </c>
      <c r="I37" s="205"/>
      <c r="J37" s="356" t="s">
        <v>68</v>
      </c>
    </row>
    <row r="38" spans="1:10" ht="40.5" customHeight="1" x14ac:dyDescent="0.2">
      <c r="A38" s="201">
        <f>+A37+1</f>
        <v>8</v>
      </c>
      <c r="B38" s="201" t="s">
        <v>98</v>
      </c>
      <c r="C38" s="195">
        <v>38791</v>
      </c>
      <c r="D38" s="198" t="s">
        <v>107</v>
      </c>
      <c r="E38" s="206" t="s">
        <v>77</v>
      </c>
      <c r="F38" s="196" t="s">
        <v>108</v>
      </c>
      <c r="G38" s="196" t="s">
        <v>109</v>
      </c>
      <c r="H38" s="196" t="s">
        <v>147</v>
      </c>
      <c r="I38" s="196"/>
      <c r="J38" s="356" t="s">
        <v>68</v>
      </c>
    </row>
    <row r="39" spans="1:10" ht="55.5" customHeight="1" x14ac:dyDescent="0.2">
      <c r="A39" s="201">
        <f t="shared" ref="A39:A40" si="0">+A38+1</f>
        <v>9</v>
      </c>
      <c r="B39" s="188" t="s">
        <v>227</v>
      </c>
      <c r="C39" s="189">
        <v>38801</v>
      </c>
      <c r="D39" s="207" t="s">
        <v>462</v>
      </c>
      <c r="E39" s="189" t="s">
        <v>77</v>
      </c>
      <c r="F39" s="196" t="s">
        <v>228</v>
      </c>
      <c r="G39" s="196" t="s">
        <v>229</v>
      </c>
      <c r="H39" s="196" t="s">
        <v>271</v>
      </c>
      <c r="I39" s="208" t="s">
        <v>357</v>
      </c>
      <c r="J39" s="207" t="s">
        <v>68</v>
      </c>
    </row>
    <row r="40" spans="1:10" ht="37.5" customHeight="1" x14ac:dyDescent="0.2">
      <c r="A40" s="201">
        <f t="shared" si="0"/>
        <v>10</v>
      </c>
      <c r="B40" s="201" t="s">
        <v>234</v>
      </c>
      <c r="C40" s="195">
        <v>39043</v>
      </c>
      <c r="D40" s="198" t="s">
        <v>422</v>
      </c>
      <c r="E40" s="195" t="s">
        <v>75</v>
      </c>
      <c r="F40" s="196" t="s">
        <v>236</v>
      </c>
      <c r="G40" s="196" t="s">
        <v>235</v>
      </c>
      <c r="H40" s="196" t="s">
        <v>259</v>
      </c>
      <c r="I40" s="280"/>
      <c r="J40" s="198" t="s">
        <v>68</v>
      </c>
    </row>
    <row r="41" spans="1:10" ht="40.5" customHeight="1" x14ac:dyDescent="0.2">
      <c r="A41" s="201">
        <f>+A40+1</f>
        <v>11</v>
      </c>
      <c r="B41" s="201" t="s">
        <v>224</v>
      </c>
      <c r="C41" s="195">
        <v>39079</v>
      </c>
      <c r="D41" s="198" t="s">
        <v>386</v>
      </c>
      <c r="E41" s="195" t="s">
        <v>77</v>
      </c>
      <c r="F41" s="196" t="s">
        <v>225</v>
      </c>
      <c r="G41" s="196" t="s">
        <v>226</v>
      </c>
      <c r="H41" s="196" t="s">
        <v>279</v>
      </c>
      <c r="I41" s="367">
        <v>4.9970000000000001E-2</v>
      </c>
      <c r="J41" s="198" t="s">
        <v>68</v>
      </c>
    </row>
    <row r="42" spans="1:10" ht="12" customHeight="1" x14ac:dyDescent="0.2">
      <c r="A42" s="199"/>
      <c r="B42" s="199"/>
      <c r="C42" s="209"/>
      <c r="D42" s="209"/>
      <c r="E42" s="209"/>
      <c r="F42" s="209"/>
      <c r="G42" s="209"/>
      <c r="H42" s="456"/>
      <c r="I42" s="456"/>
      <c r="J42" s="456"/>
    </row>
    <row r="43" spans="1:10" ht="12" customHeight="1" x14ac:dyDescent="0.2">
      <c r="A43" s="199"/>
      <c r="B43" s="199"/>
      <c r="C43" s="209"/>
      <c r="D43" s="209"/>
      <c r="E43" s="209"/>
      <c r="F43" s="209"/>
      <c r="G43" s="209"/>
      <c r="H43" s="200"/>
      <c r="I43" s="200"/>
      <c r="J43" s="200"/>
    </row>
    <row r="44" spans="1:10" ht="15" x14ac:dyDescent="0.2">
      <c r="A44" s="353"/>
      <c r="B44" s="452" t="s">
        <v>71</v>
      </c>
      <c r="C44" s="452"/>
      <c r="D44" s="452"/>
      <c r="E44" s="452"/>
      <c r="F44" s="452"/>
      <c r="G44" s="452"/>
      <c r="H44" s="452"/>
      <c r="I44" s="452"/>
      <c r="J44" s="453"/>
    </row>
    <row r="45" spans="1:10" ht="15" x14ac:dyDescent="0.2">
      <c r="A45" s="354"/>
      <c r="B45" s="454">
        <v>2007</v>
      </c>
      <c r="C45" s="454"/>
      <c r="D45" s="454"/>
      <c r="E45" s="454"/>
      <c r="F45" s="454"/>
      <c r="G45" s="454"/>
      <c r="H45" s="454"/>
      <c r="I45" s="454"/>
      <c r="J45" s="455"/>
    </row>
    <row r="46" spans="1:10" ht="24" x14ac:dyDescent="0.2">
      <c r="A46" s="338" t="s">
        <v>24</v>
      </c>
      <c r="B46" s="336" t="s">
        <v>72</v>
      </c>
      <c r="C46" s="337" t="s">
        <v>73</v>
      </c>
      <c r="D46" s="337" t="s">
        <v>86</v>
      </c>
      <c r="E46" s="337" t="s">
        <v>74</v>
      </c>
      <c r="F46" s="439" t="s">
        <v>96</v>
      </c>
      <c r="G46" s="439"/>
      <c r="H46" s="439"/>
      <c r="I46" s="337" t="s">
        <v>207</v>
      </c>
      <c r="J46" s="355" t="s">
        <v>76</v>
      </c>
    </row>
    <row r="47" spans="1:10" ht="33" customHeight="1" x14ac:dyDescent="0.2">
      <c r="A47" s="188">
        <f>+A41+1</f>
        <v>12</v>
      </c>
      <c r="B47" s="188" t="s">
        <v>84</v>
      </c>
      <c r="C47" s="189">
        <v>39280</v>
      </c>
      <c r="D47" s="207" t="s">
        <v>423</v>
      </c>
      <c r="E47" s="189" t="s">
        <v>77</v>
      </c>
      <c r="F47" s="196" t="s">
        <v>110</v>
      </c>
      <c r="G47" s="196" t="s">
        <v>81</v>
      </c>
      <c r="H47" s="196" t="s">
        <v>82</v>
      </c>
      <c r="I47" s="210"/>
      <c r="J47" s="207" t="s">
        <v>68</v>
      </c>
    </row>
    <row r="48" spans="1:10" ht="33" customHeight="1" x14ac:dyDescent="0.2">
      <c r="A48" s="201">
        <f>+A47+1</f>
        <v>13</v>
      </c>
      <c r="B48" s="211" t="s">
        <v>99</v>
      </c>
      <c r="C48" s="195">
        <v>39307</v>
      </c>
      <c r="D48" s="212"/>
      <c r="E48" s="195" t="s">
        <v>77</v>
      </c>
      <c r="F48" s="458" t="s">
        <v>80</v>
      </c>
      <c r="G48" s="459"/>
      <c r="H48" s="460"/>
      <c r="I48" s="281"/>
      <c r="J48" s="198" t="s">
        <v>68</v>
      </c>
    </row>
    <row r="49" spans="1:10" ht="33" customHeight="1" x14ac:dyDescent="0.2">
      <c r="A49" s="201">
        <f t="shared" ref="A49:A50" si="1">+A48+1</f>
        <v>14</v>
      </c>
      <c r="B49" s="211" t="s">
        <v>91</v>
      </c>
      <c r="C49" s="195">
        <v>39433</v>
      </c>
      <c r="D49" s="198">
        <v>39498</v>
      </c>
      <c r="E49" s="206" t="s">
        <v>77</v>
      </c>
      <c r="F49" s="196" t="s">
        <v>148</v>
      </c>
      <c r="G49" s="196" t="s">
        <v>123</v>
      </c>
      <c r="H49" s="196" t="s">
        <v>92</v>
      </c>
      <c r="I49" s="213"/>
      <c r="J49" s="198" t="s">
        <v>68</v>
      </c>
    </row>
    <row r="50" spans="1:10" ht="33" customHeight="1" x14ac:dyDescent="0.2">
      <c r="A50" s="201">
        <f t="shared" si="1"/>
        <v>15</v>
      </c>
      <c r="B50" s="211" t="s">
        <v>83</v>
      </c>
      <c r="C50" s="195">
        <v>39443</v>
      </c>
      <c r="D50" s="198" t="s">
        <v>387</v>
      </c>
      <c r="E50" s="195" t="s">
        <v>77</v>
      </c>
      <c r="F50" s="196" t="s">
        <v>78</v>
      </c>
      <c r="G50" s="196" t="s">
        <v>79</v>
      </c>
      <c r="H50" s="196" t="s">
        <v>130</v>
      </c>
      <c r="I50" s="213"/>
      <c r="J50" s="198" t="s">
        <v>68</v>
      </c>
    </row>
    <row r="51" spans="1:10" x14ac:dyDescent="0.2">
      <c r="A51" s="199"/>
      <c r="B51" s="199"/>
      <c r="C51" s="199"/>
      <c r="D51" s="199"/>
      <c r="E51" s="199"/>
      <c r="F51" s="199"/>
      <c r="G51" s="199"/>
      <c r="H51" s="456"/>
      <c r="I51" s="456"/>
      <c r="J51" s="456"/>
    </row>
    <row r="52" spans="1:10" x14ac:dyDescent="0.2">
      <c r="A52" s="199"/>
      <c r="B52" s="199"/>
      <c r="C52" s="199"/>
      <c r="D52" s="199"/>
      <c r="E52" s="199"/>
      <c r="F52" s="199"/>
      <c r="G52" s="199"/>
      <c r="H52" s="200"/>
      <c r="I52" s="200"/>
      <c r="J52" s="200"/>
    </row>
    <row r="53" spans="1:10" ht="15" x14ac:dyDescent="0.2">
      <c r="A53" s="353"/>
      <c r="B53" s="452" t="s">
        <v>71</v>
      </c>
      <c r="C53" s="452"/>
      <c r="D53" s="452"/>
      <c r="E53" s="452"/>
      <c r="F53" s="452"/>
      <c r="G53" s="452"/>
      <c r="H53" s="452"/>
      <c r="I53" s="452"/>
      <c r="J53" s="453"/>
    </row>
    <row r="54" spans="1:10" ht="15" x14ac:dyDescent="0.2">
      <c r="A54" s="354"/>
      <c r="B54" s="454">
        <v>2008</v>
      </c>
      <c r="C54" s="454"/>
      <c r="D54" s="454"/>
      <c r="E54" s="454"/>
      <c r="F54" s="454"/>
      <c r="G54" s="454"/>
      <c r="H54" s="454"/>
      <c r="I54" s="454"/>
      <c r="J54" s="455"/>
    </row>
    <row r="55" spans="1:10" ht="24" x14ac:dyDescent="0.2">
      <c r="A55" s="338" t="s">
        <v>24</v>
      </c>
      <c r="B55" s="336" t="s">
        <v>72</v>
      </c>
      <c r="C55" s="337" t="s">
        <v>73</v>
      </c>
      <c r="D55" s="337" t="s">
        <v>86</v>
      </c>
      <c r="E55" s="337" t="s">
        <v>74</v>
      </c>
      <c r="F55" s="439" t="s">
        <v>96</v>
      </c>
      <c r="G55" s="439"/>
      <c r="H55" s="439"/>
      <c r="I55" s="337" t="s">
        <v>207</v>
      </c>
      <c r="J55" s="355" t="s">
        <v>76</v>
      </c>
    </row>
    <row r="56" spans="1:10" ht="35.25" customHeight="1" x14ac:dyDescent="0.2">
      <c r="A56" s="201">
        <f>+A50+1</f>
        <v>16</v>
      </c>
      <c r="B56" s="201" t="s">
        <v>424</v>
      </c>
      <c r="C56" s="195">
        <v>39496</v>
      </c>
      <c r="D56" s="198">
        <v>39552</v>
      </c>
      <c r="E56" s="195" t="s">
        <v>77</v>
      </c>
      <c r="F56" s="196" t="s">
        <v>425</v>
      </c>
      <c r="G56" s="196" t="s">
        <v>372</v>
      </c>
      <c r="H56" s="196" t="s">
        <v>149</v>
      </c>
      <c r="I56" s="196"/>
      <c r="J56" s="356" t="s">
        <v>68</v>
      </c>
    </row>
    <row r="57" spans="1:10" ht="35.25" customHeight="1" x14ac:dyDescent="0.2">
      <c r="A57" s="201">
        <f>+A56+1</f>
        <v>17</v>
      </c>
      <c r="B57" s="188" t="s">
        <v>221</v>
      </c>
      <c r="C57" s="189">
        <v>39505</v>
      </c>
      <c r="D57" s="207"/>
      <c r="E57" s="189" t="s">
        <v>75</v>
      </c>
      <c r="F57" s="196" t="s">
        <v>222</v>
      </c>
      <c r="G57" s="196" t="s">
        <v>223</v>
      </c>
      <c r="H57" s="196" t="s">
        <v>151</v>
      </c>
      <c r="I57" s="210"/>
      <c r="J57" s="207" t="s">
        <v>68</v>
      </c>
    </row>
    <row r="58" spans="1:10" ht="35.25" customHeight="1" x14ac:dyDescent="0.2">
      <c r="A58" s="201">
        <f t="shared" ref="A58:A62" si="2">+A57+1</f>
        <v>18</v>
      </c>
      <c r="B58" s="188" t="s">
        <v>88</v>
      </c>
      <c r="C58" s="189">
        <v>39589</v>
      </c>
      <c r="D58" s="189">
        <v>39658</v>
      </c>
      <c r="E58" s="214" t="s">
        <v>77</v>
      </c>
      <c r="F58" s="196" t="s">
        <v>129</v>
      </c>
      <c r="G58" s="196" t="s">
        <v>128</v>
      </c>
      <c r="H58" s="196" t="s">
        <v>150</v>
      </c>
      <c r="I58" s="213"/>
      <c r="J58" s="198" t="s">
        <v>68</v>
      </c>
    </row>
    <row r="59" spans="1:10" ht="54" customHeight="1" x14ac:dyDescent="0.2">
      <c r="A59" s="201">
        <f t="shared" si="2"/>
        <v>19</v>
      </c>
      <c r="B59" s="188" t="s">
        <v>426</v>
      </c>
      <c r="C59" s="195">
        <v>39577</v>
      </c>
      <c r="D59" s="198" t="s">
        <v>388</v>
      </c>
      <c r="E59" s="195" t="s">
        <v>75</v>
      </c>
      <c r="F59" s="196" t="s">
        <v>427</v>
      </c>
      <c r="G59" s="196" t="s">
        <v>428</v>
      </c>
      <c r="H59" s="196" t="s">
        <v>183</v>
      </c>
      <c r="I59" s="213"/>
      <c r="J59" s="198" t="s">
        <v>68</v>
      </c>
    </row>
    <row r="60" spans="1:10" ht="35.25" customHeight="1" x14ac:dyDescent="0.2">
      <c r="A60" s="201">
        <f t="shared" si="2"/>
        <v>20</v>
      </c>
      <c r="B60" s="188" t="s">
        <v>429</v>
      </c>
      <c r="C60" s="195">
        <v>39624</v>
      </c>
      <c r="D60" s="195">
        <v>39681</v>
      </c>
      <c r="E60" s="195" t="s">
        <v>77</v>
      </c>
      <c r="F60" s="196" t="s">
        <v>430</v>
      </c>
      <c r="G60" s="196" t="s">
        <v>431</v>
      </c>
      <c r="H60" s="196" t="s">
        <v>152</v>
      </c>
      <c r="I60" s="213"/>
      <c r="J60" s="198" t="s">
        <v>68</v>
      </c>
    </row>
    <row r="61" spans="1:10" ht="35.25" customHeight="1" x14ac:dyDescent="0.2">
      <c r="A61" s="201">
        <f t="shared" si="2"/>
        <v>21</v>
      </c>
      <c r="B61" s="188" t="s">
        <v>432</v>
      </c>
      <c r="C61" s="195">
        <v>39647</v>
      </c>
      <c r="D61" s="195">
        <v>39679</v>
      </c>
      <c r="E61" s="195" t="s">
        <v>77</v>
      </c>
      <c r="F61" s="196" t="s">
        <v>433</v>
      </c>
      <c r="G61" s="196" t="s">
        <v>434</v>
      </c>
      <c r="H61" s="196" t="s">
        <v>153</v>
      </c>
      <c r="I61" s="213"/>
      <c r="J61" s="198" t="s">
        <v>68</v>
      </c>
    </row>
    <row r="62" spans="1:10" ht="35.25" customHeight="1" x14ac:dyDescent="0.2">
      <c r="A62" s="201">
        <f t="shared" si="2"/>
        <v>22</v>
      </c>
      <c r="B62" s="188" t="s">
        <v>435</v>
      </c>
      <c r="C62" s="195">
        <v>39647</v>
      </c>
      <c r="D62" s="195">
        <v>39703</v>
      </c>
      <c r="E62" s="195" t="s">
        <v>75</v>
      </c>
      <c r="F62" s="196" t="s">
        <v>436</v>
      </c>
      <c r="G62" s="196" t="s">
        <v>437</v>
      </c>
      <c r="H62" s="196" t="s">
        <v>154</v>
      </c>
      <c r="I62" s="213"/>
      <c r="J62" s="198" t="s">
        <v>68</v>
      </c>
    </row>
    <row r="63" spans="1:10" x14ac:dyDescent="0.2">
      <c r="A63" s="215"/>
      <c r="B63" s="215"/>
      <c r="C63" s="215"/>
      <c r="D63" s="215"/>
      <c r="E63" s="215"/>
      <c r="F63" s="215"/>
      <c r="G63" s="215"/>
      <c r="H63" s="457"/>
      <c r="I63" s="457"/>
      <c r="J63" s="457"/>
    </row>
    <row r="64" spans="1:10" x14ac:dyDescent="0.2">
      <c r="A64" s="215"/>
      <c r="B64" s="215"/>
      <c r="C64" s="215"/>
      <c r="D64" s="215"/>
      <c r="E64" s="215"/>
      <c r="F64" s="215"/>
      <c r="G64" s="215"/>
      <c r="H64" s="216"/>
      <c r="I64" s="216"/>
      <c r="J64" s="216"/>
    </row>
    <row r="65" spans="1:10" ht="15" x14ac:dyDescent="0.2">
      <c r="A65" s="353"/>
      <c r="B65" s="452" t="s">
        <v>71</v>
      </c>
      <c r="C65" s="452"/>
      <c r="D65" s="452"/>
      <c r="E65" s="452"/>
      <c r="F65" s="452"/>
      <c r="G65" s="452"/>
      <c r="H65" s="452"/>
      <c r="I65" s="452"/>
      <c r="J65" s="453"/>
    </row>
    <row r="66" spans="1:10" ht="15" x14ac:dyDescent="0.2">
      <c r="A66" s="354"/>
      <c r="B66" s="454">
        <v>2009</v>
      </c>
      <c r="C66" s="454"/>
      <c r="D66" s="454"/>
      <c r="E66" s="454"/>
      <c r="F66" s="454"/>
      <c r="G66" s="454"/>
      <c r="H66" s="454"/>
      <c r="I66" s="454"/>
      <c r="J66" s="455"/>
    </row>
    <row r="67" spans="1:10" ht="24" x14ac:dyDescent="0.2">
      <c r="A67" s="338" t="s">
        <v>24</v>
      </c>
      <c r="B67" s="336" t="s">
        <v>72</v>
      </c>
      <c r="C67" s="337" t="s">
        <v>73</v>
      </c>
      <c r="D67" s="337" t="s">
        <v>86</v>
      </c>
      <c r="E67" s="337" t="s">
        <v>74</v>
      </c>
      <c r="F67" s="439" t="s">
        <v>96</v>
      </c>
      <c r="G67" s="439"/>
      <c r="H67" s="439"/>
      <c r="I67" s="337" t="s">
        <v>207</v>
      </c>
      <c r="J67" s="355" t="s">
        <v>76</v>
      </c>
    </row>
    <row r="68" spans="1:10" ht="35.25" customHeight="1" x14ac:dyDescent="0.2">
      <c r="A68" s="201">
        <f>+A62+1</f>
        <v>23</v>
      </c>
      <c r="B68" s="201" t="s">
        <v>362</v>
      </c>
      <c r="C68" s="195">
        <v>39945</v>
      </c>
      <c r="D68" s="198">
        <v>40330</v>
      </c>
      <c r="E68" s="195" t="s">
        <v>168</v>
      </c>
      <c r="F68" s="196" t="s">
        <v>363</v>
      </c>
      <c r="G68" s="196" t="s">
        <v>364</v>
      </c>
      <c r="H68" s="217" t="s">
        <v>365</v>
      </c>
      <c r="I68" s="217" t="s">
        <v>185</v>
      </c>
      <c r="J68" s="356" t="s">
        <v>68</v>
      </c>
    </row>
    <row r="69" spans="1:10" ht="35.25" customHeight="1" x14ac:dyDescent="0.2">
      <c r="A69" s="201">
        <f>+A68+1</f>
        <v>24</v>
      </c>
      <c r="B69" s="201" t="s">
        <v>438</v>
      </c>
      <c r="C69" s="206">
        <v>39932</v>
      </c>
      <c r="D69" s="198"/>
      <c r="E69" s="195" t="s">
        <v>168</v>
      </c>
      <c r="F69" s="196" t="s">
        <v>439</v>
      </c>
      <c r="G69" s="196" t="s">
        <v>440</v>
      </c>
      <c r="H69" s="217" t="s">
        <v>169</v>
      </c>
      <c r="I69" s="217" t="s">
        <v>185</v>
      </c>
      <c r="J69" s="356" t="s">
        <v>68</v>
      </c>
    </row>
    <row r="70" spans="1:10" ht="51" customHeight="1" x14ac:dyDescent="0.2">
      <c r="A70" s="201">
        <f t="shared" ref="A70:A72" si="3">+A69+1</f>
        <v>25</v>
      </c>
      <c r="B70" s="201" t="s">
        <v>441</v>
      </c>
      <c r="C70" s="206">
        <v>39212</v>
      </c>
      <c r="D70" s="202" t="s">
        <v>442</v>
      </c>
      <c r="E70" s="204" t="s">
        <v>77</v>
      </c>
      <c r="F70" s="203" t="s">
        <v>443</v>
      </c>
      <c r="G70" s="203" t="s">
        <v>444</v>
      </c>
      <c r="H70" s="203" t="s">
        <v>171</v>
      </c>
      <c r="I70" s="218" t="s">
        <v>381</v>
      </c>
      <c r="J70" s="198" t="s">
        <v>68</v>
      </c>
    </row>
    <row r="71" spans="1:10" ht="24" x14ac:dyDescent="0.2">
      <c r="A71" s="201">
        <f t="shared" si="3"/>
        <v>26</v>
      </c>
      <c r="B71" s="201" t="s">
        <v>445</v>
      </c>
      <c r="C71" s="206">
        <v>40079</v>
      </c>
      <c r="D71" s="198"/>
      <c r="E71" s="195" t="s">
        <v>176</v>
      </c>
      <c r="F71" s="196" t="s">
        <v>446</v>
      </c>
      <c r="G71" s="196" t="s">
        <v>447</v>
      </c>
      <c r="H71" s="217" t="s">
        <v>177</v>
      </c>
      <c r="I71" s="217" t="s">
        <v>208</v>
      </c>
      <c r="J71" s="198" t="s">
        <v>68</v>
      </c>
    </row>
    <row r="72" spans="1:10" ht="36" x14ac:dyDescent="0.2">
      <c r="A72" s="201">
        <f t="shared" si="3"/>
        <v>27</v>
      </c>
      <c r="B72" s="188" t="s">
        <v>178</v>
      </c>
      <c r="C72" s="214">
        <v>40025</v>
      </c>
      <c r="D72" s="207"/>
      <c r="E72" s="189" t="s">
        <v>75</v>
      </c>
      <c r="F72" s="190" t="s">
        <v>179</v>
      </c>
      <c r="G72" s="190" t="s">
        <v>180</v>
      </c>
      <c r="H72" s="368" t="s">
        <v>181</v>
      </c>
      <c r="I72" s="369"/>
      <c r="J72" s="207" t="s">
        <v>68</v>
      </c>
    </row>
    <row r="73" spans="1:10" x14ac:dyDescent="0.2">
      <c r="A73" s="199"/>
      <c r="B73" s="199"/>
      <c r="C73" s="219"/>
      <c r="D73" s="219"/>
      <c r="E73" s="220"/>
      <c r="F73" s="221"/>
      <c r="G73" s="222"/>
      <c r="H73" s="370"/>
      <c r="I73" s="370"/>
      <c r="J73" s="219"/>
    </row>
    <row r="74" spans="1:10" x14ac:dyDescent="0.2">
      <c r="A74" s="199"/>
      <c r="B74" s="199"/>
      <c r="C74" s="224"/>
      <c r="D74" s="219"/>
      <c r="E74" s="220"/>
      <c r="F74" s="221"/>
      <c r="G74" s="222"/>
      <c r="H74" s="370"/>
      <c r="I74" s="370"/>
      <c r="J74" s="219"/>
    </row>
    <row r="75" spans="1:10" ht="15" x14ac:dyDescent="0.2">
      <c r="A75" s="353"/>
      <c r="B75" s="452" t="s">
        <v>71</v>
      </c>
      <c r="C75" s="452"/>
      <c r="D75" s="452"/>
      <c r="E75" s="452"/>
      <c r="F75" s="452"/>
      <c r="G75" s="452"/>
      <c r="H75" s="452"/>
      <c r="I75" s="452"/>
      <c r="J75" s="453"/>
    </row>
    <row r="76" spans="1:10" ht="15" x14ac:dyDescent="0.2">
      <c r="A76" s="354"/>
      <c r="B76" s="454">
        <v>2010</v>
      </c>
      <c r="C76" s="454"/>
      <c r="D76" s="454"/>
      <c r="E76" s="454"/>
      <c r="F76" s="454"/>
      <c r="G76" s="454"/>
      <c r="H76" s="454"/>
      <c r="I76" s="454"/>
      <c r="J76" s="455"/>
    </row>
    <row r="77" spans="1:10" ht="24" x14ac:dyDescent="0.2">
      <c r="A77" s="338" t="s">
        <v>24</v>
      </c>
      <c r="B77" s="336" t="s">
        <v>72</v>
      </c>
      <c r="C77" s="337" t="s">
        <v>73</v>
      </c>
      <c r="D77" s="337" t="s">
        <v>86</v>
      </c>
      <c r="E77" s="337" t="s">
        <v>74</v>
      </c>
      <c r="F77" s="439" t="s">
        <v>96</v>
      </c>
      <c r="G77" s="439"/>
      <c r="H77" s="439"/>
      <c r="I77" s="337" t="s">
        <v>207</v>
      </c>
      <c r="J77" s="355" t="s">
        <v>76</v>
      </c>
    </row>
    <row r="78" spans="1:10" ht="35.25" customHeight="1" x14ac:dyDescent="0.2">
      <c r="A78" s="201">
        <f>+A72+1</f>
        <v>28</v>
      </c>
      <c r="B78" s="201" t="s">
        <v>465</v>
      </c>
      <c r="C78" s="195">
        <v>41499</v>
      </c>
      <c r="D78" s="202">
        <v>40324</v>
      </c>
      <c r="E78" s="204" t="s">
        <v>75</v>
      </c>
      <c r="F78" s="203" t="s">
        <v>382</v>
      </c>
      <c r="G78" s="203" t="s">
        <v>448</v>
      </c>
      <c r="H78" s="203" t="s">
        <v>463</v>
      </c>
      <c r="I78" s="203" t="s">
        <v>449</v>
      </c>
      <c r="J78" s="357" t="s">
        <v>68</v>
      </c>
    </row>
    <row r="79" spans="1:10" x14ac:dyDescent="0.2">
      <c r="A79" s="199" t="s">
        <v>464</v>
      </c>
      <c r="B79" s="199"/>
      <c r="C79" s="224"/>
      <c r="D79" s="219"/>
      <c r="E79" s="220"/>
      <c r="F79" s="221"/>
      <c r="G79" s="222"/>
      <c r="H79" s="223"/>
      <c r="I79" s="223"/>
      <c r="J79" s="219"/>
    </row>
    <row r="80" spans="1:10" ht="12.75" x14ac:dyDescent="0.2">
      <c r="A80" s="199"/>
      <c r="B80" s="199"/>
      <c r="C80" s="191"/>
      <c r="D80" s="219"/>
      <c r="E80" s="220"/>
      <c r="F80" s="221"/>
      <c r="G80" s="222"/>
      <c r="H80" s="219"/>
      <c r="I80" s="219"/>
      <c r="J80" s="219"/>
    </row>
    <row r="81" spans="1:10" x14ac:dyDescent="0.2">
      <c r="A81" s="215" t="s">
        <v>155</v>
      </c>
      <c r="B81" s="215"/>
      <c r="C81" s="215"/>
      <c r="D81" s="215"/>
      <c r="E81" s="215"/>
      <c r="F81" s="215"/>
      <c r="G81" s="215"/>
      <c r="H81" s="216"/>
      <c r="I81" s="216"/>
      <c r="J81" s="216"/>
    </row>
    <row r="82" spans="1:10" ht="12.75" customHeight="1" x14ac:dyDescent="0.2">
      <c r="A82" s="461" t="s">
        <v>156</v>
      </c>
      <c r="B82" s="462"/>
      <c r="C82" s="462"/>
      <c r="D82" s="462"/>
      <c r="E82" s="462"/>
      <c r="F82" s="462"/>
      <c r="G82" s="462"/>
      <c r="H82" s="462"/>
      <c r="I82" s="462"/>
      <c r="J82" s="462"/>
    </row>
    <row r="83" spans="1:10" x14ac:dyDescent="0.2">
      <c r="A83" s="215"/>
      <c r="B83" s="215"/>
      <c r="C83" s="215"/>
      <c r="D83" s="215"/>
      <c r="E83" s="215"/>
      <c r="F83" s="215"/>
      <c r="G83" s="215"/>
      <c r="H83" s="216"/>
      <c r="I83" s="216"/>
      <c r="J83" s="216"/>
    </row>
    <row r="84" spans="1:10" ht="29.25" customHeight="1" x14ac:dyDescent="0.2"/>
  </sheetData>
  <sheetProtection algorithmName="SHA-512" hashValue="EnbH6MAVMa5L+eWyza4PuXF6HT9qO367TIDeoeHCkgilifg8LY5te+poILj2FGrYSovoxyY/6rTY/0aRPJmFTw==" saltValue="82tLDZLBF9v+ZHgVmo+X0A==" spinCount="100000" sheet="1" objects="1" scenarios="1"/>
  <mergeCells count="30">
    <mergeCell ref="A82:J82"/>
    <mergeCell ref="B65:J65"/>
    <mergeCell ref="B66:J66"/>
    <mergeCell ref="F67:H67"/>
    <mergeCell ref="B75:J75"/>
    <mergeCell ref="B76:J76"/>
    <mergeCell ref="F77:H77"/>
    <mergeCell ref="H63:J63"/>
    <mergeCell ref="B35:J35"/>
    <mergeCell ref="F36:H36"/>
    <mergeCell ref="H42:J42"/>
    <mergeCell ref="B44:J44"/>
    <mergeCell ref="B45:J45"/>
    <mergeCell ref="F46:H46"/>
    <mergeCell ref="F48:H48"/>
    <mergeCell ref="H51:J51"/>
    <mergeCell ref="B53:J53"/>
    <mergeCell ref="B54:J54"/>
    <mergeCell ref="F55:H55"/>
    <mergeCell ref="B34:J34"/>
    <mergeCell ref="B13:J13"/>
    <mergeCell ref="B14:J14"/>
    <mergeCell ref="F15:H15"/>
    <mergeCell ref="B19:J19"/>
    <mergeCell ref="B20:J20"/>
    <mergeCell ref="F21:H21"/>
    <mergeCell ref="B27:J27"/>
    <mergeCell ref="B28:J28"/>
    <mergeCell ref="F29:H29"/>
    <mergeCell ref="H32:J32"/>
  </mergeCells>
  <pageMargins left="0.31496062992125984" right="0.15748031496062992" top="0.27" bottom="0.31496062992125984" header="0.19685039370078741" footer="0"/>
  <pageSetup paperSize="9" scale="75" orientation="landscape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6"/>
  <sheetViews>
    <sheetView zoomScaleNormal="100" workbookViewId="0">
      <selection activeCell="M1" sqref="M1"/>
    </sheetView>
  </sheetViews>
  <sheetFormatPr baseColWidth="10" defaultRowHeight="11.25" x14ac:dyDescent="0.2"/>
  <cols>
    <col min="1" max="1" width="19.5703125" style="90" customWidth="1"/>
    <col min="2" max="2" width="22.7109375" style="91" bestFit="1" customWidth="1"/>
    <col min="3" max="3" width="12.140625" style="91" bestFit="1" customWidth="1"/>
    <col min="4" max="4" width="12.7109375" style="91" bestFit="1" customWidth="1"/>
    <col min="5" max="5" width="11.140625" style="91" bestFit="1" customWidth="1"/>
    <col min="6" max="6" width="14.28515625" style="91" customWidth="1"/>
    <col min="7" max="8" width="10.7109375" style="91" customWidth="1"/>
    <col min="9" max="9" width="11.140625" style="91" customWidth="1"/>
    <col min="10" max="10" width="12.85546875" style="91" customWidth="1"/>
    <col min="11" max="13" width="10.7109375" style="91" customWidth="1"/>
    <col min="14" max="14" width="13.5703125" style="91" customWidth="1"/>
    <col min="15" max="17" width="10.7109375" style="91" customWidth="1"/>
    <col min="18" max="18" width="15.140625" style="91" customWidth="1"/>
    <col min="19" max="16384" width="11.42578125" style="91"/>
  </cols>
  <sheetData>
    <row r="1" spans="1:18" x14ac:dyDescent="0.2">
      <c r="A1" s="372"/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87"/>
      <c r="P1" s="373"/>
      <c r="Q1" s="373"/>
      <c r="R1" s="373"/>
    </row>
    <row r="2" spans="1:18" ht="18" x14ac:dyDescent="0.25">
      <c r="A2" s="287" t="s">
        <v>452</v>
      </c>
      <c r="B2" s="346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373"/>
      <c r="P2" s="373"/>
      <c r="Q2" s="373"/>
      <c r="R2" s="373"/>
    </row>
    <row r="3" spans="1:18" ht="14.25" x14ac:dyDescent="0.2">
      <c r="A3" s="288" t="s">
        <v>456</v>
      </c>
      <c r="B3" s="346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73"/>
      <c r="O3" s="373"/>
      <c r="P3" s="373"/>
      <c r="Q3" s="373"/>
      <c r="R3" s="373"/>
    </row>
    <row r="4" spans="1:18" ht="14.25" x14ac:dyDescent="0.2">
      <c r="A4" s="289"/>
      <c r="B4" s="346"/>
      <c r="C4" s="373"/>
      <c r="D4" s="373"/>
      <c r="E4" s="373"/>
      <c r="F4" s="373"/>
      <c r="G4" s="373"/>
      <c r="H4" s="373"/>
      <c r="I4" s="373"/>
      <c r="J4" s="373"/>
      <c r="K4" s="373"/>
      <c r="L4" s="373"/>
      <c r="M4" s="373"/>
      <c r="N4" s="373"/>
      <c r="O4" s="373"/>
      <c r="P4" s="373"/>
      <c r="Q4" s="373"/>
      <c r="R4" s="373"/>
    </row>
    <row r="5" spans="1:18" ht="14.25" x14ac:dyDescent="0.2">
      <c r="A5" s="289"/>
      <c r="B5" s="346"/>
      <c r="C5" s="373"/>
      <c r="D5" s="373"/>
      <c r="E5" s="373"/>
      <c r="F5" s="373"/>
      <c r="G5" s="373"/>
      <c r="H5" s="373"/>
      <c r="I5" s="373"/>
      <c r="J5" s="373"/>
      <c r="K5" s="373"/>
      <c r="L5" s="373"/>
      <c r="M5" s="373"/>
      <c r="N5" s="373"/>
      <c r="O5" s="373"/>
      <c r="P5" s="373"/>
      <c r="Q5" s="373"/>
      <c r="R5" s="373"/>
    </row>
    <row r="6" spans="1:18" ht="14.25" x14ac:dyDescent="0.2">
      <c r="A6" s="290"/>
      <c r="B6" s="346"/>
      <c r="C6" s="373"/>
      <c r="D6" s="373"/>
      <c r="E6" s="373"/>
      <c r="F6" s="373"/>
      <c r="G6" s="373"/>
      <c r="H6" s="373"/>
      <c r="I6" s="373"/>
      <c r="J6" s="373"/>
      <c r="K6" s="373"/>
      <c r="L6" s="373"/>
      <c r="M6" s="373"/>
      <c r="N6" s="373"/>
      <c r="O6" s="373"/>
      <c r="P6" s="373"/>
      <c r="Q6" s="373"/>
      <c r="R6" s="373"/>
    </row>
    <row r="7" spans="1:18" ht="14.25" x14ac:dyDescent="0.2">
      <c r="A7" s="290"/>
      <c r="B7" s="346"/>
      <c r="C7" s="373"/>
      <c r="D7" s="373"/>
      <c r="E7" s="373"/>
      <c r="F7" s="373"/>
      <c r="G7" s="373"/>
      <c r="H7" s="373"/>
      <c r="I7" s="373"/>
      <c r="J7" s="373"/>
      <c r="K7" s="373"/>
      <c r="L7" s="373"/>
      <c r="M7" s="373"/>
      <c r="N7" s="373"/>
      <c r="O7" s="373"/>
      <c r="P7" s="373"/>
      <c r="Q7" s="373"/>
      <c r="R7" s="373"/>
    </row>
    <row r="8" spans="1:18" ht="12.75" x14ac:dyDescent="0.2">
      <c r="A8" s="291" t="str">
        <f>+Inicio!B8</f>
        <v xml:space="preserve">          Fecha de publicación: Octubre de 2014</v>
      </c>
      <c r="B8" s="346"/>
      <c r="C8" s="373"/>
      <c r="D8" s="373"/>
      <c r="E8" s="373"/>
      <c r="F8" s="373"/>
      <c r="G8" s="373"/>
      <c r="H8" s="373"/>
      <c r="I8" s="373"/>
      <c r="J8" s="373"/>
      <c r="K8" s="373"/>
      <c r="L8" s="373"/>
      <c r="M8" s="373"/>
      <c r="N8" s="373"/>
      <c r="O8" s="373"/>
      <c r="P8" s="373"/>
      <c r="Q8" s="373"/>
      <c r="R8" s="373"/>
    </row>
    <row r="9" spans="1:18" x14ac:dyDescent="0.2">
      <c r="A9" s="372"/>
      <c r="B9" s="373"/>
      <c r="C9" s="373"/>
      <c r="D9" s="373"/>
      <c r="E9" s="373"/>
      <c r="F9" s="373"/>
      <c r="G9" s="373"/>
      <c r="H9" s="373"/>
      <c r="I9" s="373"/>
      <c r="J9" s="373"/>
      <c r="K9" s="373"/>
      <c r="L9" s="373"/>
      <c r="M9" s="373"/>
      <c r="N9" s="373"/>
      <c r="O9" s="373"/>
      <c r="P9" s="373"/>
      <c r="Q9" s="373"/>
      <c r="R9" s="373"/>
    </row>
    <row r="10" spans="1:18" x14ac:dyDescent="0.2">
      <c r="A10" s="372"/>
      <c r="B10" s="373"/>
      <c r="C10" s="373"/>
      <c r="D10" s="373"/>
      <c r="E10" s="373"/>
      <c r="F10" s="373"/>
      <c r="G10" s="373"/>
      <c r="H10" s="373"/>
      <c r="I10" s="373"/>
      <c r="J10" s="373"/>
      <c r="K10" s="373"/>
      <c r="L10" s="373"/>
      <c r="M10" s="373"/>
      <c r="N10" s="373"/>
      <c r="O10" s="373"/>
      <c r="P10" s="373"/>
      <c r="Q10" s="373"/>
      <c r="R10" s="373"/>
    </row>
    <row r="11" spans="1:18" x14ac:dyDescent="0.2">
      <c r="A11" s="374"/>
      <c r="B11" s="375"/>
      <c r="C11" s="375"/>
      <c r="D11" s="375"/>
      <c r="E11" s="375"/>
      <c r="F11" s="375"/>
      <c r="G11" s="375"/>
      <c r="H11" s="375"/>
      <c r="I11" s="375"/>
      <c r="J11" s="376"/>
      <c r="K11" s="375"/>
      <c r="L11" s="375"/>
      <c r="M11" s="375"/>
      <c r="N11" s="375"/>
      <c r="O11" s="375"/>
      <c r="P11" s="375"/>
      <c r="Q11" s="375"/>
      <c r="R11" s="375"/>
    </row>
    <row r="12" spans="1:18" ht="12" thickBot="1" x14ac:dyDescent="0.25"/>
    <row r="13" spans="1:18" s="98" customFormat="1" ht="15" customHeight="1" x14ac:dyDescent="0.2">
      <c r="A13" s="90"/>
      <c r="B13" s="91"/>
      <c r="C13" s="477" t="s">
        <v>301</v>
      </c>
      <c r="D13" s="478"/>
      <c r="E13" s="478"/>
      <c r="F13" s="478"/>
      <c r="G13" s="478"/>
      <c r="H13" s="478"/>
      <c r="I13" s="478"/>
      <c r="J13" s="478"/>
      <c r="K13" s="478"/>
      <c r="L13" s="478"/>
      <c r="M13" s="478"/>
      <c r="N13" s="478"/>
      <c r="O13" s="478"/>
      <c r="P13" s="478"/>
      <c r="Q13" s="478"/>
      <c r="R13" s="479"/>
    </row>
    <row r="14" spans="1:18" s="98" customFormat="1" ht="15" customHeight="1" thickBot="1" x14ac:dyDescent="0.25">
      <c r="A14" s="90"/>
      <c r="B14" s="91"/>
      <c r="C14" s="480" t="s">
        <v>303</v>
      </c>
      <c r="D14" s="481"/>
      <c r="E14" s="481"/>
      <c r="F14" s="481"/>
      <c r="G14" s="481"/>
      <c r="H14" s="481"/>
      <c r="I14" s="481"/>
      <c r="J14" s="481"/>
      <c r="K14" s="481"/>
      <c r="L14" s="481"/>
      <c r="M14" s="481"/>
      <c r="N14" s="481"/>
      <c r="O14" s="481"/>
      <c r="P14" s="481"/>
      <c r="Q14" s="481"/>
      <c r="R14" s="482"/>
    </row>
    <row r="15" spans="1:18" s="98" customFormat="1" ht="15" customHeight="1" thickBot="1" x14ac:dyDescent="0.25">
      <c r="A15" s="463" t="s">
        <v>289</v>
      </c>
      <c r="B15" s="465" t="s">
        <v>290</v>
      </c>
      <c r="C15" s="468" t="s">
        <v>302</v>
      </c>
      <c r="D15" s="469"/>
      <c r="E15" s="469"/>
      <c r="F15" s="469"/>
      <c r="G15" s="469"/>
      <c r="H15" s="469"/>
      <c r="I15" s="469"/>
      <c r="J15" s="469"/>
      <c r="K15" s="469"/>
      <c r="L15" s="469"/>
      <c r="M15" s="469"/>
      <c r="N15" s="469"/>
      <c r="O15" s="469"/>
      <c r="P15" s="469"/>
      <c r="Q15" s="469"/>
      <c r="R15" s="470"/>
    </row>
    <row r="16" spans="1:18" s="99" customFormat="1" x14ac:dyDescent="0.2">
      <c r="A16" s="464"/>
      <c r="B16" s="466"/>
      <c r="C16" s="377" t="s">
        <v>289</v>
      </c>
      <c r="D16" s="377" t="s">
        <v>290</v>
      </c>
      <c r="E16" s="377" t="s">
        <v>291</v>
      </c>
      <c r="F16" s="377" t="s">
        <v>292</v>
      </c>
      <c r="G16" s="380" t="s">
        <v>289</v>
      </c>
      <c r="H16" s="380" t="s">
        <v>290</v>
      </c>
      <c r="I16" s="380" t="s">
        <v>291</v>
      </c>
      <c r="J16" s="380" t="s">
        <v>292</v>
      </c>
      <c r="K16" s="383" t="s">
        <v>289</v>
      </c>
      <c r="L16" s="383" t="s">
        <v>290</v>
      </c>
      <c r="M16" s="383" t="s">
        <v>291</v>
      </c>
      <c r="N16" s="383" t="s">
        <v>292</v>
      </c>
      <c r="O16" s="380" t="s">
        <v>289</v>
      </c>
      <c r="P16" s="380" t="s">
        <v>290</v>
      </c>
      <c r="Q16" s="380" t="s">
        <v>291</v>
      </c>
      <c r="R16" s="384" t="s">
        <v>292</v>
      </c>
    </row>
    <row r="17" spans="1:18" s="98" customFormat="1" x14ac:dyDescent="0.2">
      <c r="A17" s="464"/>
      <c r="B17" s="467"/>
      <c r="C17" s="471" t="s">
        <v>293</v>
      </c>
      <c r="D17" s="471"/>
      <c r="E17" s="471"/>
      <c r="F17" s="471"/>
      <c r="G17" s="472" t="s">
        <v>304</v>
      </c>
      <c r="H17" s="472"/>
      <c r="I17" s="472"/>
      <c r="J17" s="472"/>
      <c r="K17" s="473" t="s">
        <v>294</v>
      </c>
      <c r="L17" s="473"/>
      <c r="M17" s="473"/>
      <c r="N17" s="473"/>
      <c r="O17" s="472" t="s">
        <v>295</v>
      </c>
      <c r="P17" s="472"/>
      <c r="Q17" s="472"/>
      <c r="R17" s="474"/>
    </row>
    <row r="18" spans="1:18" s="90" customFormat="1" x14ac:dyDescent="0.2">
      <c r="A18" s="92" t="s">
        <v>136</v>
      </c>
      <c r="B18" s="93" t="s">
        <v>296</v>
      </c>
      <c r="C18" s="378">
        <v>4.9970000000000001E-2</v>
      </c>
      <c r="D18" s="379" t="s">
        <v>360</v>
      </c>
      <c r="E18" s="379" t="s">
        <v>300</v>
      </c>
      <c r="F18" s="378" t="s">
        <v>68</v>
      </c>
      <c r="G18" s="381">
        <v>1.66E-2</v>
      </c>
      <c r="H18" s="381">
        <v>1.66E-2</v>
      </c>
      <c r="I18" s="382" t="s">
        <v>300</v>
      </c>
      <c r="J18" s="381" t="s">
        <v>68</v>
      </c>
      <c r="K18" s="378" t="s">
        <v>311</v>
      </c>
      <c r="L18" s="378" t="s">
        <v>311</v>
      </c>
      <c r="M18" s="378"/>
      <c r="N18" s="378"/>
      <c r="O18" s="381" t="s">
        <v>311</v>
      </c>
      <c r="P18" s="381" t="s">
        <v>311</v>
      </c>
      <c r="Q18" s="382"/>
      <c r="R18" s="381"/>
    </row>
    <row r="19" spans="1:18" s="90" customFormat="1" x14ac:dyDescent="0.2">
      <c r="A19" s="92" t="s">
        <v>136</v>
      </c>
      <c r="B19" s="93" t="s">
        <v>133</v>
      </c>
      <c r="C19" s="378" t="s">
        <v>280</v>
      </c>
      <c r="D19" s="378" t="s">
        <v>16</v>
      </c>
      <c r="E19" s="379" t="s">
        <v>298</v>
      </c>
      <c r="F19" s="378" t="s">
        <v>68</v>
      </c>
      <c r="G19" s="381">
        <v>4.9970000000000001E-2</v>
      </c>
      <c r="H19" s="381">
        <v>1.2800000000000001E-2</v>
      </c>
      <c r="I19" s="382" t="s">
        <v>298</v>
      </c>
      <c r="J19" s="381" t="s">
        <v>68</v>
      </c>
      <c r="K19" s="378" t="s">
        <v>311</v>
      </c>
      <c r="L19" s="378" t="s">
        <v>311</v>
      </c>
      <c r="M19" s="378"/>
      <c r="N19" s="378"/>
      <c r="O19" s="381" t="s">
        <v>311</v>
      </c>
      <c r="P19" s="381" t="s">
        <v>311</v>
      </c>
      <c r="Q19" s="382"/>
      <c r="R19" s="381"/>
    </row>
    <row r="20" spans="1:18" s="90" customFormat="1" x14ac:dyDescent="0.2">
      <c r="A20" s="92" t="s">
        <v>136</v>
      </c>
      <c r="B20" s="93" t="s">
        <v>307</v>
      </c>
      <c r="C20" s="378" t="s">
        <v>19</v>
      </c>
      <c r="D20" s="378" t="s">
        <v>13</v>
      </c>
      <c r="E20" s="379" t="s">
        <v>298</v>
      </c>
      <c r="F20" s="378" t="s">
        <v>68</v>
      </c>
      <c r="G20" s="381" t="s">
        <v>299</v>
      </c>
      <c r="H20" s="381" t="s">
        <v>299</v>
      </c>
      <c r="I20" s="382" t="s">
        <v>299</v>
      </c>
      <c r="J20" s="381"/>
      <c r="K20" s="378" t="s">
        <v>311</v>
      </c>
      <c r="L20" s="378" t="s">
        <v>311</v>
      </c>
      <c r="M20" s="378"/>
      <c r="N20" s="378"/>
      <c r="O20" s="381" t="s">
        <v>311</v>
      </c>
      <c r="P20" s="381" t="s">
        <v>311</v>
      </c>
      <c r="Q20" s="382"/>
      <c r="R20" s="381"/>
    </row>
    <row r="21" spans="1:18" s="90" customFormat="1" x14ac:dyDescent="0.2">
      <c r="A21" s="92" t="s">
        <v>136</v>
      </c>
      <c r="B21" s="93" t="s">
        <v>297</v>
      </c>
      <c r="C21" s="378" t="s">
        <v>280</v>
      </c>
      <c r="D21" s="379" t="s">
        <v>95</v>
      </c>
      <c r="E21" s="379" t="s">
        <v>298</v>
      </c>
      <c r="F21" s="378" t="s">
        <v>305</v>
      </c>
      <c r="G21" s="381" t="s">
        <v>299</v>
      </c>
      <c r="H21" s="381" t="s">
        <v>299</v>
      </c>
      <c r="I21" s="382" t="s">
        <v>299</v>
      </c>
      <c r="J21" s="381"/>
      <c r="K21" s="378" t="s">
        <v>311</v>
      </c>
      <c r="L21" s="378" t="s">
        <v>311</v>
      </c>
      <c r="M21" s="378"/>
      <c r="N21" s="378"/>
      <c r="O21" s="381" t="s">
        <v>311</v>
      </c>
      <c r="P21" s="381" t="s">
        <v>311</v>
      </c>
      <c r="Q21" s="382"/>
      <c r="R21" s="381"/>
    </row>
    <row r="22" spans="1:18" s="90" customFormat="1" x14ac:dyDescent="0.2">
      <c r="A22" s="92" t="s">
        <v>136</v>
      </c>
      <c r="B22" s="93" t="s">
        <v>131</v>
      </c>
      <c r="C22" s="378" t="s">
        <v>280</v>
      </c>
      <c r="D22" s="378" t="s">
        <v>14</v>
      </c>
      <c r="E22" s="379" t="s">
        <v>298</v>
      </c>
      <c r="F22" s="378" t="s">
        <v>68</v>
      </c>
      <c r="G22" s="381" t="s">
        <v>299</v>
      </c>
      <c r="H22" s="381" t="s">
        <v>299</v>
      </c>
      <c r="I22" s="382" t="s">
        <v>299</v>
      </c>
      <c r="J22" s="381"/>
      <c r="K22" s="378" t="s">
        <v>311</v>
      </c>
      <c r="L22" s="378" t="s">
        <v>311</v>
      </c>
      <c r="M22" s="378"/>
      <c r="N22" s="378"/>
      <c r="O22" s="381" t="s">
        <v>311</v>
      </c>
      <c r="P22" s="381" t="s">
        <v>311</v>
      </c>
      <c r="Q22" s="382"/>
      <c r="R22" s="381"/>
    </row>
    <row r="23" spans="1:18" s="90" customFormat="1" x14ac:dyDescent="0.2">
      <c r="A23" s="92" t="s">
        <v>136</v>
      </c>
      <c r="B23" s="93" t="s">
        <v>132</v>
      </c>
      <c r="C23" s="378" t="s">
        <v>19</v>
      </c>
      <c r="D23" s="378" t="s">
        <v>15</v>
      </c>
      <c r="E23" s="379" t="s">
        <v>298</v>
      </c>
      <c r="F23" s="378" t="s">
        <v>68</v>
      </c>
      <c r="G23" s="381" t="s">
        <v>299</v>
      </c>
      <c r="H23" s="381" t="s">
        <v>299</v>
      </c>
      <c r="I23" s="382" t="s">
        <v>299</v>
      </c>
      <c r="J23" s="381"/>
      <c r="K23" s="378" t="s">
        <v>311</v>
      </c>
      <c r="L23" s="378" t="s">
        <v>311</v>
      </c>
      <c r="M23" s="378"/>
      <c r="N23" s="378"/>
      <c r="O23" s="381" t="s">
        <v>311</v>
      </c>
      <c r="P23" s="381" t="s">
        <v>311</v>
      </c>
      <c r="Q23" s="382"/>
      <c r="R23" s="381"/>
    </row>
    <row r="24" spans="1:18" s="90" customFormat="1" x14ac:dyDescent="0.2">
      <c r="A24" s="92" t="s">
        <v>136</v>
      </c>
      <c r="B24" s="93" t="s">
        <v>373</v>
      </c>
      <c r="C24" s="378" t="s">
        <v>280</v>
      </c>
      <c r="D24" s="378" t="s">
        <v>13</v>
      </c>
      <c r="E24" s="379" t="s">
        <v>300</v>
      </c>
      <c r="F24" s="378" t="s">
        <v>68</v>
      </c>
      <c r="G24" s="381">
        <v>1.66E-2</v>
      </c>
      <c r="H24" s="381">
        <v>1.32E-2</v>
      </c>
      <c r="I24" s="382" t="s">
        <v>300</v>
      </c>
      <c r="J24" s="381" t="s">
        <v>68</v>
      </c>
      <c r="K24" s="378" t="s">
        <v>311</v>
      </c>
      <c r="L24" s="378" t="s">
        <v>311</v>
      </c>
      <c r="M24" s="378"/>
      <c r="N24" s="378"/>
      <c r="O24" s="381" t="s">
        <v>311</v>
      </c>
      <c r="P24" s="381" t="s">
        <v>311</v>
      </c>
      <c r="Q24" s="382"/>
      <c r="R24" s="381"/>
    </row>
    <row r="25" spans="1:18" s="90" customFormat="1" x14ac:dyDescent="0.2">
      <c r="A25" s="92" t="s">
        <v>136</v>
      </c>
      <c r="B25" s="93" t="s">
        <v>134</v>
      </c>
      <c r="C25" s="378" t="s">
        <v>19</v>
      </c>
      <c r="D25" s="378" t="s">
        <v>13</v>
      </c>
      <c r="E25" s="379" t="s">
        <v>298</v>
      </c>
      <c r="F25" s="378" t="s">
        <v>68</v>
      </c>
      <c r="G25" s="381" t="s">
        <v>299</v>
      </c>
      <c r="H25" s="381" t="s">
        <v>299</v>
      </c>
      <c r="I25" s="382" t="s">
        <v>299</v>
      </c>
      <c r="J25" s="381"/>
      <c r="K25" s="378" t="s">
        <v>311</v>
      </c>
      <c r="L25" s="378" t="s">
        <v>311</v>
      </c>
      <c r="M25" s="378"/>
      <c r="N25" s="378"/>
      <c r="O25" s="381" t="s">
        <v>311</v>
      </c>
      <c r="P25" s="381" t="s">
        <v>311</v>
      </c>
      <c r="Q25" s="382"/>
      <c r="R25" s="381"/>
    </row>
    <row r="26" spans="1:18" s="90" customFormat="1" ht="22.5" x14ac:dyDescent="0.2">
      <c r="A26" s="92" t="s">
        <v>136</v>
      </c>
      <c r="B26" s="93" t="s">
        <v>135</v>
      </c>
      <c r="C26" s="378">
        <v>4.9970000000000001E-2</v>
      </c>
      <c r="D26" s="378">
        <v>6.3899999999999998E-2</v>
      </c>
      <c r="E26" s="379" t="s">
        <v>300</v>
      </c>
      <c r="F26" s="378" t="s">
        <v>68</v>
      </c>
      <c r="G26" s="381">
        <v>1.66E-2</v>
      </c>
      <c r="H26" s="381">
        <v>1.66E-2</v>
      </c>
      <c r="I26" s="382" t="s">
        <v>300</v>
      </c>
      <c r="J26" s="381" t="s">
        <v>68</v>
      </c>
      <c r="K26" s="378">
        <v>6.8999999999999999E-3</v>
      </c>
      <c r="L26" s="378">
        <v>3.5000000000000001E-3</v>
      </c>
      <c r="M26" s="378" t="s">
        <v>300</v>
      </c>
      <c r="N26" s="378" t="s">
        <v>68</v>
      </c>
      <c r="O26" s="385">
        <v>0.36</v>
      </c>
      <c r="P26" s="385">
        <v>0.34470000000000001</v>
      </c>
      <c r="Q26" s="382" t="s">
        <v>300</v>
      </c>
      <c r="R26" s="386" t="s">
        <v>308</v>
      </c>
    </row>
    <row r="27" spans="1:18" s="90" customFormat="1" ht="12" thickBot="1" x14ac:dyDescent="0.25">
      <c r="A27" s="101" t="s">
        <v>136</v>
      </c>
      <c r="B27" s="93" t="s">
        <v>359</v>
      </c>
      <c r="C27" s="378">
        <v>4.9970000000000001E-2</v>
      </c>
      <c r="D27" s="378" t="s">
        <v>20</v>
      </c>
      <c r="E27" s="379" t="s">
        <v>298</v>
      </c>
      <c r="F27" s="378" t="s">
        <v>389</v>
      </c>
      <c r="G27" s="381" t="s">
        <v>299</v>
      </c>
      <c r="H27" s="381" t="s">
        <v>299</v>
      </c>
      <c r="I27" s="382" t="s">
        <v>299</v>
      </c>
      <c r="J27" s="381"/>
      <c r="K27" s="378">
        <v>9.7000000000000003E-3</v>
      </c>
      <c r="L27" s="378">
        <v>3.5000000000000001E-3</v>
      </c>
      <c r="M27" s="378" t="s">
        <v>300</v>
      </c>
      <c r="N27" s="378" t="s">
        <v>68</v>
      </c>
      <c r="O27" s="381"/>
      <c r="P27" s="381"/>
      <c r="Q27" s="382"/>
      <c r="R27" s="381"/>
    </row>
    <row r="28" spans="1:18" s="90" customFormat="1" x14ac:dyDescent="0.2">
      <c r="A28" s="94"/>
      <c r="B28" s="95"/>
      <c r="C28" s="94"/>
      <c r="D28" s="94"/>
      <c r="E28" s="100"/>
      <c r="F28" s="94"/>
      <c r="G28" s="94"/>
      <c r="H28" s="94"/>
      <c r="I28" s="100"/>
      <c r="J28" s="94"/>
      <c r="K28" s="94"/>
      <c r="L28" s="94"/>
      <c r="M28" s="100"/>
      <c r="N28" s="94"/>
      <c r="O28" s="94"/>
      <c r="P28" s="94"/>
      <c r="Q28" s="100"/>
      <c r="R28" s="94"/>
    </row>
    <row r="29" spans="1:18" s="90" customFormat="1" ht="12" thickBot="1" x14ac:dyDescent="0.25">
      <c r="A29" s="94"/>
      <c r="B29" s="95"/>
      <c r="C29" s="94"/>
      <c r="D29" s="94"/>
      <c r="E29" s="100"/>
      <c r="F29" s="94"/>
      <c r="G29" s="94"/>
      <c r="H29" s="94"/>
      <c r="I29" s="100"/>
      <c r="J29" s="94"/>
      <c r="K29" s="94"/>
      <c r="L29" s="94"/>
      <c r="M29" s="100"/>
      <c r="N29" s="94"/>
      <c r="O29" s="94"/>
      <c r="P29" s="94"/>
      <c r="Q29" s="100"/>
      <c r="R29" s="94"/>
    </row>
    <row r="30" spans="1:18" s="90" customFormat="1" x14ac:dyDescent="0.2">
      <c r="A30" s="94"/>
      <c r="B30" s="95"/>
      <c r="C30" s="477" t="s">
        <v>301</v>
      </c>
      <c r="D30" s="478"/>
      <c r="E30" s="478"/>
      <c r="F30" s="478"/>
      <c r="G30" s="478"/>
      <c r="H30" s="478"/>
      <c r="I30" s="478"/>
      <c r="J30" s="478"/>
      <c r="K30" s="478"/>
      <c r="L30" s="478"/>
      <c r="M30" s="478"/>
      <c r="N30" s="478"/>
      <c r="O30" s="478"/>
      <c r="P30" s="478"/>
      <c r="Q30" s="478"/>
      <c r="R30" s="479"/>
    </row>
    <row r="31" spans="1:18" s="90" customFormat="1" x14ac:dyDescent="0.2">
      <c r="B31" s="96"/>
      <c r="C31" s="480" t="s">
        <v>303</v>
      </c>
      <c r="D31" s="481"/>
      <c r="E31" s="481"/>
      <c r="F31" s="481"/>
      <c r="G31" s="481"/>
      <c r="H31" s="481"/>
      <c r="I31" s="481"/>
      <c r="J31" s="481"/>
      <c r="K31" s="481"/>
      <c r="L31" s="481"/>
      <c r="M31" s="481"/>
      <c r="N31" s="481"/>
      <c r="O31" s="481"/>
      <c r="P31" s="481"/>
      <c r="Q31" s="481"/>
      <c r="R31" s="482"/>
    </row>
    <row r="32" spans="1:18" s="90" customFormat="1" ht="12" thickBot="1" x14ac:dyDescent="0.25">
      <c r="A32" s="475" t="s">
        <v>289</v>
      </c>
      <c r="B32" s="476" t="s">
        <v>290</v>
      </c>
      <c r="C32" s="468" t="s">
        <v>302</v>
      </c>
      <c r="D32" s="469"/>
      <c r="E32" s="469"/>
      <c r="F32" s="469"/>
      <c r="G32" s="469"/>
      <c r="H32" s="469"/>
      <c r="I32" s="469"/>
      <c r="J32" s="469"/>
      <c r="K32" s="469"/>
      <c r="L32" s="469"/>
      <c r="M32" s="469"/>
      <c r="N32" s="469"/>
      <c r="O32" s="469"/>
      <c r="P32" s="469"/>
      <c r="Q32" s="469"/>
      <c r="R32" s="470"/>
    </row>
    <row r="33" spans="1:18" s="90" customFormat="1" x14ac:dyDescent="0.2">
      <c r="A33" s="475"/>
      <c r="B33" s="466"/>
      <c r="C33" s="377" t="s">
        <v>289</v>
      </c>
      <c r="D33" s="377" t="s">
        <v>290</v>
      </c>
      <c r="E33" s="377" t="s">
        <v>291</v>
      </c>
      <c r="F33" s="377" t="str">
        <f>+F16</f>
        <v>Observación</v>
      </c>
      <c r="G33" s="380" t="s">
        <v>289</v>
      </c>
      <c r="H33" s="380" t="s">
        <v>290</v>
      </c>
      <c r="I33" s="380" t="s">
        <v>291</v>
      </c>
      <c r="J33" s="380" t="str">
        <f>+J16</f>
        <v>Observación</v>
      </c>
      <c r="K33" s="377" t="s">
        <v>289</v>
      </c>
      <c r="L33" s="377" t="s">
        <v>290</v>
      </c>
      <c r="M33" s="377" t="s">
        <v>291</v>
      </c>
      <c r="N33" s="377" t="str">
        <f>+N16</f>
        <v>Observación</v>
      </c>
      <c r="O33" s="380" t="s">
        <v>289</v>
      </c>
      <c r="P33" s="380" t="s">
        <v>290</v>
      </c>
      <c r="Q33" s="380" t="s">
        <v>291</v>
      </c>
      <c r="R33" s="380" t="str">
        <f>+R16</f>
        <v>Observación</v>
      </c>
    </row>
    <row r="34" spans="1:18" s="90" customFormat="1" x14ac:dyDescent="0.2">
      <c r="A34" s="475"/>
      <c r="B34" s="467"/>
      <c r="C34" s="471" t="s">
        <v>293</v>
      </c>
      <c r="D34" s="471"/>
      <c r="E34" s="471"/>
      <c r="F34" s="471"/>
      <c r="G34" s="472" t="str">
        <f>+G17</f>
        <v>Telefonía Pública</v>
      </c>
      <c r="H34" s="472"/>
      <c r="I34" s="472"/>
      <c r="J34" s="472"/>
      <c r="K34" s="471" t="s">
        <v>294</v>
      </c>
      <c r="L34" s="471"/>
      <c r="M34" s="471"/>
      <c r="N34" s="471"/>
      <c r="O34" s="472" t="s">
        <v>295</v>
      </c>
      <c r="P34" s="472"/>
      <c r="Q34" s="472"/>
      <c r="R34" s="472"/>
    </row>
    <row r="35" spans="1:18" s="90" customFormat="1" x14ac:dyDescent="0.2">
      <c r="A35" s="92" t="s">
        <v>135</v>
      </c>
      <c r="B35" s="93" t="s">
        <v>296</v>
      </c>
      <c r="C35" s="378">
        <v>6.3899999999999998E-2</v>
      </c>
      <c r="D35" s="378">
        <v>1.66E-2</v>
      </c>
      <c r="E35" s="379" t="s">
        <v>298</v>
      </c>
      <c r="F35" s="378" t="s">
        <v>68</v>
      </c>
      <c r="G35" s="381">
        <v>1.66E-2</v>
      </c>
      <c r="H35" s="381">
        <v>1.66E-2</v>
      </c>
      <c r="I35" s="382" t="s">
        <v>298</v>
      </c>
      <c r="J35" s="381" t="s">
        <v>68</v>
      </c>
      <c r="K35" s="378" t="s">
        <v>311</v>
      </c>
      <c r="L35" s="378" t="s">
        <v>311</v>
      </c>
      <c r="M35" s="379"/>
      <c r="N35" s="378"/>
      <c r="O35" s="381" t="s">
        <v>311</v>
      </c>
      <c r="P35" s="381" t="s">
        <v>311</v>
      </c>
      <c r="Q35" s="382"/>
      <c r="R35" s="381"/>
    </row>
    <row r="36" spans="1:18" s="90" customFormat="1" x14ac:dyDescent="0.2">
      <c r="A36" s="92" t="s">
        <v>135</v>
      </c>
      <c r="B36" s="93" t="s">
        <v>133</v>
      </c>
      <c r="C36" s="378" t="s">
        <v>270</v>
      </c>
      <c r="D36" s="378" t="s">
        <v>13</v>
      </c>
      <c r="E36" s="379" t="s">
        <v>298</v>
      </c>
      <c r="F36" s="378" t="s">
        <v>68</v>
      </c>
      <c r="G36" s="381" t="s">
        <v>299</v>
      </c>
      <c r="H36" s="381" t="s">
        <v>299</v>
      </c>
      <c r="I36" s="382" t="s">
        <v>299</v>
      </c>
      <c r="J36" s="381"/>
      <c r="K36" s="378" t="s">
        <v>311</v>
      </c>
      <c r="L36" s="378" t="s">
        <v>311</v>
      </c>
      <c r="M36" s="379"/>
      <c r="N36" s="378"/>
      <c r="O36" s="381" t="s">
        <v>311</v>
      </c>
      <c r="P36" s="381" t="s">
        <v>311</v>
      </c>
      <c r="Q36" s="382"/>
      <c r="R36" s="381"/>
    </row>
    <row r="37" spans="1:18" s="90" customFormat="1" x14ac:dyDescent="0.2">
      <c r="A37" s="92" t="s">
        <v>135</v>
      </c>
      <c r="B37" s="93" t="s">
        <v>307</v>
      </c>
      <c r="C37" s="378" t="s">
        <v>17</v>
      </c>
      <c r="D37" s="378" t="s">
        <v>13</v>
      </c>
      <c r="E37" s="379" t="s">
        <v>298</v>
      </c>
      <c r="F37" s="378" t="s">
        <v>68</v>
      </c>
      <c r="G37" s="381" t="s">
        <v>299</v>
      </c>
      <c r="H37" s="381" t="s">
        <v>299</v>
      </c>
      <c r="I37" s="382" t="s">
        <v>299</v>
      </c>
      <c r="J37" s="381"/>
      <c r="K37" s="378" t="s">
        <v>311</v>
      </c>
      <c r="L37" s="378" t="s">
        <v>311</v>
      </c>
      <c r="M37" s="379"/>
      <c r="N37" s="378"/>
      <c r="O37" s="381" t="s">
        <v>311</v>
      </c>
      <c r="P37" s="381" t="s">
        <v>311</v>
      </c>
      <c r="Q37" s="382"/>
      <c r="R37" s="381"/>
    </row>
    <row r="38" spans="1:18" s="90" customFormat="1" x14ac:dyDescent="0.2">
      <c r="A38" s="92" t="s">
        <v>135</v>
      </c>
      <c r="B38" s="93" t="s">
        <v>297</v>
      </c>
      <c r="C38" s="378" t="s">
        <v>270</v>
      </c>
      <c r="D38" s="378">
        <v>1.6199999999999999E-2</v>
      </c>
      <c r="E38" s="379" t="s">
        <v>298</v>
      </c>
      <c r="F38" s="378" t="s">
        <v>68</v>
      </c>
      <c r="G38" s="381">
        <v>1.66E-2</v>
      </c>
      <c r="H38" s="381">
        <v>1.6199999999999999E-2</v>
      </c>
      <c r="I38" s="382" t="s">
        <v>298</v>
      </c>
      <c r="J38" s="381"/>
      <c r="K38" s="378" t="s">
        <v>311</v>
      </c>
      <c r="L38" s="378" t="s">
        <v>311</v>
      </c>
      <c r="M38" s="379"/>
      <c r="N38" s="378"/>
      <c r="O38" s="381" t="s">
        <v>311</v>
      </c>
      <c r="P38" s="381" t="s">
        <v>311</v>
      </c>
      <c r="Q38" s="382"/>
      <c r="R38" s="381"/>
    </row>
    <row r="39" spans="1:18" s="90" customFormat="1" x14ac:dyDescent="0.2">
      <c r="A39" s="92" t="s">
        <v>135</v>
      </c>
      <c r="B39" s="93" t="s">
        <v>131</v>
      </c>
      <c r="C39" s="378">
        <v>6.3899999999999998E-2</v>
      </c>
      <c r="D39" s="378">
        <v>1.41E-2</v>
      </c>
      <c r="E39" s="379" t="s">
        <v>298</v>
      </c>
      <c r="F39" s="378" t="s">
        <v>68</v>
      </c>
      <c r="G39" s="381">
        <v>1.66E-2</v>
      </c>
      <c r="H39" s="381">
        <v>1.41E-2</v>
      </c>
      <c r="I39" s="382" t="s">
        <v>298</v>
      </c>
      <c r="J39" s="381" t="s">
        <v>68</v>
      </c>
      <c r="K39" s="378" t="s">
        <v>311</v>
      </c>
      <c r="L39" s="378" t="s">
        <v>311</v>
      </c>
      <c r="M39" s="379"/>
      <c r="N39" s="378"/>
      <c r="O39" s="381" t="s">
        <v>311</v>
      </c>
      <c r="P39" s="381" t="s">
        <v>311</v>
      </c>
      <c r="Q39" s="382"/>
      <c r="R39" s="381"/>
    </row>
    <row r="40" spans="1:18" s="90" customFormat="1" x14ac:dyDescent="0.2">
      <c r="A40" s="92" t="s">
        <v>135</v>
      </c>
      <c r="B40" s="93" t="s">
        <v>132</v>
      </c>
      <c r="C40" s="378" t="s">
        <v>270</v>
      </c>
      <c r="D40" s="378" t="s">
        <v>15</v>
      </c>
      <c r="E40" s="379" t="s">
        <v>298</v>
      </c>
      <c r="F40" s="378" t="s">
        <v>68</v>
      </c>
      <c r="G40" s="381" t="s">
        <v>15</v>
      </c>
      <c r="H40" s="381" t="s">
        <v>206</v>
      </c>
      <c r="I40" s="382" t="s">
        <v>299</v>
      </c>
      <c r="J40" s="381"/>
      <c r="K40" s="378" t="s">
        <v>311</v>
      </c>
      <c r="L40" s="378" t="s">
        <v>311</v>
      </c>
      <c r="M40" s="379"/>
      <c r="N40" s="378"/>
      <c r="O40" s="381" t="s">
        <v>311</v>
      </c>
      <c r="P40" s="381" t="s">
        <v>311</v>
      </c>
      <c r="Q40" s="382"/>
      <c r="R40" s="381"/>
    </row>
    <row r="41" spans="1:18" s="90" customFormat="1" x14ac:dyDescent="0.2">
      <c r="A41" s="92" t="s">
        <v>135</v>
      </c>
      <c r="B41" s="93" t="s">
        <v>373</v>
      </c>
      <c r="C41" s="378" t="s">
        <v>17</v>
      </c>
      <c r="D41" s="378" t="s">
        <v>13</v>
      </c>
      <c r="E41" s="379" t="s">
        <v>298</v>
      </c>
      <c r="F41" s="378" t="s">
        <v>68</v>
      </c>
      <c r="G41" s="381" t="s">
        <v>299</v>
      </c>
      <c r="H41" s="381" t="s">
        <v>299</v>
      </c>
      <c r="I41" s="382" t="s">
        <v>299</v>
      </c>
      <c r="J41" s="381"/>
      <c r="K41" s="378" t="s">
        <v>311</v>
      </c>
      <c r="L41" s="378" t="s">
        <v>311</v>
      </c>
      <c r="M41" s="379"/>
      <c r="N41" s="378"/>
      <c r="O41" s="381" t="s">
        <v>311</v>
      </c>
      <c r="P41" s="381" t="s">
        <v>311</v>
      </c>
      <c r="Q41" s="382"/>
      <c r="R41" s="381"/>
    </row>
    <row r="42" spans="1:18" s="90" customFormat="1" x14ac:dyDescent="0.2">
      <c r="A42" s="92" t="s">
        <v>135</v>
      </c>
      <c r="B42" s="93" t="s">
        <v>134</v>
      </c>
      <c r="C42" s="378" t="s">
        <v>17</v>
      </c>
      <c r="D42" s="378" t="s">
        <v>13</v>
      </c>
      <c r="E42" s="379" t="s">
        <v>298</v>
      </c>
      <c r="F42" s="378" t="s">
        <v>68</v>
      </c>
      <c r="G42" s="381" t="s">
        <v>299</v>
      </c>
      <c r="H42" s="381" t="s">
        <v>299</v>
      </c>
      <c r="I42" s="382" t="s">
        <v>299</v>
      </c>
      <c r="J42" s="381"/>
      <c r="K42" s="378" t="s">
        <v>311</v>
      </c>
      <c r="L42" s="378" t="s">
        <v>311</v>
      </c>
      <c r="M42" s="379"/>
      <c r="N42" s="378"/>
      <c r="O42" s="381" t="s">
        <v>311</v>
      </c>
      <c r="P42" s="381" t="s">
        <v>311</v>
      </c>
      <c r="Q42" s="382"/>
      <c r="R42" s="381"/>
    </row>
    <row r="43" spans="1:18" s="90" customFormat="1" ht="22.5" x14ac:dyDescent="0.2">
      <c r="A43" s="92" t="s">
        <v>135</v>
      </c>
      <c r="B43" s="93" t="s">
        <v>136</v>
      </c>
      <c r="C43" s="378">
        <v>6.3899999999999998E-2</v>
      </c>
      <c r="D43" s="378">
        <v>4.9970000000000001E-2</v>
      </c>
      <c r="E43" s="379" t="s">
        <v>300</v>
      </c>
      <c r="F43" s="378" t="s">
        <v>68</v>
      </c>
      <c r="G43" s="381">
        <v>1.66E-2</v>
      </c>
      <c r="H43" s="381">
        <v>1.66E-2</v>
      </c>
      <c r="I43" s="382" t="s">
        <v>300</v>
      </c>
      <c r="J43" s="381" t="s">
        <v>68</v>
      </c>
      <c r="K43" s="378">
        <v>3.5000000000000001E-3</v>
      </c>
      <c r="L43" s="378">
        <v>6.8999999999999999E-3</v>
      </c>
      <c r="M43" s="379" t="s">
        <v>300</v>
      </c>
      <c r="N43" s="378" t="s">
        <v>68</v>
      </c>
      <c r="O43" s="385">
        <v>0.34470000000000001</v>
      </c>
      <c r="P43" s="385">
        <v>0.36</v>
      </c>
      <c r="Q43" s="382" t="s">
        <v>300</v>
      </c>
      <c r="R43" s="386" t="s">
        <v>308</v>
      </c>
    </row>
    <row r="44" spans="1:18" s="90" customFormat="1" ht="12" thickBot="1" x14ac:dyDescent="0.25">
      <c r="A44" s="101" t="s">
        <v>135</v>
      </c>
      <c r="B44" s="93" t="str">
        <f>+B27</f>
        <v>CNT EP. (ex-TELECSA S.A.)</v>
      </c>
      <c r="C44" s="378">
        <v>6.3899999999999998E-2</v>
      </c>
      <c r="D44" s="378" t="s">
        <v>20</v>
      </c>
      <c r="E44" s="379" t="s">
        <v>298</v>
      </c>
      <c r="F44" s="378" t="s">
        <v>68</v>
      </c>
      <c r="G44" s="381">
        <v>1.66E-2</v>
      </c>
      <c r="H44" s="385">
        <v>1.6E-2</v>
      </c>
      <c r="I44" s="382" t="s">
        <v>298</v>
      </c>
      <c r="J44" s="381" t="s">
        <v>68</v>
      </c>
      <c r="K44" s="378">
        <v>9.7000000000000003E-3</v>
      </c>
      <c r="L44" s="378">
        <v>6.8999999999999999E-3</v>
      </c>
      <c r="M44" s="379" t="s">
        <v>300</v>
      </c>
      <c r="N44" s="378" t="s">
        <v>68</v>
      </c>
      <c r="O44" s="381"/>
      <c r="P44" s="381"/>
      <c r="Q44" s="382"/>
      <c r="R44" s="381"/>
    </row>
    <row r="45" spans="1:18" s="90" customFormat="1" x14ac:dyDescent="0.2">
      <c r="A45" s="94"/>
      <c r="B45" s="95"/>
      <c r="C45" s="94"/>
      <c r="D45" s="94"/>
      <c r="E45" s="100"/>
      <c r="F45" s="94"/>
      <c r="G45" s="97"/>
      <c r="H45" s="94"/>
      <c r="I45" s="100"/>
      <c r="J45" s="94"/>
      <c r="K45" s="94"/>
      <c r="L45" s="94"/>
      <c r="M45" s="100"/>
      <c r="N45" s="94"/>
      <c r="O45" s="94"/>
      <c r="P45" s="94"/>
      <c r="Q45" s="100"/>
      <c r="R45" s="94"/>
    </row>
    <row r="46" spans="1:18" s="90" customFormat="1" ht="12" thickBot="1" x14ac:dyDescent="0.25">
      <c r="A46" s="94"/>
      <c r="B46" s="95"/>
      <c r="C46" s="94"/>
      <c r="D46" s="94"/>
      <c r="E46" s="100"/>
      <c r="F46" s="94"/>
      <c r="G46" s="97"/>
      <c r="H46" s="94"/>
      <c r="I46" s="100"/>
      <c r="J46" s="94"/>
      <c r="K46" s="94"/>
      <c r="L46" s="94"/>
      <c r="M46" s="100"/>
      <c r="N46" s="94"/>
      <c r="O46" s="94"/>
      <c r="P46" s="94"/>
      <c r="Q46" s="100"/>
      <c r="R46" s="94"/>
    </row>
    <row r="47" spans="1:18" s="90" customFormat="1" x14ac:dyDescent="0.2">
      <c r="A47" s="94"/>
      <c r="B47" s="95"/>
      <c r="C47" s="477" t="s">
        <v>301</v>
      </c>
      <c r="D47" s="478"/>
      <c r="E47" s="478"/>
      <c r="F47" s="478"/>
      <c r="G47" s="478"/>
      <c r="H47" s="478"/>
      <c r="I47" s="478"/>
      <c r="J47" s="478"/>
      <c r="K47" s="478"/>
      <c r="L47" s="478"/>
      <c r="M47" s="478"/>
      <c r="N47" s="478"/>
      <c r="O47" s="478"/>
      <c r="P47" s="478"/>
      <c r="Q47" s="478"/>
      <c r="R47" s="479"/>
    </row>
    <row r="48" spans="1:18" s="90" customFormat="1" x14ac:dyDescent="0.2">
      <c r="A48" s="94"/>
      <c r="B48" s="95"/>
      <c r="C48" s="480" t="s">
        <v>303</v>
      </c>
      <c r="D48" s="481"/>
      <c r="E48" s="481"/>
      <c r="F48" s="481"/>
      <c r="G48" s="481"/>
      <c r="H48" s="481"/>
      <c r="I48" s="481"/>
      <c r="J48" s="481"/>
      <c r="K48" s="481"/>
      <c r="L48" s="481"/>
      <c r="M48" s="481"/>
      <c r="N48" s="481"/>
      <c r="O48" s="481"/>
      <c r="P48" s="481"/>
      <c r="Q48" s="481"/>
      <c r="R48" s="482"/>
    </row>
    <row r="49" spans="1:18" s="90" customFormat="1" ht="12" thickBot="1" x14ac:dyDescent="0.25">
      <c r="A49" s="475" t="s">
        <v>289</v>
      </c>
      <c r="B49" s="476" t="s">
        <v>290</v>
      </c>
      <c r="C49" s="468" t="s">
        <v>302</v>
      </c>
      <c r="D49" s="469"/>
      <c r="E49" s="469"/>
      <c r="F49" s="469"/>
      <c r="G49" s="469"/>
      <c r="H49" s="469"/>
      <c r="I49" s="469"/>
      <c r="J49" s="469"/>
      <c r="K49" s="469"/>
      <c r="L49" s="469"/>
      <c r="M49" s="469"/>
      <c r="N49" s="469"/>
      <c r="O49" s="469"/>
      <c r="P49" s="469"/>
      <c r="Q49" s="469"/>
      <c r="R49" s="470"/>
    </row>
    <row r="50" spans="1:18" s="90" customFormat="1" x14ac:dyDescent="0.2">
      <c r="A50" s="475"/>
      <c r="B50" s="466"/>
      <c r="C50" s="377" t="s">
        <v>289</v>
      </c>
      <c r="D50" s="377" t="s">
        <v>290</v>
      </c>
      <c r="E50" s="377" t="s">
        <v>291</v>
      </c>
      <c r="F50" s="377" t="str">
        <f>+F33</f>
        <v>Observación</v>
      </c>
      <c r="G50" s="380" t="s">
        <v>289</v>
      </c>
      <c r="H50" s="380" t="s">
        <v>290</v>
      </c>
      <c r="I50" s="380" t="s">
        <v>291</v>
      </c>
      <c r="J50" s="380" t="str">
        <f>+J33</f>
        <v>Observación</v>
      </c>
      <c r="K50" s="377" t="s">
        <v>289</v>
      </c>
      <c r="L50" s="377" t="s">
        <v>290</v>
      </c>
      <c r="M50" s="377" t="s">
        <v>291</v>
      </c>
      <c r="N50" s="377" t="str">
        <f>+N33</f>
        <v>Observación</v>
      </c>
      <c r="O50" s="380" t="s">
        <v>289</v>
      </c>
      <c r="P50" s="380" t="s">
        <v>290</v>
      </c>
      <c r="Q50" s="380" t="s">
        <v>291</v>
      </c>
      <c r="R50" s="380" t="str">
        <f>+R33</f>
        <v>Observación</v>
      </c>
    </row>
    <row r="51" spans="1:18" s="90" customFormat="1" x14ac:dyDescent="0.2">
      <c r="A51" s="475"/>
      <c r="B51" s="467"/>
      <c r="C51" s="471" t="s">
        <v>293</v>
      </c>
      <c r="D51" s="471"/>
      <c r="E51" s="471"/>
      <c r="F51" s="471"/>
      <c r="G51" s="472" t="str">
        <f>+G34</f>
        <v>Telefonía Pública</v>
      </c>
      <c r="H51" s="472"/>
      <c r="I51" s="472"/>
      <c r="J51" s="472"/>
      <c r="K51" s="471" t="s">
        <v>294</v>
      </c>
      <c r="L51" s="471"/>
      <c r="M51" s="471"/>
      <c r="N51" s="471"/>
      <c r="O51" s="472" t="s">
        <v>295</v>
      </c>
      <c r="P51" s="472"/>
      <c r="Q51" s="472"/>
      <c r="R51" s="472"/>
    </row>
    <row r="52" spans="1:18" s="90" customFormat="1" x14ac:dyDescent="0.2">
      <c r="A52" s="92" t="s">
        <v>306</v>
      </c>
      <c r="B52" s="93" t="s">
        <v>296</v>
      </c>
      <c r="C52" s="378">
        <v>9.1499999999999998E-2</v>
      </c>
      <c r="D52" s="378">
        <v>1.66E-2</v>
      </c>
      <c r="E52" s="379" t="s">
        <v>298</v>
      </c>
      <c r="F52" s="378" t="s">
        <v>68</v>
      </c>
      <c r="G52" s="385">
        <v>1.66E-2</v>
      </c>
      <c r="H52" s="381">
        <v>1.66E-2</v>
      </c>
      <c r="I52" s="382" t="s">
        <v>298</v>
      </c>
      <c r="J52" s="381" t="s">
        <v>68</v>
      </c>
      <c r="K52" s="378" t="s">
        <v>311</v>
      </c>
      <c r="L52" s="378" t="s">
        <v>311</v>
      </c>
      <c r="M52" s="379"/>
      <c r="N52" s="378"/>
      <c r="O52" s="381" t="s">
        <v>311</v>
      </c>
      <c r="P52" s="381" t="s">
        <v>311</v>
      </c>
      <c r="Q52" s="382"/>
      <c r="R52" s="381"/>
    </row>
    <row r="53" spans="1:18" s="90" customFormat="1" x14ac:dyDescent="0.2">
      <c r="A53" s="92" t="s">
        <v>306</v>
      </c>
      <c r="B53" s="93" t="s">
        <v>133</v>
      </c>
      <c r="C53" s="378">
        <v>9.1499999999999998E-2</v>
      </c>
      <c r="D53" s="378">
        <v>1.2800000000000001E-2</v>
      </c>
      <c r="E53" s="379" t="s">
        <v>300</v>
      </c>
      <c r="F53" s="378" t="s">
        <v>68</v>
      </c>
      <c r="G53" s="381">
        <v>1.66E-2</v>
      </c>
      <c r="H53" s="381">
        <v>1.2800000000000001E-2</v>
      </c>
      <c r="I53" s="382" t="s">
        <v>300</v>
      </c>
      <c r="J53" s="381" t="s">
        <v>68</v>
      </c>
      <c r="K53" s="378" t="s">
        <v>311</v>
      </c>
      <c r="L53" s="378" t="s">
        <v>311</v>
      </c>
      <c r="M53" s="379"/>
      <c r="N53" s="378"/>
      <c r="O53" s="381" t="s">
        <v>311</v>
      </c>
      <c r="P53" s="381" t="s">
        <v>311</v>
      </c>
      <c r="Q53" s="382"/>
      <c r="R53" s="381"/>
    </row>
    <row r="54" spans="1:18" s="90" customFormat="1" x14ac:dyDescent="0.2">
      <c r="A54" s="92" t="s">
        <v>306</v>
      </c>
      <c r="B54" s="93" t="s">
        <v>307</v>
      </c>
      <c r="C54" s="378">
        <v>9.1499999999999998E-2</v>
      </c>
      <c r="D54" s="378" t="s">
        <v>12</v>
      </c>
      <c r="E54" s="379" t="s">
        <v>300</v>
      </c>
      <c r="F54" s="378" t="s">
        <v>68</v>
      </c>
      <c r="G54" s="381">
        <v>1.66E-2</v>
      </c>
      <c r="H54" s="381" t="s">
        <v>13</v>
      </c>
      <c r="I54" s="382" t="s">
        <v>300</v>
      </c>
      <c r="J54" s="381" t="s">
        <v>68</v>
      </c>
      <c r="K54" s="378" t="s">
        <v>311</v>
      </c>
      <c r="L54" s="378" t="s">
        <v>311</v>
      </c>
      <c r="M54" s="379"/>
      <c r="N54" s="378"/>
      <c r="O54" s="381" t="s">
        <v>311</v>
      </c>
      <c r="P54" s="381" t="s">
        <v>311</v>
      </c>
      <c r="Q54" s="382"/>
      <c r="R54" s="381"/>
    </row>
    <row r="55" spans="1:18" s="90" customFormat="1" x14ac:dyDescent="0.2">
      <c r="A55" s="92" t="s">
        <v>306</v>
      </c>
      <c r="B55" s="93" t="s">
        <v>297</v>
      </c>
      <c r="C55" s="378">
        <v>9.1499999999999998E-2</v>
      </c>
      <c r="D55" s="378">
        <v>1.6199999999999999E-2</v>
      </c>
      <c r="E55" s="379" t="s">
        <v>298</v>
      </c>
      <c r="F55" s="378" t="s">
        <v>68</v>
      </c>
      <c r="G55" s="381" t="s">
        <v>299</v>
      </c>
      <c r="H55" s="381" t="s">
        <v>299</v>
      </c>
      <c r="I55" s="382" t="s">
        <v>299</v>
      </c>
      <c r="J55" s="381"/>
      <c r="K55" s="378" t="s">
        <v>311</v>
      </c>
      <c r="L55" s="378" t="s">
        <v>311</v>
      </c>
      <c r="M55" s="379"/>
      <c r="N55" s="378"/>
      <c r="O55" s="381" t="s">
        <v>311</v>
      </c>
      <c r="P55" s="381" t="s">
        <v>311</v>
      </c>
      <c r="Q55" s="382"/>
      <c r="R55" s="381"/>
    </row>
    <row r="56" spans="1:18" s="90" customFormat="1" x14ac:dyDescent="0.2">
      <c r="A56" s="92" t="s">
        <v>306</v>
      </c>
      <c r="B56" s="93" t="s">
        <v>131</v>
      </c>
      <c r="C56" s="378">
        <v>9.1499999999999998E-2</v>
      </c>
      <c r="D56" s="378">
        <v>1.41E-2</v>
      </c>
      <c r="E56" s="379" t="s">
        <v>298</v>
      </c>
      <c r="F56" s="378" t="s">
        <v>68</v>
      </c>
      <c r="G56" s="385">
        <v>1.6E-2</v>
      </c>
      <c r="H56" s="381">
        <v>1.41E-2</v>
      </c>
      <c r="I56" s="382" t="s">
        <v>298</v>
      </c>
      <c r="J56" s="381" t="s">
        <v>68</v>
      </c>
      <c r="K56" s="378" t="s">
        <v>311</v>
      </c>
      <c r="L56" s="378" t="s">
        <v>311</v>
      </c>
      <c r="M56" s="379"/>
      <c r="N56" s="378"/>
      <c r="O56" s="381" t="s">
        <v>311</v>
      </c>
      <c r="P56" s="381" t="s">
        <v>311</v>
      </c>
      <c r="Q56" s="382"/>
      <c r="R56" s="381"/>
    </row>
    <row r="57" spans="1:18" s="90" customFormat="1" x14ac:dyDescent="0.2">
      <c r="A57" s="92" t="s">
        <v>306</v>
      </c>
      <c r="B57" s="93" t="s">
        <v>132</v>
      </c>
      <c r="C57" s="378">
        <v>9.1499999999999998E-2</v>
      </c>
      <c r="D57" s="378" t="s">
        <v>15</v>
      </c>
      <c r="E57" s="379" t="s">
        <v>300</v>
      </c>
      <c r="F57" s="378" t="s">
        <v>68</v>
      </c>
      <c r="G57" s="381">
        <v>1.66E-2</v>
      </c>
      <c r="H57" s="381" t="s">
        <v>15</v>
      </c>
      <c r="I57" s="382" t="s">
        <v>300</v>
      </c>
      <c r="J57" s="381" t="s">
        <v>68</v>
      </c>
      <c r="K57" s="378" t="s">
        <v>311</v>
      </c>
      <c r="L57" s="378" t="s">
        <v>311</v>
      </c>
      <c r="M57" s="379"/>
      <c r="N57" s="378"/>
      <c r="O57" s="381" t="s">
        <v>311</v>
      </c>
      <c r="P57" s="381" t="s">
        <v>311</v>
      </c>
      <c r="Q57" s="382"/>
      <c r="R57" s="381"/>
    </row>
    <row r="58" spans="1:18" s="90" customFormat="1" x14ac:dyDescent="0.2">
      <c r="A58" s="92" t="s">
        <v>306</v>
      </c>
      <c r="B58" s="93" t="s">
        <v>373</v>
      </c>
      <c r="C58" s="378">
        <v>9.1499999999999998E-2</v>
      </c>
      <c r="D58" s="378" t="s">
        <v>13</v>
      </c>
      <c r="E58" s="379" t="s">
        <v>300</v>
      </c>
      <c r="F58" s="378" t="s">
        <v>68</v>
      </c>
      <c r="G58" s="381" t="s">
        <v>299</v>
      </c>
      <c r="H58" s="381" t="s">
        <v>299</v>
      </c>
      <c r="I58" s="382" t="s">
        <v>299</v>
      </c>
      <c r="J58" s="381"/>
      <c r="K58" s="378" t="s">
        <v>311</v>
      </c>
      <c r="L58" s="378" t="s">
        <v>311</v>
      </c>
      <c r="M58" s="379"/>
      <c r="N58" s="378"/>
      <c r="O58" s="381" t="s">
        <v>311</v>
      </c>
      <c r="P58" s="381" t="s">
        <v>311</v>
      </c>
      <c r="Q58" s="382"/>
      <c r="R58" s="381"/>
    </row>
    <row r="59" spans="1:18" s="90" customFormat="1" x14ac:dyDescent="0.2">
      <c r="A59" s="92" t="s">
        <v>306</v>
      </c>
      <c r="B59" s="93" t="s">
        <v>134</v>
      </c>
      <c r="C59" s="378" t="s">
        <v>299</v>
      </c>
      <c r="D59" s="378" t="s">
        <v>299</v>
      </c>
      <c r="E59" s="379" t="s">
        <v>299</v>
      </c>
      <c r="F59" s="378"/>
      <c r="G59" s="381" t="s">
        <v>299</v>
      </c>
      <c r="H59" s="381" t="s">
        <v>299</v>
      </c>
      <c r="I59" s="382" t="s">
        <v>299</v>
      </c>
      <c r="J59" s="381"/>
      <c r="K59" s="378" t="s">
        <v>311</v>
      </c>
      <c r="L59" s="378" t="s">
        <v>311</v>
      </c>
      <c r="M59" s="379"/>
      <c r="N59" s="378"/>
      <c r="O59" s="381" t="s">
        <v>311</v>
      </c>
      <c r="P59" s="381" t="s">
        <v>311</v>
      </c>
      <c r="Q59" s="382"/>
      <c r="R59" s="381"/>
    </row>
    <row r="60" spans="1:18" s="90" customFormat="1" x14ac:dyDescent="0.2">
      <c r="A60" s="92" t="s">
        <v>306</v>
      </c>
      <c r="B60" s="93" t="s">
        <v>136</v>
      </c>
      <c r="C60" s="378">
        <v>9.1499999999999998E-2</v>
      </c>
      <c r="D60" s="378">
        <v>4.9970000000000001E-2</v>
      </c>
      <c r="E60" s="379" t="s">
        <v>300</v>
      </c>
      <c r="F60" s="378" t="s">
        <v>68</v>
      </c>
      <c r="G60" s="381">
        <v>1.66E-2</v>
      </c>
      <c r="H60" s="381">
        <v>1.66E-2</v>
      </c>
      <c r="I60" s="382" t="s">
        <v>300</v>
      </c>
      <c r="J60" s="381" t="s">
        <v>68</v>
      </c>
      <c r="K60" s="378">
        <v>3.5000000000000001E-3</v>
      </c>
      <c r="L60" s="378">
        <v>6.8999999999999999E-3</v>
      </c>
      <c r="M60" s="379" t="s">
        <v>300</v>
      </c>
      <c r="N60" s="378" t="s">
        <v>68</v>
      </c>
      <c r="O60" s="381"/>
      <c r="P60" s="381"/>
      <c r="Q60" s="382"/>
      <c r="R60" s="381"/>
    </row>
    <row r="61" spans="1:18" s="90" customFormat="1" ht="12" thickBot="1" x14ac:dyDescent="0.25">
      <c r="A61" s="101" t="s">
        <v>306</v>
      </c>
      <c r="B61" s="93" t="s">
        <v>135</v>
      </c>
      <c r="C61" s="378">
        <v>9.1499999999999998E-2</v>
      </c>
      <c r="D61" s="378">
        <v>6.3899999999999998E-2</v>
      </c>
      <c r="E61" s="379" t="s">
        <v>298</v>
      </c>
      <c r="F61" s="378"/>
      <c r="G61" s="385">
        <v>1.66E-2</v>
      </c>
      <c r="H61" s="381">
        <v>1.66E-2</v>
      </c>
      <c r="I61" s="382" t="s">
        <v>298</v>
      </c>
      <c r="J61" s="381" t="s">
        <v>68</v>
      </c>
      <c r="K61" s="378">
        <v>6.8999999999999999E-3</v>
      </c>
      <c r="L61" s="378">
        <v>9.7000000000000003E-3</v>
      </c>
      <c r="M61" s="379" t="s">
        <v>300</v>
      </c>
      <c r="N61" s="378" t="s">
        <v>68</v>
      </c>
      <c r="O61" s="381"/>
      <c r="P61" s="381"/>
      <c r="Q61" s="382"/>
      <c r="R61" s="381"/>
    </row>
    <row r="62" spans="1:18" x14ac:dyDescent="0.2">
      <c r="B62" s="96"/>
    </row>
    <row r="64" spans="1:18" ht="12.75" x14ac:dyDescent="0.2">
      <c r="A64" s="173"/>
    </row>
    <row r="66" spans="1:2" ht="12" x14ac:dyDescent="0.2">
      <c r="A66" s="37"/>
      <c r="B66" s="37"/>
    </row>
  </sheetData>
  <sheetProtection algorithmName="SHA-512" hashValue="bGCenHkQT8Rd74ZbojE2vYfG8tr1LBCe/k2y5F9rl2jb07GKyTGATojfUpBDjf7kHpjI0UvPZ/avpOY3mr616g==" saltValue="9ato+z77EkmCXL2icIYDvQ==" spinCount="100000" sheet="1" objects="1" scenarios="1"/>
  <mergeCells count="27">
    <mergeCell ref="C13:R13"/>
    <mergeCell ref="C14:R14"/>
    <mergeCell ref="C31:R31"/>
    <mergeCell ref="C47:R47"/>
    <mergeCell ref="C48:R48"/>
    <mergeCell ref="C30:R30"/>
    <mergeCell ref="K51:N51"/>
    <mergeCell ref="O51:R51"/>
    <mergeCell ref="A32:A34"/>
    <mergeCell ref="B32:B34"/>
    <mergeCell ref="C32:R32"/>
    <mergeCell ref="C34:F34"/>
    <mergeCell ref="G34:J34"/>
    <mergeCell ref="K34:N34"/>
    <mergeCell ref="O34:R34"/>
    <mergeCell ref="A49:A51"/>
    <mergeCell ref="B49:B51"/>
    <mergeCell ref="C49:R49"/>
    <mergeCell ref="C51:F51"/>
    <mergeCell ref="G51:J51"/>
    <mergeCell ref="A15:A17"/>
    <mergeCell ref="B15:B17"/>
    <mergeCell ref="C15:R15"/>
    <mergeCell ref="C17:F17"/>
    <mergeCell ref="G17:J17"/>
    <mergeCell ref="K17:N17"/>
    <mergeCell ref="O17:R1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P126"/>
  <sheetViews>
    <sheetView workbookViewId="0">
      <selection activeCell="K1" sqref="K1"/>
    </sheetView>
  </sheetViews>
  <sheetFormatPr baseColWidth="10" defaultRowHeight="12.75" x14ac:dyDescent="0.2"/>
  <cols>
    <col min="1" max="1" width="3.5703125" style="102" customWidth="1"/>
    <col min="2" max="8" width="11.42578125" style="102"/>
    <col min="9" max="11" width="5" style="102" customWidth="1"/>
    <col min="12" max="120" width="11.42578125" style="102"/>
  </cols>
  <sheetData>
    <row r="1" spans="2:11" x14ac:dyDescent="0.2">
      <c r="B1" s="388"/>
      <c r="C1" s="388"/>
      <c r="D1" s="388"/>
      <c r="E1" s="388"/>
      <c r="F1" s="388"/>
      <c r="G1" s="388"/>
      <c r="H1" s="388"/>
      <c r="I1" s="388"/>
      <c r="J1" s="388"/>
      <c r="K1" s="395"/>
    </row>
    <row r="2" spans="2:11" ht="18" x14ac:dyDescent="0.25">
      <c r="B2" s="287" t="s">
        <v>452</v>
      </c>
      <c r="C2" s="388"/>
      <c r="D2" s="388"/>
      <c r="E2" s="388"/>
      <c r="F2" s="388"/>
      <c r="G2" s="388"/>
      <c r="H2" s="388"/>
      <c r="I2" s="388"/>
      <c r="J2" s="388"/>
      <c r="K2" s="388"/>
    </row>
    <row r="3" spans="2:11" ht="14.25" x14ac:dyDescent="0.2">
      <c r="B3" s="288" t="s">
        <v>457</v>
      </c>
      <c r="C3" s="388"/>
      <c r="D3" s="388"/>
      <c r="E3" s="388"/>
      <c r="F3" s="388"/>
      <c r="G3" s="388"/>
      <c r="H3" s="388"/>
      <c r="I3" s="388"/>
      <c r="J3" s="388"/>
      <c r="K3" s="388"/>
    </row>
    <row r="4" spans="2:11" ht="14.25" x14ac:dyDescent="0.2">
      <c r="B4" s="289"/>
      <c r="C4" s="388"/>
      <c r="D4" s="388"/>
      <c r="E4" s="388"/>
      <c r="F4" s="388"/>
      <c r="G4" s="388"/>
      <c r="H4" s="388"/>
      <c r="I4" s="388"/>
      <c r="J4" s="388"/>
      <c r="K4" s="388"/>
    </row>
    <row r="5" spans="2:11" ht="14.25" x14ac:dyDescent="0.2">
      <c r="B5" s="289"/>
      <c r="C5" s="388"/>
      <c r="D5" s="388"/>
      <c r="E5" s="388"/>
      <c r="F5" s="388"/>
      <c r="G5" s="388"/>
      <c r="H5" s="388"/>
      <c r="I5" s="388"/>
      <c r="J5" s="388"/>
      <c r="K5" s="388"/>
    </row>
    <row r="6" spans="2:11" ht="14.25" x14ac:dyDescent="0.2">
      <c r="B6" s="290"/>
      <c r="C6" s="388"/>
      <c r="D6" s="388"/>
      <c r="E6" s="388"/>
      <c r="F6" s="388"/>
      <c r="G6" s="388"/>
      <c r="H6" s="388"/>
      <c r="I6" s="388"/>
      <c r="J6" s="388"/>
      <c r="K6" s="388"/>
    </row>
    <row r="7" spans="2:11" ht="14.25" x14ac:dyDescent="0.2">
      <c r="B7" s="290"/>
      <c r="C7" s="388"/>
      <c r="D7" s="388"/>
      <c r="E7" s="388"/>
      <c r="F7" s="388"/>
      <c r="G7" s="388"/>
      <c r="H7" s="388"/>
      <c r="I7" s="388"/>
      <c r="J7" s="388"/>
      <c r="K7" s="388"/>
    </row>
    <row r="8" spans="2:11" x14ac:dyDescent="0.2">
      <c r="B8" s="291" t="str">
        <f>+Inicio!B8</f>
        <v xml:space="preserve">          Fecha de publicación: Octubre de 2014</v>
      </c>
      <c r="C8" s="388"/>
      <c r="D8" s="388"/>
      <c r="E8" s="388"/>
      <c r="F8" s="388"/>
      <c r="G8" s="388"/>
      <c r="H8" s="388"/>
      <c r="I8" s="388"/>
      <c r="J8" s="388"/>
      <c r="K8" s="388"/>
    </row>
    <row r="9" spans="2:11" x14ac:dyDescent="0.2">
      <c r="B9" s="388"/>
      <c r="C9" s="388"/>
      <c r="D9" s="388"/>
      <c r="E9" s="388"/>
      <c r="F9" s="388"/>
      <c r="G9" s="388"/>
      <c r="H9" s="388"/>
      <c r="I9" s="388"/>
      <c r="J9" s="388"/>
      <c r="K9" s="388"/>
    </row>
    <row r="10" spans="2:11" x14ac:dyDescent="0.2">
      <c r="B10" s="388"/>
      <c r="C10" s="388"/>
      <c r="D10" s="388"/>
      <c r="E10" s="388"/>
      <c r="F10" s="388"/>
      <c r="G10" s="388"/>
      <c r="H10" s="388"/>
      <c r="I10" s="388"/>
      <c r="J10" s="388"/>
      <c r="K10" s="388"/>
    </row>
    <row r="11" spans="2:11" ht="13.5" thickBot="1" x14ac:dyDescent="0.25">
      <c r="B11" s="389"/>
      <c r="C11" s="389"/>
      <c r="D11" s="389"/>
      <c r="E11" s="389"/>
      <c r="F11" s="389"/>
      <c r="G11" s="389"/>
      <c r="H11" s="389"/>
      <c r="I11" s="389"/>
      <c r="J11" s="389"/>
      <c r="K11" s="389"/>
    </row>
    <row r="12" spans="2:11" ht="15" x14ac:dyDescent="0.2">
      <c r="C12" s="483" t="s">
        <v>312</v>
      </c>
      <c r="D12" s="484"/>
      <c r="E12" s="485" t="s">
        <v>312</v>
      </c>
      <c r="F12" s="484"/>
      <c r="G12" s="485" t="s">
        <v>313</v>
      </c>
      <c r="H12" s="486"/>
      <c r="I12" s="487" t="s">
        <v>314</v>
      </c>
      <c r="J12" s="488"/>
      <c r="K12" s="489"/>
    </row>
    <row r="13" spans="2:11" ht="15.75" thickBot="1" x14ac:dyDescent="0.25">
      <c r="C13" s="496" t="s">
        <v>313</v>
      </c>
      <c r="D13" s="497"/>
      <c r="E13" s="498" t="s">
        <v>369</v>
      </c>
      <c r="F13" s="497"/>
      <c r="G13" s="498" t="s">
        <v>296</v>
      </c>
      <c r="H13" s="499"/>
      <c r="I13" s="490"/>
      <c r="J13" s="491"/>
      <c r="K13" s="492"/>
    </row>
    <row r="14" spans="2:11" ht="15.75" thickBot="1" x14ac:dyDescent="0.25">
      <c r="B14" s="393" t="s">
        <v>315</v>
      </c>
      <c r="C14" s="390" t="s">
        <v>478</v>
      </c>
      <c r="D14" s="391" t="s">
        <v>479</v>
      </c>
      <c r="E14" s="391" t="s">
        <v>480</v>
      </c>
      <c r="F14" s="391" t="s">
        <v>481</v>
      </c>
      <c r="G14" s="391" t="s">
        <v>316</v>
      </c>
      <c r="H14" s="392" t="s">
        <v>317</v>
      </c>
      <c r="I14" s="493"/>
      <c r="J14" s="494"/>
      <c r="K14" s="495"/>
    </row>
    <row r="15" spans="2:11" ht="15" x14ac:dyDescent="0.2">
      <c r="B15" s="103" t="s">
        <v>318</v>
      </c>
      <c r="C15" s="140" t="s">
        <v>18</v>
      </c>
      <c r="D15" s="144" t="s">
        <v>18</v>
      </c>
      <c r="E15" s="144" t="s">
        <v>18</v>
      </c>
      <c r="F15" s="144" t="s">
        <v>18</v>
      </c>
      <c r="G15" s="144" t="s">
        <v>18</v>
      </c>
      <c r="H15" s="148" t="s">
        <v>18</v>
      </c>
      <c r="I15" s="104">
        <v>1</v>
      </c>
      <c r="J15" s="105">
        <v>3</v>
      </c>
      <c r="K15" s="106">
        <v>7</v>
      </c>
    </row>
    <row r="16" spans="2:11" ht="15" x14ac:dyDescent="0.2">
      <c r="B16" s="107">
        <v>39114</v>
      </c>
      <c r="C16" s="141" t="s">
        <v>18</v>
      </c>
      <c r="D16" s="145" t="s">
        <v>18</v>
      </c>
      <c r="E16" s="145" t="s">
        <v>18</v>
      </c>
      <c r="F16" s="145" t="s">
        <v>18</v>
      </c>
      <c r="G16" s="145" t="s">
        <v>18</v>
      </c>
      <c r="H16" s="149" t="s">
        <v>18</v>
      </c>
      <c r="I16" s="108"/>
      <c r="J16" s="109"/>
      <c r="K16" s="110"/>
    </row>
    <row r="17" spans="2:11" ht="15" x14ac:dyDescent="0.2">
      <c r="B17" s="107">
        <v>39142</v>
      </c>
      <c r="C17" s="141" t="s">
        <v>18</v>
      </c>
      <c r="D17" s="145" t="s">
        <v>18</v>
      </c>
      <c r="E17" s="145" t="s">
        <v>18</v>
      </c>
      <c r="F17" s="145" t="s">
        <v>18</v>
      </c>
      <c r="G17" s="145" t="s">
        <v>18</v>
      </c>
      <c r="H17" s="149" t="s">
        <v>18</v>
      </c>
      <c r="I17" s="108"/>
      <c r="J17" s="109"/>
      <c r="K17" s="110"/>
    </row>
    <row r="18" spans="2:11" ht="15" x14ac:dyDescent="0.2">
      <c r="B18" s="111" t="s">
        <v>319</v>
      </c>
      <c r="C18" s="141" t="s">
        <v>18</v>
      </c>
      <c r="D18" s="145" t="s">
        <v>18</v>
      </c>
      <c r="E18" s="145" t="s">
        <v>18</v>
      </c>
      <c r="F18" s="145" t="s">
        <v>18</v>
      </c>
      <c r="G18" s="145" t="s">
        <v>18</v>
      </c>
      <c r="H18" s="149" t="s">
        <v>18</v>
      </c>
      <c r="I18" s="108"/>
      <c r="J18" s="109"/>
      <c r="K18" s="110"/>
    </row>
    <row r="19" spans="2:11" ht="15" x14ac:dyDescent="0.2">
      <c r="B19" s="107">
        <v>39203</v>
      </c>
      <c r="C19" s="141" t="s">
        <v>18</v>
      </c>
      <c r="D19" s="145" t="s">
        <v>18</v>
      </c>
      <c r="E19" s="145" t="s">
        <v>18</v>
      </c>
      <c r="F19" s="145" t="s">
        <v>18</v>
      </c>
      <c r="G19" s="145" t="s">
        <v>18</v>
      </c>
      <c r="H19" s="149" t="s">
        <v>18</v>
      </c>
      <c r="I19" s="108"/>
      <c r="J19" s="109"/>
      <c r="K19" s="110"/>
    </row>
    <row r="20" spans="2:11" ht="15" x14ac:dyDescent="0.2">
      <c r="B20" s="107">
        <v>39234</v>
      </c>
      <c r="C20" s="141" t="s">
        <v>18</v>
      </c>
      <c r="D20" s="145" t="s">
        <v>18</v>
      </c>
      <c r="E20" s="145" t="s">
        <v>18</v>
      </c>
      <c r="F20" s="145" t="s">
        <v>18</v>
      </c>
      <c r="G20" s="145" t="s">
        <v>18</v>
      </c>
      <c r="H20" s="149" t="s">
        <v>18</v>
      </c>
      <c r="I20" s="108"/>
      <c r="J20" s="109"/>
      <c r="K20" s="110"/>
    </row>
    <row r="21" spans="2:11" ht="15" x14ac:dyDescent="0.2">
      <c r="B21" s="107">
        <v>39264</v>
      </c>
      <c r="C21" s="141" t="s">
        <v>18</v>
      </c>
      <c r="D21" s="145" t="s">
        <v>18</v>
      </c>
      <c r="E21" s="145" t="s">
        <v>18</v>
      </c>
      <c r="F21" s="145" t="s">
        <v>18</v>
      </c>
      <c r="G21" s="145" t="s">
        <v>18</v>
      </c>
      <c r="H21" s="149" t="s">
        <v>18</v>
      </c>
      <c r="I21" s="108"/>
      <c r="J21" s="109"/>
      <c r="K21" s="110"/>
    </row>
    <row r="22" spans="2:11" ht="15" x14ac:dyDescent="0.2">
      <c r="B22" s="111" t="s">
        <v>320</v>
      </c>
      <c r="C22" s="141" t="s">
        <v>18</v>
      </c>
      <c r="D22" s="145" t="s">
        <v>18</v>
      </c>
      <c r="E22" s="145" t="s">
        <v>18</v>
      </c>
      <c r="F22" s="145" t="s">
        <v>18</v>
      </c>
      <c r="G22" s="145" t="s">
        <v>18</v>
      </c>
      <c r="H22" s="149" t="s">
        <v>18</v>
      </c>
      <c r="I22" s="108"/>
      <c r="J22" s="109"/>
      <c r="K22" s="110"/>
    </row>
    <row r="23" spans="2:11" ht="15" x14ac:dyDescent="0.2">
      <c r="B23" s="107">
        <v>39326</v>
      </c>
      <c r="C23" s="141" t="s">
        <v>18</v>
      </c>
      <c r="D23" s="145" t="s">
        <v>18</v>
      </c>
      <c r="E23" s="145" t="s">
        <v>18</v>
      </c>
      <c r="F23" s="145" t="s">
        <v>18</v>
      </c>
      <c r="G23" s="145" t="s">
        <v>18</v>
      </c>
      <c r="H23" s="149" t="s">
        <v>18</v>
      </c>
      <c r="I23" s="108"/>
      <c r="J23" s="109"/>
      <c r="K23" s="110"/>
    </row>
    <row r="24" spans="2:11" ht="15" x14ac:dyDescent="0.2">
      <c r="B24" s="107">
        <v>39356</v>
      </c>
      <c r="C24" s="141" t="s">
        <v>18</v>
      </c>
      <c r="D24" s="145" t="s">
        <v>18</v>
      </c>
      <c r="E24" s="145" t="s">
        <v>18</v>
      </c>
      <c r="F24" s="145" t="s">
        <v>18</v>
      </c>
      <c r="G24" s="145" t="s">
        <v>18</v>
      </c>
      <c r="H24" s="149" t="s">
        <v>18</v>
      </c>
      <c r="I24" s="108"/>
      <c r="J24" s="109"/>
      <c r="K24" s="110"/>
    </row>
    <row r="25" spans="2:11" ht="15" x14ac:dyDescent="0.2">
      <c r="B25" s="107">
        <v>39387</v>
      </c>
      <c r="C25" s="141" t="s">
        <v>18</v>
      </c>
      <c r="D25" s="145" t="s">
        <v>18</v>
      </c>
      <c r="E25" s="145" t="s">
        <v>18</v>
      </c>
      <c r="F25" s="145" t="s">
        <v>18</v>
      </c>
      <c r="G25" s="145" t="s">
        <v>18</v>
      </c>
      <c r="H25" s="149" t="s">
        <v>18</v>
      </c>
      <c r="I25" s="108"/>
      <c r="J25" s="109"/>
      <c r="K25" s="110"/>
    </row>
    <row r="26" spans="2:11" ht="15.75" thickBot="1" x14ac:dyDescent="0.25">
      <c r="B26" s="112" t="s">
        <v>321</v>
      </c>
      <c r="C26" s="142" t="s">
        <v>18</v>
      </c>
      <c r="D26" s="146" t="s">
        <v>18</v>
      </c>
      <c r="E26" s="146" t="s">
        <v>18</v>
      </c>
      <c r="F26" s="146" t="s">
        <v>18</v>
      </c>
      <c r="G26" s="146" t="s">
        <v>18</v>
      </c>
      <c r="H26" s="150" t="s">
        <v>18</v>
      </c>
      <c r="I26" s="113"/>
      <c r="J26" s="114"/>
      <c r="K26" s="115"/>
    </row>
    <row r="27" spans="2:11" ht="15" x14ac:dyDescent="0.2">
      <c r="B27" s="103" t="s">
        <v>322</v>
      </c>
      <c r="C27" s="143" t="s">
        <v>18</v>
      </c>
      <c r="D27" s="147" t="s">
        <v>18</v>
      </c>
      <c r="E27" s="147" t="s">
        <v>18</v>
      </c>
      <c r="F27" s="147" t="s">
        <v>18</v>
      </c>
      <c r="G27" s="147" t="s">
        <v>18</v>
      </c>
      <c r="H27" s="151" t="s">
        <v>18</v>
      </c>
      <c r="I27" s="116"/>
      <c r="J27" s="117"/>
      <c r="K27" s="118"/>
    </row>
    <row r="28" spans="2:11" ht="15" x14ac:dyDescent="0.2">
      <c r="B28" s="107">
        <v>39479</v>
      </c>
      <c r="C28" s="141" t="s">
        <v>18</v>
      </c>
      <c r="D28" s="145" t="s">
        <v>18</v>
      </c>
      <c r="E28" s="145" t="s">
        <v>18</v>
      </c>
      <c r="F28" s="145" t="s">
        <v>18</v>
      </c>
      <c r="G28" s="145" t="s">
        <v>18</v>
      </c>
      <c r="H28" s="149" t="s">
        <v>18</v>
      </c>
      <c r="I28" s="108"/>
      <c r="J28" s="109"/>
      <c r="K28" s="110"/>
    </row>
    <row r="29" spans="2:11" ht="15" x14ac:dyDescent="0.2">
      <c r="B29" s="107">
        <v>39508</v>
      </c>
      <c r="C29" s="141" t="s">
        <v>18</v>
      </c>
      <c r="D29" s="145" t="s">
        <v>18</v>
      </c>
      <c r="E29" s="145" t="s">
        <v>18</v>
      </c>
      <c r="F29" s="145" t="s">
        <v>18</v>
      </c>
      <c r="G29" s="152" t="s">
        <v>20</v>
      </c>
      <c r="H29" s="169" t="s">
        <v>17</v>
      </c>
      <c r="I29" s="119"/>
      <c r="J29" s="120">
        <v>4</v>
      </c>
      <c r="K29" s="110"/>
    </row>
    <row r="30" spans="2:11" ht="15" x14ac:dyDescent="0.2">
      <c r="B30" s="111" t="s">
        <v>323</v>
      </c>
      <c r="C30" s="141" t="s">
        <v>18</v>
      </c>
      <c r="D30" s="145" t="s">
        <v>18</v>
      </c>
      <c r="E30" s="145" t="s">
        <v>18</v>
      </c>
      <c r="F30" s="145" t="s">
        <v>18</v>
      </c>
      <c r="G30" s="152" t="s">
        <v>20</v>
      </c>
      <c r="H30" s="169" t="s">
        <v>17</v>
      </c>
      <c r="I30" s="108"/>
      <c r="J30" s="109"/>
      <c r="K30" s="110"/>
    </row>
    <row r="31" spans="2:11" ht="15" x14ac:dyDescent="0.2">
      <c r="B31" s="107">
        <v>39569</v>
      </c>
      <c r="C31" s="141" t="s">
        <v>18</v>
      </c>
      <c r="D31" s="145" t="s">
        <v>18</v>
      </c>
      <c r="E31" s="145" t="s">
        <v>18</v>
      </c>
      <c r="F31" s="145" t="s">
        <v>18</v>
      </c>
      <c r="G31" s="152" t="s">
        <v>20</v>
      </c>
      <c r="H31" s="169" t="s">
        <v>17</v>
      </c>
      <c r="I31" s="108"/>
      <c r="J31" s="109"/>
      <c r="K31" s="110"/>
    </row>
    <row r="32" spans="2:11" ht="15" x14ac:dyDescent="0.2">
      <c r="B32" s="107">
        <v>39600</v>
      </c>
      <c r="C32" s="141" t="s">
        <v>18</v>
      </c>
      <c r="D32" s="145" t="s">
        <v>18</v>
      </c>
      <c r="E32" s="145" t="s">
        <v>18</v>
      </c>
      <c r="F32" s="145" t="s">
        <v>18</v>
      </c>
      <c r="G32" s="152" t="s">
        <v>20</v>
      </c>
      <c r="H32" s="169" t="s">
        <v>17</v>
      </c>
      <c r="I32" s="108"/>
      <c r="J32" s="109"/>
      <c r="K32" s="110"/>
    </row>
    <row r="33" spans="2:11" ht="15" x14ac:dyDescent="0.2">
      <c r="B33" s="107">
        <v>39630</v>
      </c>
      <c r="C33" s="141" t="s">
        <v>18</v>
      </c>
      <c r="D33" s="145" t="s">
        <v>18</v>
      </c>
      <c r="E33" s="145" t="s">
        <v>18</v>
      </c>
      <c r="F33" s="145" t="s">
        <v>18</v>
      </c>
      <c r="G33" s="152" t="s">
        <v>20</v>
      </c>
      <c r="H33" s="169" t="s">
        <v>17</v>
      </c>
      <c r="I33" s="108"/>
      <c r="J33" s="109"/>
      <c r="K33" s="110"/>
    </row>
    <row r="34" spans="2:11" ht="15" x14ac:dyDescent="0.2">
      <c r="B34" s="111" t="s">
        <v>324</v>
      </c>
      <c r="C34" s="141" t="s">
        <v>18</v>
      </c>
      <c r="D34" s="145" t="s">
        <v>18</v>
      </c>
      <c r="E34" s="145" t="s">
        <v>18</v>
      </c>
      <c r="F34" s="145" t="s">
        <v>18</v>
      </c>
      <c r="G34" s="152" t="s">
        <v>20</v>
      </c>
      <c r="H34" s="169" t="s">
        <v>17</v>
      </c>
      <c r="I34" s="108"/>
      <c r="J34" s="109"/>
      <c r="K34" s="110"/>
    </row>
    <row r="35" spans="2:11" ht="15" x14ac:dyDescent="0.2">
      <c r="B35" s="107">
        <v>39692</v>
      </c>
      <c r="C35" s="141" t="s">
        <v>18</v>
      </c>
      <c r="D35" s="145" t="s">
        <v>18</v>
      </c>
      <c r="E35" s="152" t="s">
        <v>20</v>
      </c>
      <c r="F35" s="156" t="s">
        <v>19</v>
      </c>
      <c r="G35" s="152" t="s">
        <v>20</v>
      </c>
      <c r="H35" s="169" t="s">
        <v>17</v>
      </c>
      <c r="I35" s="108"/>
      <c r="J35" s="109"/>
      <c r="K35" s="120">
        <v>8</v>
      </c>
    </row>
    <row r="36" spans="2:11" ht="15" x14ac:dyDescent="0.2">
      <c r="B36" s="107">
        <v>39722</v>
      </c>
      <c r="C36" s="141" t="s">
        <v>18</v>
      </c>
      <c r="D36" s="145" t="s">
        <v>18</v>
      </c>
      <c r="E36" s="152" t="s">
        <v>20</v>
      </c>
      <c r="F36" s="156" t="s">
        <v>19</v>
      </c>
      <c r="G36" s="152" t="s">
        <v>20</v>
      </c>
      <c r="H36" s="169" t="s">
        <v>17</v>
      </c>
      <c r="I36" s="108"/>
      <c r="J36" s="109"/>
      <c r="K36" s="110"/>
    </row>
    <row r="37" spans="2:11" ht="15" x14ac:dyDescent="0.2">
      <c r="B37" s="107">
        <v>39753</v>
      </c>
      <c r="C37" s="141" t="s">
        <v>18</v>
      </c>
      <c r="D37" s="145" t="s">
        <v>18</v>
      </c>
      <c r="E37" s="152" t="s">
        <v>20</v>
      </c>
      <c r="F37" s="156" t="s">
        <v>19</v>
      </c>
      <c r="G37" s="152" t="s">
        <v>20</v>
      </c>
      <c r="H37" s="169" t="s">
        <v>17</v>
      </c>
      <c r="I37" s="108"/>
      <c r="J37" s="109"/>
      <c r="K37" s="110"/>
    </row>
    <row r="38" spans="2:11" ht="15.75" thickBot="1" x14ac:dyDescent="0.25">
      <c r="B38" s="112" t="s">
        <v>325</v>
      </c>
      <c r="C38" s="142" t="s">
        <v>18</v>
      </c>
      <c r="D38" s="146" t="s">
        <v>18</v>
      </c>
      <c r="E38" s="153" t="s">
        <v>20</v>
      </c>
      <c r="F38" s="157" t="s">
        <v>19</v>
      </c>
      <c r="G38" s="153" t="s">
        <v>20</v>
      </c>
      <c r="H38" s="170" t="s">
        <v>17</v>
      </c>
      <c r="I38" s="113"/>
      <c r="J38" s="114"/>
      <c r="K38" s="115"/>
    </row>
    <row r="39" spans="2:11" ht="15" x14ac:dyDescent="0.2">
      <c r="B39" s="103" t="s">
        <v>326</v>
      </c>
      <c r="C39" s="140" t="s">
        <v>18</v>
      </c>
      <c r="D39" s="144" t="s">
        <v>18</v>
      </c>
      <c r="E39" s="154" t="s">
        <v>20</v>
      </c>
      <c r="F39" s="158" t="s">
        <v>19</v>
      </c>
      <c r="G39" s="154" t="s">
        <v>20</v>
      </c>
      <c r="H39" s="171" t="s">
        <v>17</v>
      </c>
      <c r="I39" s="116"/>
      <c r="J39" s="117"/>
      <c r="K39" s="118"/>
    </row>
    <row r="40" spans="2:11" ht="15" x14ac:dyDescent="0.2">
      <c r="B40" s="107">
        <v>39845</v>
      </c>
      <c r="C40" s="141" t="s">
        <v>18</v>
      </c>
      <c r="D40" s="145" t="s">
        <v>18</v>
      </c>
      <c r="E40" s="152" t="s">
        <v>20</v>
      </c>
      <c r="F40" s="156" t="s">
        <v>19</v>
      </c>
      <c r="G40" s="152" t="s">
        <v>20</v>
      </c>
      <c r="H40" s="169" t="s">
        <v>17</v>
      </c>
      <c r="I40" s="108"/>
      <c r="J40" s="109"/>
      <c r="K40" s="110"/>
    </row>
    <row r="41" spans="2:11" ht="15" x14ac:dyDescent="0.2">
      <c r="B41" s="107">
        <v>39873</v>
      </c>
      <c r="C41" s="141" t="s">
        <v>18</v>
      </c>
      <c r="D41" s="145" t="s">
        <v>18</v>
      </c>
      <c r="E41" s="152" t="s">
        <v>20</v>
      </c>
      <c r="F41" s="156" t="s">
        <v>19</v>
      </c>
      <c r="G41" s="152" t="s">
        <v>20</v>
      </c>
      <c r="H41" s="160">
        <v>7.9000000000000001E-2</v>
      </c>
      <c r="I41" s="119"/>
      <c r="J41" s="120">
        <v>5</v>
      </c>
      <c r="K41" s="110"/>
    </row>
    <row r="42" spans="2:11" ht="15" x14ac:dyDescent="0.2">
      <c r="B42" s="111" t="s">
        <v>327</v>
      </c>
      <c r="C42" s="141" t="s">
        <v>18</v>
      </c>
      <c r="D42" s="145" t="s">
        <v>18</v>
      </c>
      <c r="E42" s="152" t="s">
        <v>20</v>
      </c>
      <c r="F42" s="156" t="s">
        <v>19</v>
      </c>
      <c r="G42" s="152" t="s">
        <v>20</v>
      </c>
      <c r="H42" s="160">
        <v>7.9000000000000001E-2</v>
      </c>
      <c r="I42" s="108"/>
      <c r="J42" s="109"/>
      <c r="K42" s="110"/>
    </row>
    <row r="43" spans="2:11" ht="15" x14ac:dyDescent="0.2">
      <c r="B43" s="107">
        <v>39934</v>
      </c>
      <c r="C43" s="141" t="s">
        <v>18</v>
      </c>
      <c r="D43" s="145" t="s">
        <v>18</v>
      </c>
      <c r="E43" s="152" t="s">
        <v>20</v>
      </c>
      <c r="F43" s="156" t="s">
        <v>19</v>
      </c>
      <c r="G43" s="152" t="s">
        <v>20</v>
      </c>
      <c r="H43" s="160">
        <v>7.9000000000000001E-2</v>
      </c>
      <c r="I43" s="108"/>
      <c r="J43" s="109"/>
      <c r="K43" s="110"/>
    </row>
    <row r="44" spans="2:11" ht="15" x14ac:dyDescent="0.2">
      <c r="B44" s="107">
        <v>39965</v>
      </c>
      <c r="C44" s="141" t="s">
        <v>18</v>
      </c>
      <c r="D44" s="145" t="s">
        <v>18</v>
      </c>
      <c r="E44" s="152" t="s">
        <v>20</v>
      </c>
      <c r="F44" s="156" t="s">
        <v>19</v>
      </c>
      <c r="G44" s="152" t="s">
        <v>20</v>
      </c>
      <c r="H44" s="160">
        <v>7.9000000000000001E-2</v>
      </c>
      <c r="I44" s="108"/>
      <c r="J44" s="109"/>
      <c r="K44" s="110"/>
    </row>
    <row r="45" spans="2:11" ht="15" x14ac:dyDescent="0.2">
      <c r="B45" s="107">
        <v>39995</v>
      </c>
      <c r="C45" s="141" t="s">
        <v>18</v>
      </c>
      <c r="D45" s="145" t="s">
        <v>18</v>
      </c>
      <c r="E45" s="152" t="s">
        <v>20</v>
      </c>
      <c r="F45" s="156" t="s">
        <v>19</v>
      </c>
      <c r="G45" s="152" t="s">
        <v>20</v>
      </c>
      <c r="H45" s="160">
        <v>7.9000000000000001E-2</v>
      </c>
      <c r="I45" s="108"/>
      <c r="J45" s="109"/>
      <c r="K45" s="110"/>
    </row>
    <row r="46" spans="2:11" ht="15" x14ac:dyDescent="0.2">
      <c r="B46" s="111" t="s">
        <v>328</v>
      </c>
      <c r="C46" s="141" t="s">
        <v>18</v>
      </c>
      <c r="D46" s="145" t="s">
        <v>18</v>
      </c>
      <c r="E46" s="152" t="s">
        <v>20</v>
      </c>
      <c r="F46" s="156" t="s">
        <v>19</v>
      </c>
      <c r="G46" s="152" t="s">
        <v>20</v>
      </c>
      <c r="H46" s="160">
        <v>7.9000000000000001E-2</v>
      </c>
      <c r="I46" s="108"/>
      <c r="J46" s="109"/>
      <c r="K46" s="110"/>
    </row>
    <row r="47" spans="2:11" ht="15" x14ac:dyDescent="0.2">
      <c r="B47" s="107">
        <v>40057</v>
      </c>
      <c r="C47" s="141" t="s">
        <v>18</v>
      </c>
      <c r="D47" s="145" t="s">
        <v>18</v>
      </c>
      <c r="E47" s="152" t="s">
        <v>20</v>
      </c>
      <c r="F47" s="156" t="s">
        <v>19</v>
      </c>
      <c r="G47" s="152" t="s">
        <v>20</v>
      </c>
      <c r="H47" s="160">
        <v>7.9000000000000001E-2</v>
      </c>
      <c r="I47" s="108"/>
      <c r="J47" s="109"/>
      <c r="K47" s="110"/>
    </row>
    <row r="48" spans="2:11" ht="15" x14ac:dyDescent="0.2">
      <c r="B48" s="107">
        <v>40087</v>
      </c>
      <c r="C48" s="141" t="s">
        <v>18</v>
      </c>
      <c r="D48" s="145" t="s">
        <v>18</v>
      </c>
      <c r="E48" s="152" t="s">
        <v>20</v>
      </c>
      <c r="F48" s="156" t="s">
        <v>19</v>
      </c>
      <c r="G48" s="152" t="s">
        <v>20</v>
      </c>
      <c r="H48" s="160">
        <v>7.9000000000000001E-2</v>
      </c>
      <c r="I48" s="108"/>
      <c r="J48" s="109"/>
      <c r="K48" s="110"/>
    </row>
    <row r="49" spans="2:11" ht="15" x14ac:dyDescent="0.2">
      <c r="B49" s="107">
        <v>40118</v>
      </c>
      <c r="C49" s="141" t="s">
        <v>18</v>
      </c>
      <c r="D49" s="145" t="s">
        <v>18</v>
      </c>
      <c r="E49" s="152" t="s">
        <v>20</v>
      </c>
      <c r="F49" s="156" t="s">
        <v>19</v>
      </c>
      <c r="G49" s="152" t="s">
        <v>20</v>
      </c>
      <c r="H49" s="160">
        <v>7.9000000000000001E-2</v>
      </c>
      <c r="I49" s="108"/>
      <c r="J49" s="109"/>
      <c r="K49" s="110"/>
    </row>
    <row r="50" spans="2:11" ht="15.75" thickBot="1" x14ac:dyDescent="0.25">
      <c r="B50" s="112" t="s">
        <v>329</v>
      </c>
      <c r="C50" s="142" t="s">
        <v>18</v>
      </c>
      <c r="D50" s="146" t="s">
        <v>18</v>
      </c>
      <c r="E50" s="153" t="s">
        <v>20</v>
      </c>
      <c r="F50" s="157" t="s">
        <v>19</v>
      </c>
      <c r="G50" s="153" t="s">
        <v>20</v>
      </c>
      <c r="H50" s="161">
        <v>7.9000000000000001E-2</v>
      </c>
      <c r="I50" s="113"/>
      <c r="J50" s="114"/>
      <c r="K50" s="115"/>
    </row>
    <row r="51" spans="2:11" ht="15" x14ac:dyDescent="0.2">
      <c r="B51" s="103" t="s">
        <v>330</v>
      </c>
      <c r="C51" s="140" t="s">
        <v>18</v>
      </c>
      <c r="D51" s="144" t="s">
        <v>18</v>
      </c>
      <c r="E51" s="154" t="s">
        <v>20</v>
      </c>
      <c r="F51" s="158" t="s">
        <v>19</v>
      </c>
      <c r="G51" s="154" t="s">
        <v>20</v>
      </c>
      <c r="H51" s="162">
        <v>7.9000000000000001E-2</v>
      </c>
      <c r="I51" s="116"/>
      <c r="J51" s="117"/>
      <c r="K51" s="118"/>
    </row>
    <row r="52" spans="2:11" ht="15" x14ac:dyDescent="0.2">
      <c r="B52" s="107">
        <v>40210</v>
      </c>
      <c r="C52" s="141" t="s">
        <v>18</v>
      </c>
      <c r="D52" s="145" t="s">
        <v>18</v>
      </c>
      <c r="E52" s="152" t="s">
        <v>20</v>
      </c>
      <c r="F52" s="156" t="s">
        <v>19</v>
      </c>
      <c r="G52" s="152" t="s">
        <v>20</v>
      </c>
      <c r="H52" s="160">
        <v>7.9000000000000001E-2</v>
      </c>
      <c r="I52" s="108"/>
      <c r="J52" s="109"/>
      <c r="K52" s="110"/>
    </row>
    <row r="53" spans="2:11" ht="15" x14ac:dyDescent="0.2">
      <c r="B53" s="107">
        <v>40238</v>
      </c>
      <c r="C53" s="141" t="s">
        <v>18</v>
      </c>
      <c r="D53" s="145" t="s">
        <v>18</v>
      </c>
      <c r="E53" s="152" t="s">
        <v>20</v>
      </c>
      <c r="F53" s="156" t="s">
        <v>19</v>
      </c>
      <c r="G53" s="152" t="s">
        <v>20</v>
      </c>
      <c r="H53" s="160">
        <v>7.9000000000000001E-2</v>
      </c>
      <c r="I53" s="108"/>
      <c r="J53" s="109"/>
      <c r="K53" s="110"/>
    </row>
    <row r="54" spans="2:11" ht="15" x14ac:dyDescent="0.2">
      <c r="B54" s="111" t="s">
        <v>331</v>
      </c>
      <c r="C54" s="137" t="s">
        <v>270</v>
      </c>
      <c r="D54" s="166">
        <v>4.9970000000000001E-2</v>
      </c>
      <c r="E54" s="152" t="s">
        <v>20</v>
      </c>
      <c r="F54" s="156" t="s">
        <v>19</v>
      </c>
      <c r="G54" s="152" t="s">
        <v>20</v>
      </c>
      <c r="H54" s="160">
        <v>7.9000000000000001E-2</v>
      </c>
      <c r="I54" s="120">
        <v>2</v>
      </c>
      <c r="J54" s="109"/>
      <c r="K54" s="110"/>
    </row>
    <row r="55" spans="2:11" ht="15" x14ac:dyDescent="0.2">
      <c r="B55" s="107">
        <v>40299</v>
      </c>
      <c r="C55" s="137" t="s">
        <v>270</v>
      </c>
      <c r="D55" s="166">
        <v>4.9970000000000001E-2</v>
      </c>
      <c r="E55" s="152" t="s">
        <v>20</v>
      </c>
      <c r="F55" s="156" t="s">
        <v>19</v>
      </c>
      <c r="G55" s="152" t="s">
        <v>20</v>
      </c>
      <c r="H55" s="160">
        <v>7.9000000000000001E-2</v>
      </c>
      <c r="I55" s="108"/>
      <c r="J55" s="109"/>
      <c r="K55" s="110"/>
    </row>
    <row r="56" spans="2:11" ht="15" x14ac:dyDescent="0.2">
      <c r="B56" s="107">
        <v>40330</v>
      </c>
      <c r="C56" s="137" t="s">
        <v>270</v>
      </c>
      <c r="D56" s="166">
        <v>4.9970000000000001E-2</v>
      </c>
      <c r="E56" s="152" t="s">
        <v>20</v>
      </c>
      <c r="F56" s="156" t="s">
        <v>19</v>
      </c>
      <c r="G56" s="152" t="s">
        <v>20</v>
      </c>
      <c r="H56" s="163" t="s">
        <v>270</v>
      </c>
      <c r="I56" s="119"/>
      <c r="J56" s="120">
        <v>6</v>
      </c>
      <c r="K56" s="110"/>
    </row>
    <row r="57" spans="2:11" ht="15" x14ac:dyDescent="0.2">
      <c r="B57" s="107">
        <v>40360</v>
      </c>
      <c r="C57" s="137" t="s">
        <v>270</v>
      </c>
      <c r="D57" s="166">
        <v>4.9970000000000001E-2</v>
      </c>
      <c r="E57" s="152" t="s">
        <v>20</v>
      </c>
      <c r="F57" s="156" t="s">
        <v>19</v>
      </c>
      <c r="G57" s="152" t="s">
        <v>20</v>
      </c>
      <c r="H57" s="163" t="s">
        <v>270</v>
      </c>
      <c r="I57" s="108"/>
      <c r="J57" s="109"/>
      <c r="K57" s="110"/>
    </row>
    <row r="58" spans="2:11" ht="15" x14ac:dyDescent="0.2">
      <c r="B58" s="111" t="s">
        <v>332</v>
      </c>
      <c r="C58" s="137" t="s">
        <v>270</v>
      </c>
      <c r="D58" s="166">
        <v>4.9970000000000001E-2</v>
      </c>
      <c r="E58" s="152" t="s">
        <v>20</v>
      </c>
      <c r="F58" s="156" t="s">
        <v>19</v>
      </c>
      <c r="G58" s="152" t="s">
        <v>20</v>
      </c>
      <c r="H58" s="163" t="s">
        <v>270</v>
      </c>
      <c r="I58" s="108"/>
      <c r="J58" s="109"/>
      <c r="K58" s="110"/>
    </row>
    <row r="59" spans="2:11" ht="15" x14ac:dyDescent="0.2">
      <c r="B59" s="107">
        <v>40422</v>
      </c>
      <c r="C59" s="137" t="s">
        <v>270</v>
      </c>
      <c r="D59" s="166">
        <v>4.9970000000000001E-2</v>
      </c>
      <c r="E59" s="152" t="s">
        <v>20</v>
      </c>
      <c r="F59" s="156" t="s">
        <v>19</v>
      </c>
      <c r="G59" s="152" t="s">
        <v>20</v>
      </c>
      <c r="H59" s="163" t="s">
        <v>270</v>
      </c>
      <c r="I59" s="119"/>
      <c r="J59" s="109"/>
      <c r="K59" s="110"/>
    </row>
    <row r="60" spans="2:11" ht="15" x14ac:dyDescent="0.2">
      <c r="B60" s="107">
        <v>40452</v>
      </c>
      <c r="C60" s="137" t="s">
        <v>270</v>
      </c>
      <c r="D60" s="166">
        <v>4.9970000000000001E-2</v>
      </c>
      <c r="E60" s="152" t="s">
        <v>20</v>
      </c>
      <c r="F60" s="156" t="s">
        <v>19</v>
      </c>
      <c r="G60" s="152" t="s">
        <v>20</v>
      </c>
      <c r="H60" s="163" t="s">
        <v>270</v>
      </c>
      <c r="I60" s="108"/>
      <c r="J60" s="109"/>
      <c r="K60" s="110"/>
    </row>
    <row r="61" spans="2:11" ht="15" x14ac:dyDescent="0.2">
      <c r="B61" s="107">
        <v>40483</v>
      </c>
      <c r="C61" s="137" t="s">
        <v>270</v>
      </c>
      <c r="D61" s="166">
        <v>4.9970000000000001E-2</v>
      </c>
      <c r="E61" s="152" t="s">
        <v>20</v>
      </c>
      <c r="F61" s="156" t="s">
        <v>19</v>
      </c>
      <c r="G61" s="152" t="s">
        <v>20</v>
      </c>
      <c r="H61" s="163" t="s">
        <v>270</v>
      </c>
      <c r="I61" s="108"/>
      <c r="J61" s="109"/>
      <c r="K61" s="110"/>
    </row>
    <row r="62" spans="2:11" ht="15.75" thickBot="1" x14ac:dyDescent="0.25">
      <c r="B62" s="112" t="s">
        <v>333</v>
      </c>
      <c r="C62" s="138" t="s">
        <v>270</v>
      </c>
      <c r="D62" s="167">
        <v>4.9970000000000001E-2</v>
      </c>
      <c r="E62" s="153" t="s">
        <v>20</v>
      </c>
      <c r="F62" s="157" t="s">
        <v>19</v>
      </c>
      <c r="G62" s="153" t="s">
        <v>20</v>
      </c>
      <c r="H62" s="164" t="s">
        <v>270</v>
      </c>
      <c r="I62" s="113"/>
      <c r="J62" s="114"/>
      <c r="K62" s="115"/>
    </row>
    <row r="63" spans="2:11" ht="15" x14ac:dyDescent="0.2">
      <c r="B63" s="131" t="s">
        <v>334</v>
      </c>
      <c r="C63" s="139" t="s">
        <v>270</v>
      </c>
      <c r="D63" s="168">
        <v>4.9970000000000001E-2</v>
      </c>
      <c r="E63" s="155" t="s">
        <v>20</v>
      </c>
      <c r="F63" s="159" t="s">
        <v>19</v>
      </c>
      <c r="G63" s="155" t="s">
        <v>20</v>
      </c>
      <c r="H63" s="165" t="s">
        <v>270</v>
      </c>
      <c r="I63" s="116"/>
      <c r="J63" s="117"/>
      <c r="K63" s="118"/>
    </row>
    <row r="64" spans="2:11" ht="15" x14ac:dyDescent="0.2">
      <c r="B64" s="132">
        <v>40575</v>
      </c>
      <c r="C64" s="137" t="s">
        <v>270</v>
      </c>
      <c r="D64" s="166">
        <v>4.9970000000000001E-2</v>
      </c>
      <c r="E64" s="152" t="s">
        <v>20</v>
      </c>
      <c r="F64" s="156" t="s">
        <v>19</v>
      </c>
      <c r="G64" s="152" t="s">
        <v>20</v>
      </c>
      <c r="H64" s="163" t="s">
        <v>270</v>
      </c>
      <c r="I64" s="108"/>
      <c r="J64" s="109"/>
      <c r="K64" s="110"/>
    </row>
    <row r="65" spans="2:11" ht="15" x14ac:dyDescent="0.2">
      <c r="B65" s="132">
        <v>40603</v>
      </c>
      <c r="C65" s="137" t="s">
        <v>270</v>
      </c>
      <c r="D65" s="166">
        <v>4.9970000000000001E-2</v>
      </c>
      <c r="E65" s="152" t="s">
        <v>20</v>
      </c>
      <c r="F65" s="156" t="s">
        <v>19</v>
      </c>
      <c r="G65" s="152" t="s">
        <v>20</v>
      </c>
      <c r="H65" s="163" t="s">
        <v>270</v>
      </c>
      <c r="I65" s="108"/>
      <c r="J65" s="109"/>
      <c r="K65" s="110"/>
    </row>
    <row r="66" spans="2:11" ht="15" x14ac:dyDescent="0.2">
      <c r="B66" s="133" t="s">
        <v>335</v>
      </c>
      <c r="C66" s="137" t="s">
        <v>270</v>
      </c>
      <c r="D66" s="166">
        <v>4.9970000000000001E-2</v>
      </c>
      <c r="E66" s="152" t="s">
        <v>20</v>
      </c>
      <c r="F66" s="156" t="s">
        <v>19</v>
      </c>
      <c r="G66" s="152" t="s">
        <v>20</v>
      </c>
      <c r="H66" s="163" t="s">
        <v>270</v>
      </c>
      <c r="I66" s="108"/>
      <c r="J66" s="109"/>
      <c r="K66" s="110"/>
    </row>
    <row r="67" spans="2:11" ht="15" x14ac:dyDescent="0.2">
      <c r="B67" s="132">
        <v>40664</v>
      </c>
      <c r="C67" s="137" t="s">
        <v>270</v>
      </c>
      <c r="D67" s="166">
        <v>4.9970000000000001E-2</v>
      </c>
      <c r="E67" s="152" t="s">
        <v>20</v>
      </c>
      <c r="F67" s="156" t="s">
        <v>19</v>
      </c>
      <c r="G67" s="152" t="s">
        <v>20</v>
      </c>
      <c r="H67" s="163" t="s">
        <v>270</v>
      </c>
      <c r="I67" s="108"/>
      <c r="J67" s="109"/>
      <c r="K67" s="110"/>
    </row>
    <row r="68" spans="2:11" ht="15" x14ac:dyDescent="0.2">
      <c r="B68" s="132">
        <v>40695</v>
      </c>
      <c r="C68" s="137" t="s">
        <v>270</v>
      </c>
      <c r="D68" s="166">
        <v>4.9970000000000001E-2</v>
      </c>
      <c r="E68" s="152" t="s">
        <v>20</v>
      </c>
      <c r="F68" s="156" t="s">
        <v>19</v>
      </c>
      <c r="G68" s="152" t="s">
        <v>20</v>
      </c>
      <c r="H68" s="163" t="s">
        <v>270</v>
      </c>
      <c r="I68" s="108"/>
      <c r="J68" s="109"/>
      <c r="K68" s="110"/>
    </row>
    <row r="69" spans="2:11" ht="15" x14ac:dyDescent="0.2">
      <c r="B69" s="132">
        <v>40725</v>
      </c>
      <c r="C69" s="137" t="s">
        <v>270</v>
      </c>
      <c r="D69" s="166">
        <v>4.9970000000000001E-2</v>
      </c>
      <c r="E69" s="152" t="s">
        <v>20</v>
      </c>
      <c r="F69" s="156">
        <v>8.4699999999999998E-2</v>
      </c>
      <c r="G69" s="152" t="s">
        <v>20</v>
      </c>
      <c r="H69" s="163" t="s">
        <v>270</v>
      </c>
      <c r="I69" s="108"/>
      <c r="J69" s="109"/>
      <c r="K69" s="110"/>
    </row>
    <row r="70" spans="2:11" ht="15" x14ac:dyDescent="0.2">
      <c r="B70" s="132">
        <v>40756</v>
      </c>
      <c r="C70" s="137" t="s">
        <v>270</v>
      </c>
      <c r="D70" s="166">
        <v>4.9970000000000001E-2</v>
      </c>
      <c r="E70" s="152" t="s">
        <v>20</v>
      </c>
      <c r="F70" s="156">
        <v>8.4699999999999998E-2</v>
      </c>
      <c r="G70" s="152" t="s">
        <v>20</v>
      </c>
      <c r="H70" s="163" t="s">
        <v>270</v>
      </c>
      <c r="I70" s="108"/>
      <c r="J70" s="109"/>
      <c r="K70" s="110"/>
    </row>
    <row r="71" spans="2:11" ht="15" x14ac:dyDescent="0.2">
      <c r="B71" s="132">
        <v>40787</v>
      </c>
      <c r="C71" s="137" t="s">
        <v>270</v>
      </c>
      <c r="D71" s="166">
        <v>4.9970000000000001E-2</v>
      </c>
      <c r="E71" s="152" t="s">
        <v>20</v>
      </c>
      <c r="F71" s="156">
        <v>8.4699999999999998E-2</v>
      </c>
      <c r="G71" s="152" t="s">
        <v>20</v>
      </c>
      <c r="H71" s="163" t="s">
        <v>270</v>
      </c>
      <c r="I71" s="108"/>
      <c r="J71" s="109"/>
      <c r="K71" s="110"/>
    </row>
    <row r="72" spans="2:11" ht="15" x14ac:dyDescent="0.2">
      <c r="B72" s="134">
        <v>40817</v>
      </c>
      <c r="C72" s="139" t="s">
        <v>270</v>
      </c>
      <c r="D72" s="168">
        <v>4.9970000000000001E-2</v>
      </c>
      <c r="E72" s="155" t="s">
        <v>20</v>
      </c>
      <c r="F72" s="159" t="s">
        <v>19</v>
      </c>
      <c r="G72" s="155" t="s">
        <v>20</v>
      </c>
      <c r="H72" s="165" t="s">
        <v>270</v>
      </c>
      <c r="I72" s="128"/>
      <c r="J72" s="129"/>
      <c r="K72" s="130"/>
    </row>
    <row r="73" spans="2:11" ht="15" x14ac:dyDescent="0.2">
      <c r="B73" s="132">
        <v>40848</v>
      </c>
      <c r="C73" s="137" t="s">
        <v>270</v>
      </c>
      <c r="D73" s="166">
        <v>4.9970000000000001E-2</v>
      </c>
      <c r="E73" s="152" t="s">
        <v>20</v>
      </c>
      <c r="F73" s="156" t="s">
        <v>19</v>
      </c>
      <c r="G73" s="152" t="s">
        <v>20</v>
      </c>
      <c r="H73" s="163" t="s">
        <v>270</v>
      </c>
      <c r="I73" s="108"/>
      <c r="J73" s="109"/>
      <c r="K73" s="110"/>
    </row>
    <row r="74" spans="2:11" ht="15.75" thickBot="1" x14ac:dyDescent="0.25">
      <c r="B74" s="135">
        <v>40878</v>
      </c>
      <c r="C74" s="138" t="s">
        <v>270</v>
      </c>
      <c r="D74" s="167">
        <v>4.9970000000000001E-2</v>
      </c>
      <c r="E74" s="153" t="s">
        <v>20</v>
      </c>
      <c r="F74" s="157" t="s">
        <v>19</v>
      </c>
      <c r="G74" s="153" t="s">
        <v>20</v>
      </c>
      <c r="H74" s="164" t="s">
        <v>270</v>
      </c>
      <c r="I74" s="113"/>
      <c r="J74" s="114"/>
      <c r="K74" s="115"/>
    </row>
    <row r="75" spans="2:11" ht="15" x14ac:dyDescent="0.2">
      <c r="B75" s="136">
        <v>40909</v>
      </c>
      <c r="C75" s="139" t="s">
        <v>270</v>
      </c>
      <c r="D75" s="168">
        <v>4.9970000000000001E-2</v>
      </c>
      <c r="E75" s="155" t="s">
        <v>20</v>
      </c>
      <c r="F75" s="159" t="s">
        <v>19</v>
      </c>
      <c r="G75" s="155" t="s">
        <v>20</v>
      </c>
      <c r="H75" s="165" t="s">
        <v>270</v>
      </c>
      <c r="I75" s="116"/>
      <c r="J75" s="117"/>
      <c r="K75" s="118"/>
    </row>
    <row r="76" spans="2:11" ht="15" x14ac:dyDescent="0.2">
      <c r="B76" s="132">
        <v>40940</v>
      </c>
      <c r="C76" s="137" t="s">
        <v>270</v>
      </c>
      <c r="D76" s="166">
        <v>4.9970000000000001E-2</v>
      </c>
      <c r="E76" s="152" t="s">
        <v>20</v>
      </c>
      <c r="F76" s="156" t="s">
        <v>19</v>
      </c>
      <c r="G76" s="152" t="s">
        <v>20</v>
      </c>
      <c r="H76" s="163" t="s">
        <v>270</v>
      </c>
      <c r="I76" s="108"/>
      <c r="J76" s="109"/>
      <c r="K76" s="110"/>
    </row>
    <row r="77" spans="2:11" ht="15" x14ac:dyDescent="0.2">
      <c r="B77" s="132">
        <v>40969</v>
      </c>
      <c r="C77" s="137" t="s">
        <v>270</v>
      </c>
      <c r="D77" s="166">
        <v>4.9970000000000001E-2</v>
      </c>
      <c r="E77" s="152" t="s">
        <v>20</v>
      </c>
      <c r="F77" s="156" t="s">
        <v>19</v>
      </c>
      <c r="G77" s="152" t="s">
        <v>20</v>
      </c>
      <c r="H77" s="163" t="s">
        <v>270</v>
      </c>
      <c r="I77" s="108"/>
      <c r="J77" s="109"/>
      <c r="K77" s="110"/>
    </row>
    <row r="78" spans="2:11" ht="15" x14ac:dyDescent="0.2">
      <c r="B78" s="132">
        <v>41000</v>
      </c>
      <c r="C78" s="137" t="s">
        <v>270</v>
      </c>
      <c r="D78" s="166">
        <v>4.9970000000000001E-2</v>
      </c>
      <c r="E78" s="152" t="s">
        <v>20</v>
      </c>
      <c r="F78" s="156" t="s">
        <v>19</v>
      </c>
      <c r="G78" s="152" t="s">
        <v>20</v>
      </c>
      <c r="H78" s="163" t="s">
        <v>270</v>
      </c>
      <c r="I78" s="108"/>
      <c r="J78" s="109"/>
      <c r="K78" s="110"/>
    </row>
    <row r="79" spans="2:11" ht="15" x14ac:dyDescent="0.2">
      <c r="B79" s="132">
        <v>41030</v>
      </c>
      <c r="C79" s="137" t="s">
        <v>270</v>
      </c>
      <c r="D79" s="166">
        <v>4.9970000000000001E-2</v>
      </c>
      <c r="E79" s="152" t="s">
        <v>20</v>
      </c>
      <c r="F79" s="156" t="s">
        <v>19</v>
      </c>
      <c r="G79" s="152" t="s">
        <v>20</v>
      </c>
      <c r="H79" s="163" t="s">
        <v>270</v>
      </c>
      <c r="I79" s="108"/>
      <c r="J79" s="109"/>
      <c r="K79" s="110"/>
    </row>
    <row r="80" spans="2:11" ht="15" x14ac:dyDescent="0.2">
      <c r="B80" s="132">
        <v>41061</v>
      </c>
      <c r="C80" s="137" t="s">
        <v>270</v>
      </c>
      <c r="D80" s="166">
        <v>4.9970000000000001E-2</v>
      </c>
      <c r="E80" s="152" t="s">
        <v>20</v>
      </c>
      <c r="F80" s="156" t="s">
        <v>19</v>
      </c>
      <c r="G80" s="152" t="s">
        <v>20</v>
      </c>
      <c r="H80" s="163" t="s">
        <v>270</v>
      </c>
      <c r="I80" s="108"/>
      <c r="J80" s="109"/>
      <c r="K80" s="110"/>
    </row>
    <row r="81" spans="2:11" ht="15" x14ac:dyDescent="0.2">
      <c r="B81" s="132">
        <v>41091</v>
      </c>
      <c r="C81" s="137" t="s">
        <v>270</v>
      </c>
      <c r="D81" s="166">
        <v>4.9970000000000001E-2</v>
      </c>
      <c r="E81" s="152" t="s">
        <v>20</v>
      </c>
      <c r="F81" s="156" t="s">
        <v>19</v>
      </c>
      <c r="G81" s="152" t="s">
        <v>20</v>
      </c>
      <c r="H81" s="163" t="s">
        <v>270</v>
      </c>
      <c r="I81" s="108"/>
      <c r="J81" s="109"/>
      <c r="K81" s="110"/>
    </row>
    <row r="82" spans="2:11" ht="15" x14ac:dyDescent="0.2">
      <c r="B82" s="132">
        <v>41122</v>
      </c>
      <c r="C82" s="137" t="s">
        <v>270</v>
      </c>
      <c r="D82" s="166">
        <v>4.9970000000000001E-2</v>
      </c>
      <c r="E82" s="152" t="s">
        <v>20</v>
      </c>
      <c r="F82" s="156" t="s">
        <v>19</v>
      </c>
      <c r="G82" s="152" t="s">
        <v>20</v>
      </c>
      <c r="H82" s="163" t="s">
        <v>270</v>
      </c>
      <c r="I82" s="108"/>
      <c r="J82" s="109"/>
      <c r="K82" s="110"/>
    </row>
    <row r="83" spans="2:11" ht="15" x14ac:dyDescent="0.2">
      <c r="B83" s="132">
        <v>41153</v>
      </c>
      <c r="C83" s="137" t="s">
        <v>270</v>
      </c>
      <c r="D83" s="166">
        <v>4.9970000000000001E-2</v>
      </c>
      <c r="E83" s="152" t="s">
        <v>20</v>
      </c>
      <c r="F83" s="156" t="s">
        <v>19</v>
      </c>
      <c r="G83" s="152" t="s">
        <v>20</v>
      </c>
      <c r="H83" s="163" t="s">
        <v>270</v>
      </c>
      <c r="I83" s="108"/>
      <c r="J83" s="109"/>
      <c r="K83" s="110"/>
    </row>
    <row r="84" spans="2:11" ht="15" x14ac:dyDescent="0.2">
      <c r="B84" s="132">
        <v>41183</v>
      </c>
      <c r="C84" s="137" t="s">
        <v>270</v>
      </c>
      <c r="D84" s="166">
        <v>4.9970000000000001E-2</v>
      </c>
      <c r="E84" s="152" t="s">
        <v>20</v>
      </c>
      <c r="F84" s="156" t="s">
        <v>19</v>
      </c>
      <c r="G84" s="152" t="s">
        <v>20</v>
      </c>
      <c r="H84" s="163" t="s">
        <v>270</v>
      </c>
      <c r="I84" s="128"/>
      <c r="J84" s="129"/>
      <c r="K84" s="130"/>
    </row>
    <row r="85" spans="2:11" ht="15" x14ac:dyDescent="0.2">
      <c r="B85" s="132">
        <v>41214</v>
      </c>
      <c r="C85" s="137" t="s">
        <v>270</v>
      </c>
      <c r="D85" s="166">
        <v>4.9970000000000001E-2</v>
      </c>
      <c r="E85" s="152" t="s">
        <v>20</v>
      </c>
      <c r="F85" s="156" t="s">
        <v>19</v>
      </c>
      <c r="G85" s="152" t="s">
        <v>20</v>
      </c>
      <c r="H85" s="163" t="s">
        <v>270</v>
      </c>
      <c r="I85" s="108"/>
      <c r="J85" s="109"/>
      <c r="K85" s="110"/>
    </row>
    <row r="86" spans="2:11" ht="15.75" thickBot="1" x14ac:dyDescent="0.25">
      <c r="B86" s="135">
        <v>41244</v>
      </c>
      <c r="C86" s="138" t="s">
        <v>270</v>
      </c>
      <c r="D86" s="167">
        <v>4.9970000000000001E-2</v>
      </c>
      <c r="E86" s="153" t="s">
        <v>20</v>
      </c>
      <c r="F86" s="157" t="s">
        <v>19</v>
      </c>
      <c r="G86" s="153" t="s">
        <v>20</v>
      </c>
      <c r="H86" s="164" t="s">
        <v>270</v>
      </c>
      <c r="I86" s="113"/>
      <c r="J86" s="114"/>
      <c r="K86" s="115"/>
    </row>
    <row r="87" spans="2:11" ht="15.75" thickBot="1" x14ac:dyDescent="0.25">
      <c r="B87" s="135">
        <v>41275</v>
      </c>
      <c r="C87" s="138" t="s">
        <v>270</v>
      </c>
      <c r="D87" s="167">
        <v>4.9970000000000001E-2</v>
      </c>
      <c r="E87" s="153" t="s">
        <v>20</v>
      </c>
      <c r="F87" s="157" t="s">
        <v>19</v>
      </c>
      <c r="G87" s="153" t="s">
        <v>20</v>
      </c>
      <c r="H87" s="164" t="s">
        <v>270</v>
      </c>
      <c r="I87" s="113"/>
      <c r="J87" s="114"/>
      <c r="K87" s="115"/>
    </row>
    <row r="88" spans="2:11" ht="15.75" thickBot="1" x14ac:dyDescent="0.25">
      <c r="B88" s="135">
        <v>41306</v>
      </c>
      <c r="C88" s="138" t="s">
        <v>270</v>
      </c>
      <c r="D88" s="167">
        <v>4.9970000000000001E-2</v>
      </c>
      <c r="E88" s="153" t="s">
        <v>20</v>
      </c>
      <c r="F88" s="157" t="s">
        <v>19</v>
      </c>
      <c r="G88" s="153" t="s">
        <v>20</v>
      </c>
      <c r="H88" s="164" t="s">
        <v>270</v>
      </c>
      <c r="I88" s="113"/>
      <c r="J88" s="114"/>
      <c r="K88" s="115"/>
    </row>
    <row r="89" spans="2:11" ht="15.75" thickBot="1" x14ac:dyDescent="0.25">
      <c r="B89" s="135">
        <v>41334</v>
      </c>
      <c r="C89" s="138" t="s">
        <v>270</v>
      </c>
      <c r="D89" s="167">
        <v>4.9970000000000001E-2</v>
      </c>
      <c r="E89" s="153" t="s">
        <v>20</v>
      </c>
      <c r="F89" s="157" t="s">
        <v>19</v>
      </c>
      <c r="G89" s="153" t="s">
        <v>20</v>
      </c>
      <c r="H89" s="164" t="s">
        <v>270</v>
      </c>
      <c r="I89" s="113"/>
      <c r="J89" s="114"/>
      <c r="K89" s="115"/>
    </row>
    <row r="90" spans="2:11" ht="15.75" thickBot="1" x14ac:dyDescent="0.25">
      <c r="B90" s="135">
        <v>41365</v>
      </c>
      <c r="C90" s="138" t="s">
        <v>270</v>
      </c>
      <c r="D90" s="167">
        <v>4.9970000000000001E-2</v>
      </c>
      <c r="E90" s="153" t="s">
        <v>20</v>
      </c>
      <c r="F90" s="157" t="s">
        <v>19</v>
      </c>
      <c r="G90" s="153" t="s">
        <v>20</v>
      </c>
      <c r="H90" s="164" t="s">
        <v>270</v>
      </c>
      <c r="I90" s="113"/>
      <c r="J90" s="114"/>
      <c r="K90" s="115"/>
    </row>
    <row r="91" spans="2:11" ht="15.75" thickBot="1" x14ac:dyDescent="0.25">
      <c r="B91" s="135">
        <v>41395</v>
      </c>
      <c r="C91" s="138" t="s">
        <v>270</v>
      </c>
      <c r="D91" s="167">
        <v>4.9970000000000001E-2</v>
      </c>
      <c r="E91" s="153" t="s">
        <v>20</v>
      </c>
      <c r="F91" s="157" t="s">
        <v>280</v>
      </c>
      <c r="G91" s="153" t="s">
        <v>20</v>
      </c>
      <c r="H91" s="164" t="s">
        <v>270</v>
      </c>
      <c r="I91" s="113">
        <v>9</v>
      </c>
      <c r="J91" s="114"/>
      <c r="K91" s="115"/>
    </row>
    <row r="92" spans="2:11" ht="15.75" thickBot="1" x14ac:dyDescent="0.25">
      <c r="B92" s="135">
        <v>41426</v>
      </c>
      <c r="C92" s="138" t="s">
        <v>270</v>
      </c>
      <c r="D92" s="167">
        <v>4.9970000000000001E-2</v>
      </c>
      <c r="E92" s="153" t="s">
        <v>20</v>
      </c>
      <c r="F92" s="157" t="s">
        <v>280</v>
      </c>
      <c r="G92" s="153" t="s">
        <v>20</v>
      </c>
      <c r="H92" s="164" t="s">
        <v>270</v>
      </c>
      <c r="I92" s="113"/>
      <c r="J92" s="114"/>
      <c r="K92" s="115"/>
    </row>
    <row r="93" spans="2:11" ht="15.75" thickBot="1" x14ac:dyDescent="0.25">
      <c r="B93" s="135">
        <v>41456</v>
      </c>
      <c r="C93" s="138" t="s">
        <v>270</v>
      </c>
      <c r="D93" s="167">
        <v>4.9970000000000001E-2</v>
      </c>
      <c r="E93" s="153" t="s">
        <v>20</v>
      </c>
      <c r="F93" s="157" t="s">
        <v>280</v>
      </c>
      <c r="G93" s="153" t="s">
        <v>20</v>
      </c>
      <c r="H93" s="164" t="s">
        <v>270</v>
      </c>
      <c r="I93" s="113"/>
      <c r="J93" s="114"/>
      <c r="K93" s="115"/>
    </row>
    <row r="94" spans="2:11" ht="15.75" thickBot="1" x14ac:dyDescent="0.25">
      <c r="B94" s="135">
        <v>41487</v>
      </c>
      <c r="C94" s="138" t="s">
        <v>270</v>
      </c>
      <c r="D94" s="167">
        <v>4.9970000000000001E-2</v>
      </c>
      <c r="E94" s="153" t="s">
        <v>20</v>
      </c>
      <c r="F94" s="157" t="s">
        <v>280</v>
      </c>
      <c r="G94" s="153" t="s">
        <v>20</v>
      </c>
      <c r="H94" s="164" t="s">
        <v>270</v>
      </c>
      <c r="I94" s="113"/>
      <c r="J94" s="114"/>
      <c r="K94" s="115"/>
    </row>
    <row r="95" spans="2:11" ht="15.75" thickBot="1" x14ac:dyDescent="0.25">
      <c r="B95" s="135">
        <v>41518</v>
      </c>
      <c r="C95" s="138" t="s">
        <v>270</v>
      </c>
      <c r="D95" s="167">
        <v>4.9970000000000001E-2</v>
      </c>
      <c r="E95" s="153" t="s">
        <v>20</v>
      </c>
      <c r="F95" s="157" t="s">
        <v>280</v>
      </c>
      <c r="G95" s="153" t="s">
        <v>20</v>
      </c>
      <c r="H95" s="164" t="s">
        <v>270</v>
      </c>
      <c r="I95" s="113"/>
      <c r="J95" s="114"/>
      <c r="K95" s="115"/>
    </row>
    <row r="96" spans="2:11" ht="15.75" thickBot="1" x14ac:dyDescent="0.25">
      <c r="B96" s="135">
        <v>41548</v>
      </c>
      <c r="C96" s="138" t="s">
        <v>270</v>
      </c>
      <c r="D96" s="167">
        <v>4.9970000000000001E-2</v>
      </c>
      <c r="E96" s="153" t="s">
        <v>20</v>
      </c>
      <c r="F96" s="157" t="s">
        <v>280</v>
      </c>
      <c r="G96" s="153" t="s">
        <v>20</v>
      </c>
      <c r="H96" s="164" t="s">
        <v>270</v>
      </c>
      <c r="I96" s="113"/>
      <c r="J96" s="114"/>
      <c r="K96" s="115"/>
    </row>
    <row r="97" spans="2:11" ht="15.75" thickBot="1" x14ac:dyDescent="0.25">
      <c r="B97" s="135">
        <v>41579</v>
      </c>
      <c r="C97" s="138" t="s">
        <v>270</v>
      </c>
      <c r="D97" s="167">
        <v>4.9970000000000001E-2</v>
      </c>
      <c r="E97" s="153" t="s">
        <v>20</v>
      </c>
      <c r="F97" s="157" t="s">
        <v>280</v>
      </c>
      <c r="G97" s="153" t="s">
        <v>20</v>
      </c>
      <c r="H97" s="164" t="s">
        <v>270</v>
      </c>
      <c r="I97" s="113"/>
      <c r="J97" s="114"/>
      <c r="K97" s="115"/>
    </row>
    <row r="98" spans="2:11" ht="15.75" thickBot="1" x14ac:dyDescent="0.25">
      <c r="B98" s="135">
        <v>41609</v>
      </c>
      <c r="C98" s="138" t="s">
        <v>270</v>
      </c>
      <c r="D98" s="167">
        <v>4.9970000000000001E-2</v>
      </c>
      <c r="E98" s="153" t="s">
        <v>20</v>
      </c>
      <c r="F98" s="157" t="s">
        <v>280</v>
      </c>
      <c r="G98" s="153" t="s">
        <v>20</v>
      </c>
      <c r="H98" s="164" t="s">
        <v>270</v>
      </c>
      <c r="I98" s="113"/>
      <c r="J98" s="114"/>
      <c r="K98" s="115"/>
    </row>
    <row r="99" spans="2:11" ht="15.75" thickBot="1" x14ac:dyDescent="0.25">
      <c r="B99" s="135">
        <v>41640</v>
      </c>
      <c r="C99" s="138" t="s">
        <v>270</v>
      </c>
      <c r="D99" s="167">
        <v>4.9970000000000001E-2</v>
      </c>
      <c r="E99" s="153" t="s">
        <v>20</v>
      </c>
      <c r="F99" s="157" t="s">
        <v>280</v>
      </c>
      <c r="G99" s="153" t="s">
        <v>20</v>
      </c>
      <c r="H99" s="164" t="s">
        <v>270</v>
      </c>
      <c r="I99" s="113"/>
      <c r="J99" s="114"/>
      <c r="K99" s="115"/>
    </row>
    <row r="100" spans="2:11" ht="15.75" thickBot="1" x14ac:dyDescent="0.25">
      <c r="B100" s="135">
        <v>41671</v>
      </c>
      <c r="C100" s="138" t="s">
        <v>270</v>
      </c>
      <c r="D100" s="167">
        <v>4.9970000000000001E-2</v>
      </c>
      <c r="E100" s="153" t="s">
        <v>20</v>
      </c>
      <c r="F100" s="157" t="s">
        <v>280</v>
      </c>
      <c r="G100" s="153" t="s">
        <v>20</v>
      </c>
      <c r="H100" s="164" t="s">
        <v>270</v>
      </c>
      <c r="I100" s="113"/>
      <c r="J100" s="114"/>
      <c r="K100" s="115"/>
    </row>
    <row r="101" spans="2:11" ht="15.75" thickBot="1" x14ac:dyDescent="0.25">
      <c r="B101" s="135">
        <v>41699</v>
      </c>
      <c r="C101" s="138" t="s">
        <v>270</v>
      </c>
      <c r="D101" s="167">
        <v>4.9970000000000001E-2</v>
      </c>
      <c r="E101" s="153" t="s">
        <v>20</v>
      </c>
      <c r="F101" s="157" t="s">
        <v>280</v>
      </c>
      <c r="G101" s="153" t="s">
        <v>20</v>
      </c>
      <c r="H101" s="164" t="s">
        <v>270</v>
      </c>
      <c r="I101" s="113"/>
      <c r="J101" s="114"/>
      <c r="K101" s="115"/>
    </row>
    <row r="102" spans="2:11" ht="15.75" thickBot="1" x14ac:dyDescent="0.25">
      <c r="B102" s="135">
        <v>41730</v>
      </c>
      <c r="C102" s="138" t="s">
        <v>270</v>
      </c>
      <c r="D102" s="167">
        <v>4.9970000000000001E-2</v>
      </c>
      <c r="E102" s="153" t="s">
        <v>20</v>
      </c>
      <c r="F102" s="157" t="s">
        <v>280</v>
      </c>
      <c r="G102" s="153" t="s">
        <v>20</v>
      </c>
      <c r="H102" s="164" t="s">
        <v>270</v>
      </c>
      <c r="I102" s="113"/>
      <c r="J102" s="114"/>
      <c r="K102" s="115"/>
    </row>
    <row r="103" spans="2:11" ht="15.75" thickBot="1" x14ac:dyDescent="0.25">
      <c r="B103" s="135">
        <v>41760</v>
      </c>
      <c r="C103" s="138" t="s">
        <v>270</v>
      </c>
      <c r="D103" s="167">
        <v>4.9970000000000001E-2</v>
      </c>
      <c r="E103" s="153" t="s">
        <v>20</v>
      </c>
      <c r="F103" s="157" t="s">
        <v>280</v>
      </c>
      <c r="G103" s="153" t="s">
        <v>20</v>
      </c>
      <c r="H103" s="164" t="s">
        <v>270</v>
      </c>
      <c r="I103" s="113"/>
      <c r="J103" s="114"/>
      <c r="K103" s="115"/>
    </row>
    <row r="104" spans="2:11" ht="15.75" thickBot="1" x14ac:dyDescent="0.25">
      <c r="B104" s="135">
        <v>41791</v>
      </c>
      <c r="C104" s="138" t="s">
        <v>270</v>
      </c>
      <c r="D104" s="167">
        <v>4.9970000000000001E-2</v>
      </c>
      <c r="E104" s="153" t="s">
        <v>20</v>
      </c>
      <c r="F104" s="157" t="s">
        <v>280</v>
      </c>
      <c r="G104" s="153" t="s">
        <v>20</v>
      </c>
      <c r="H104" s="164" t="s">
        <v>270</v>
      </c>
      <c r="I104" s="113"/>
      <c r="J104" s="114"/>
      <c r="K104" s="115"/>
    </row>
    <row r="105" spans="2:11" ht="15.75" thickBot="1" x14ac:dyDescent="0.25">
      <c r="B105" s="135">
        <v>41821</v>
      </c>
      <c r="C105" s="138" t="s">
        <v>270</v>
      </c>
      <c r="D105" s="167">
        <v>4.9970000000000001E-2</v>
      </c>
      <c r="E105" s="153" t="s">
        <v>20</v>
      </c>
      <c r="F105" s="157" t="s">
        <v>280</v>
      </c>
      <c r="G105" s="153" t="s">
        <v>20</v>
      </c>
      <c r="H105" s="164" t="s">
        <v>270</v>
      </c>
      <c r="I105" s="113"/>
      <c r="J105" s="114"/>
      <c r="K105" s="115"/>
    </row>
    <row r="106" spans="2:11" ht="15.75" thickBot="1" x14ac:dyDescent="0.25">
      <c r="B106" s="135">
        <v>41852</v>
      </c>
      <c r="C106" s="138" t="s">
        <v>270</v>
      </c>
      <c r="D106" s="167">
        <v>4.9970000000000001E-2</v>
      </c>
      <c r="E106" s="153" t="s">
        <v>20</v>
      </c>
      <c r="F106" s="157" t="s">
        <v>280</v>
      </c>
      <c r="G106" s="153" t="s">
        <v>20</v>
      </c>
      <c r="H106" s="164" t="s">
        <v>270</v>
      </c>
      <c r="I106" s="113"/>
      <c r="J106" s="114"/>
      <c r="K106" s="115"/>
    </row>
    <row r="107" spans="2:11" ht="15.75" thickBot="1" x14ac:dyDescent="0.25">
      <c r="B107" s="135">
        <v>41883</v>
      </c>
      <c r="C107" s="138" t="s">
        <v>270</v>
      </c>
      <c r="D107" s="167">
        <v>4.9970000000000001E-2</v>
      </c>
      <c r="E107" s="153" t="s">
        <v>20</v>
      </c>
      <c r="F107" s="157" t="s">
        <v>280</v>
      </c>
      <c r="G107" s="153" t="s">
        <v>20</v>
      </c>
      <c r="H107" s="164" t="s">
        <v>270</v>
      </c>
      <c r="I107" s="113"/>
      <c r="J107" s="114"/>
      <c r="K107" s="115"/>
    </row>
    <row r="108" spans="2:11" x14ac:dyDescent="0.2">
      <c r="J108" s="121"/>
      <c r="K108" s="121"/>
    </row>
    <row r="109" spans="2:11" ht="15" x14ac:dyDescent="0.2">
      <c r="B109" s="500" t="s">
        <v>336</v>
      </c>
      <c r="C109" s="500"/>
      <c r="D109" s="501" t="s">
        <v>337</v>
      </c>
      <c r="E109" s="501"/>
      <c r="J109" s="121"/>
      <c r="K109" s="121"/>
    </row>
    <row r="110" spans="2:11" ht="15" x14ac:dyDescent="0.25">
      <c r="B110" s="500"/>
      <c r="C110" s="500"/>
      <c r="D110" s="502" t="s">
        <v>477</v>
      </c>
      <c r="E110" s="502"/>
      <c r="H110" s="503" t="s">
        <v>338</v>
      </c>
      <c r="I110" s="503"/>
      <c r="J110" s="121"/>
      <c r="K110" s="121"/>
    </row>
    <row r="111" spans="2:11" x14ac:dyDescent="0.2">
      <c r="B111" s="500"/>
      <c r="C111" s="500"/>
      <c r="D111" s="504" t="s">
        <v>368</v>
      </c>
      <c r="E111" s="505"/>
      <c r="J111" s="121"/>
      <c r="K111" s="121"/>
    </row>
    <row r="112" spans="2:11" x14ac:dyDescent="0.2">
      <c r="J112" s="121"/>
      <c r="K112" s="121"/>
    </row>
    <row r="113" spans="1:11" x14ac:dyDescent="0.2">
      <c r="J113" s="121"/>
      <c r="K113" s="121"/>
    </row>
    <row r="114" spans="1:11" ht="15.75" thickBot="1" x14ac:dyDescent="0.25">
      <c r="B114" s="508" t="s">
        <v>314</v>
      </c>
      <c r="C114" s="508"/>
      <c r="D114" s="508"/>
      <c r="E114" s="508"/>
      <c r="F114" s="508"/>
      <c r="G114" s="508"/>
      <c r="H114" s="508"/>
      <c r="I114" s="508"/>
      <c r="J114" s="121"/>
      <c r="K114" s="121"/>
    </row>
    <row r="115" spans="1:11" x14ac:dyDescent="0.2">
      <c r="B115" s="122">
        <v>1</v>
      </c>
      <c r="C115" s="511" t="s">
        <v>339</v>
      </c>
      <c r="D115" s="511"/>
      <c r="E115" s="511"/>
      <c r="F115" s="511"/>
      <c r="G115" s="511"/>
      <c r="H115" s="511"/>
      <c r="I115" s="512"/>
      <c r="K115" s="121"/>
    </row>
    <row r="116" spans="1:11" x14ac:dyDescent="0.2">
      <c r="B116" s="123">
        <v>2</v>
      </c>
      <c r="C116" s="513" t="s">
        <v>340</v>
      </c>
      <c r="D116" s="513"/>
      <c r="E116" s="513"/>
      <c r="F116" s="513"/>
      <c r="G116" s="513"/>
      <c r="H116" s="513"/>
      <c r="I116" s="514"/>
      <c r="K116" s="121"/>
    </row>
    <row r="117" spans="1:11" x14ac:dyDescent="0.2">
      <c r="B117" s="124">
        <v>3</v>
      </c>
      <c r="C117" s="515" t="s">
        <v>341</v>
      </c>
      <c r="D117" s="516"/>
      <c r="E117" s="516"/>
      <c r="F117" s="516"/>
      <c r="G117" s="516"/>
      <c r="H117" s="516"/>
      <c r="I117" s="517"/>
      <c r="K117" s="121"/>
    </row>
    <row r="118" spans="1:11" x14ac:dyDescent="0.2">
      <c r="B118" s="125">
        <v>4</v>
      </c>
      <c r="C118" s="513" t="s">
        <v>342</v>
      </c>
      <c r="D118" s="513"/>
      <c r="E118" s="513"/>
      <c r="F118" s="513"/>
      <c r="G118" s="513"/>
      <c r="H118" s="513"/>
      <c r="I118" s="514"/>
      <c r="K118" s="121"/>
    </row>
    <row r="119" spans="1:11" x14ac:dyDescent="0.2">
      <c r="B119" s="124">
        <v>5</v>
      </c>
      <c r="C119" s="506" t="s">
        <v>343</v>
      </c>
      <c r="D119" s="506"/>
      <c r="E119" s="506"/>
      <c r="F119" s="506"/>
      <c r="G119" s="506"/>
      <c r="H119" s="506"/>
      <c r="I119" s="507"/>
      <c r="K119" s="121"/>
    </row>
    <row r="120" spans="1:11" x14ac:dyDescent="0.2">
      <c r="B120" s="125">
        <v>6</v>
      </c>
      <c r="C120" s="513" t="s">
        <v>344</v>
      </c>
      <c r="D120" s="513"/>
      <c r="E120" s="513"/>
      <c r="F120" s="513"/>
      <c r="G120" s="513"/>
      <c r="H120" s="513"/>
      <c r="I120" s="514"/>
      <c r="K120" s="121"/>
    </row>
    <row r="121" spans="1:11" x14ac:dyDescent="0.2">
      <c r="B121" s="124">
        <v>7</v>
      </c>
      <c r="C121" s="506" t="s">
        <v>345</v>
      </c>
      <c r="D121" s="506"/>
      <c r="E121" s="506"/>
      <c r="F121" s="506"/>
      <c r="G121" s="506"/>
      <c r="H121" s="506"/>
      <c r="I121" s="507"/>
      <c r="K121" s="121"/>
    </row>
    <row r="122" spans="1:11" ht="13.5" thickBot="1" x14ac:dyDescent="0.25">
      <c r="B122" s="126">
        <v>8</v>
      </c>
      <c r="C122" s="509" t="s">
        <v>346</v>
      </c>
      <c r="D122" s="509"/>
      <c r="E122" s="509"/>
      <c r="F122" s="509"/>
      <c r="G122" s="509"/>
      <c r="H122" s="509"/>
      <c r="I122" s="510"/>
      <c r="K122" s="121"/>
    </row>
    <row r="123" spans="1:11" x14ac:dyDescent="0.2">
      <c r="B123" s="124">
        <v>9</v>
      </c>
      <c r="C123" s="506" t="s">
        <v>450</v>
      </c>
      <c r="D123" s="506"/>
      <c r="E123" s="506"/>
      <c r="F123" s="506"/>
      <c r="G123" s="506"/>
      <c r="H123" s="506"/>
      <c r="I123" s="507"/>
      <c r="K123" s="121"/>
    </row>
    <row r="124" spans="1:11" x14ac:dyDescent="0.2">
      <c r="J124" s="121"/>
      <c r="K124" s="121"/>
    </row>
    <row r="125" spans="1:11" x14ac:dyDescent="0.2">
      <c r="A125" s="394"/>
      <c r="J125" s="121"/>
      <c r="K125" s="121"/>
    </row>
    <row r="126" spans="1:11" x14ac:dyDescent="0.2">
      <c r="J126" s="121"/>
      <c r="K126" s="121"/>
    </row>
  </sheetData>
  <sheetProtection algorithmName="SHA-512" hashValue="OeIw9sf4/1RKIdU/Y4Q+rqDY7z9FYi+ALUzy3VqMxU798F++AQ5Rjq0geZ84vgOhklxrvx/OIvxqHwZMZ12yNg==" saltValue="yja0EhYMEj/QiLKEjrZdNA==" spinCount="100000" sheet="1" objects="1" scenarios="1"/>
  <mergeCells count="22">
    <mergeCell ref="C123:I123"/>
    <mergeCell ref="B114:I114"/>
    <mergeCell ref="C121:I121"/>
    <mergeCell ref="C122:I122"/>
    <mergeCell ref="C115:I115"/>
    <mergeCell ref="C116:I116"/>
    <mergeCell ref="C117:I117"/>
    <mergeCell ref="C118:I118"/>
    <mergeCell ref="C119:I119"/>
    <mergeCell ref="C120:I120"/>
    <mergeCell ref="B109:C111"/>
    <mergeCell ref="D109:E109"/>
    <mergeCell ref="D110:E110"/>
    <mergeCell ref="H110:I110"/>
    <mergeCell ref="D111:E111"/>
    <mergeCell ref="C12:D12"/>
    <mergeCell ref="E12:F12"/>
    <mergeCell ref="G12:H12"/>
    <mergeCell ref="I12:K14"/>
    <mergeCell ref="C13:D13"/>
    <mergeCell ref="E13:F13"/>
    <mergeCell ref="G13:H13"/>
  </mergeCells>
  <hyperlinks>
    <hyperlink ref="I15" location="'Cargos ITX'!B70" display="'Cargos ITX'!B70"/>
    <hyperlink ref="I54" location="'Cargos ITX'!B71" display="'Cargos ITX'!B71"/>
    <hyperlink ref="J15" location="'Cargos ITX'!B72" display="'Cargos ITX'!B72"/>
    <hyperlink ref="K15" location="'Cargos ITX'!B79" display="'Cargos ITX'!B79"/>
    <hyperlink ref="H110:I110" location="'Cargos ITX'!A1" display="VOLVER ARRIBA"/>
    <hyperlink ref="K35" location="'Cargos ITX'!B80" display="'Cargos ITX'!B80"/>
    <hyperlink ref="J56" location="'Cargos ITX'!B78" display="'Cargos ITX'!B78"/>
    <hyperlink ref="J41" location="'Cargos ITX'!B74" display="'Cargos ITX'!B74"/>
    <hyperlink ref="J29" location="'Cargos ITX'!B73" display="'Cargos ITX'!B73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indexed="11"/>
  </sheetPr>
  <dimension ref="A1:BG39"/>
  <sheetViews>
    <sheetView zoomScaleNormal="100" workbookViewId="0">
      <selection activeCell="M1" sqref="M1"/>
    </sheetView>
  </sheetViews>
  <sheetFormatPr baseColWidth="10" defaultRowHeight="12.75" x14ac:dyDescent="0.2"/>
  <cols>
    <col min="1" max="1" width="31.42578125" style="2" customWidth="1"/>
    <col min="2" max="5" width="10.7109375" style="2" customWidth="1"/>
    <col min="6" max="6" width="14.140625" style="2" customWidth="1"/>
    <col min="7" max="7" width="11.28515625" style="2" customWidth="1"/>
    <col min="8" max="15" width="10.7109375" style="2" customWidth="1"/>
    <col min="16" max="59" width="11.42578125" style="2"/>
  </cols>
  <sheetData>
    <row r="1" spans="1:59" x14ac:dyDescent="0.2">
      <c r="A1" s="396"/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401"/>
    </row>
    <row r="2" spans="1:59" ht="18" x14ac:dyDescent="0.25">
      <c r="A2" s="287" t="s">
        <v>452</v>
      </c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6"/>
    </row>
    <row r="3" spans="1:59" ht="14.25" x14ac:dyDescent="0.2">
      <c r="A3" s="288" t="s">
        <v>457</v>
      </c>
      <c r="B3" s="396"/>
      <c r="C3" s="396"/>
      <c r="D3" s="396"/>
      <c r="E3" s="396"/>
      <c r="F3" s="396"/>
      <c r="G3" s="396"/>
      <c r="H3" s="396"/>
      <c r="I3" s="396"/>
      <c r="J3" s="396"/>
      <c r="K3" s="396"/>
      <c r="L3" s="396"/>
      <c r="M3" s="396"/>
      <c r="N3" s="396"/>
      <c r="O3" s="396"/>
    </row>
    <row r="4" spans="1:59" ht="14.25" x14ac:dyDescent="0.2">
      <c r="A4" s="289"/>
      <c r="B4" s="396"/>
      <c r="C4" s="396"/>
      <c r="D4" s="396"/>
      <c r="E4" s="396"/>
      <c r="F4" s="396"/>
      <c r="G4" s="396"/>
      <c r="H4" s="396"/>
      <c r="I4" s="396"/>
      <c r="J4" s="396"/>
      <c r="K4" s="396"/>
      <c r="L4" s="396"/>
      <c r="M4" s="396"/>
      <c r="N4" s="396"/>
      <c r="O4" s="396"/>
    </row>
    <row r="5" spans="1:59" ht="14.25" x14ac:dyDescent="0.2">
      <c r="A5" s="289"/>
      <c r="B5" s="396"/>
      <c r="C5" s="396"/>
      <c r="D5" s="396"/>
      <c r="E5" s="396"/>
      <c r="F5" s="396"/>
      <c r="G5" s="396"/>
      <c r="H5" s="396"/>
      <c r="I5" s="396"/>
      <c r="J5" s="396"/>
      <c r="K5" s="396"/>
      <c r="L5" s="396"/>
      <c r="M5" s="396"/>
      <c r="N5" s="396"/>
      <c r="O5" s="396"/>
    </row>
    <row r="6" spans="1:59" ht="14.25" x14ac:dyDescent="0.2">
      <c r="A6" s="290"/>
      <c r="B6" s="396"/>
      <c r="C6" s="396"/>
      <c r="D6" s="396"/>
      <c r="E6" s="396"/>
      <c r="F6" s="396"/>
      <c r="G6" s="396"/>
      <c r="H6" s="396"/>
      <c r="I6" s="396"/>
      <c r="J6" s="396"/>
      <c r="K6" s="396"/>
      <c r="L6" s="396"/>
      <c r="M6" s="396"/>
      <c r="N6" s="396"/>
      <c r="O6" s="396"/>
    </row>
    <row r="7" spans="1:59" ht="14.25" x14ac:dyDescent="0.2">
      <c r="A7" s="290"/>
      <c r="B7" s="396"/>
      <c r="C7" s="396"/>
      <c r="D7" s="396"/>
      <c r="E7" s="396"/>
      <c r="F7" s="396"/>
      <c r="G7" s="396"/>
      <c r="H7" s="396"/>
      <c r="I7" s="396"/>
      <c r="J7" s="396"/>
      <c r="K7" s="396"/>
      <c r="L7" s="396"/>
      <c r="M7" s="396"/>
      <c r="N7" s="396"/>
      <c r="O7" s="396"/>
    </row>
    <row r="8" spans="1:59" x14ac:dyDescent="0.2">
      <c r="A8" s="291" t="str">
        <f>+Inicio!B8</f>
        <v xml:space="preserve">          Fecha de publicación: Octubre de 2014</v>
      </c>
      <c r="B8" s="396"/>
      <c r="C8" s="396"/>
      <c r="D8" s="396"/>
      <c r="E8" s="396"/>
      <c r="F8" s="396"/>
      <c r="G8" s="396"/>
      <c r="H8" s="396"/>
      <c r="I8" s="396"/>
      <c r="J8" s="396"/>
      <c r="K8" s="396"/>
      <c r="L8" s="396"/>
      <c r="M8" s="396"/>
      <c r="N8" s="396"/>
      <c r="O8" s="396"/>
    </row>
    <row r="9" spans="1:59" x14ac:dyDescent="0.2">
      <c r="A9" s="396"/>
      <c r="B9" s="396"/>
      <c r="C9" s="396"/>
      <c r="D9" s="396"/>
      <c r="E9" s="396"/>
      <c r="F9" s="396"/>
      <c r="G9" s="396"/>
      <c r="H9" s="396"/>
      <c r="I9" s="396"/>
      <c r="J9" s="396"/>
      <c r="K9" s="396"/>
      <c r="L9" s="396"/>
      <c r="M9" s="396"/>
      <c r="N9" s="396"/>
      <c r="O9" s="396"/>
    </row>
    <row r="10" spans="1:59" x14ac:dyDescent="0.2">
      <c r="A10" s="396"/>
      <c r="B10" s="396"/>
      <c r="C10" s="396"/>
      <c r="D10" s="396"/>
      <c r="E10" s="396"/>
      <c r="F10" s="396"/>
      <c r="G10" s="396"/>
      <c r="H10" s="396"/>
      <c r="I10" s="396"/>
      <c r="J10" s="396"/>
      <c r="K10" s="396"/>
      <c r="L10" s="396"/>
      <c r="M10" s="396"/>
      <c r="N10" s="396"/>
      <c r="O10" s="396"/>
    </row>
    <row r="11" spans="1:59" x14ac:dyDescent="0.2">
      <c r="A11" s="397"/>
      <c r="B11" s="397"/>
      <c r="C11" s="397"/>
      <c r="D11" s="397"/>
      <c r="E11" s="397"/>
      <c r="F11" s="397"/>
      <c r="G11" s="397"/>
      <c r="H11" s="398"/>
      <c r="I11" s="397"/>
      <c r="J11" s="397"/>
      <c r="K11" s="397"/>
      <c r="L11" s="397"/>
      <c r="M11" s="397"/>
      <c r="N11" s="397"/>
      <c r="O11" s="397"/>
    </row>
    <row r="12" spans="1:59" ht="13.5" thickBot="1" x14ac:dyDescent="0.25"/>
    <row r="13" spans="1:59" s="5" customFormat="1" ht="15.75" thickTop="1" x14ac:dyDescent="0.25">
      <c r="A13" s="524" t="s">
        <v>157</v>
      </c>
      <c r="B13" s="525"/>
      <c r="C13" s="525"/>
      <c r="D13" s="525"/>
      <c r="E13" s="525"/>
      <c r="F13" s="525"/>
      <c r="G13" s="526"/>
      <c r="H13" s="4"/>
      <c r="I13" s="4"/>
      <c r="J13" s="84"/>
      <c r="K13" s="84"/>
      <c r="L13" s="84"/>
      <c r="M13" s="84"/>
      <c r="N13" s="84"/>
      <c r="O13" s="8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</row>
    <row r="14" spans="1:59" s="5" customFormat="1" ht="15" x14ac:dyDescent="0.25">
      <c r="A14" s="527" t="s">
        <v>160</v>
      </c>
      <c r="B14" s="528"/>
      <c r="C14" s="528"/>
      <c r="D14" s="528"/>
      <c r="E14" s="528"/>
      <c r="F14" s="528"/>
      <c r="G14" s="529"/>
      <c r="H14" s="4"/>
      <c r="I14" s="4"/>
      <c r="J14" s="84"/>
      <c r="K14" s="84"/>
      <c r="L14" s="84"/>
      <c r="M14" s="84"/>
      <c r="N14" s="84"/>
      <c r="O14" s="8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</row>
    <row r="15" spans="1:59" s="5" customFormat="1" ht="15" customHeight="1" x14ac:dyDescent="0.25">
      <c r="A15" s="399"/>
      <c r="B15" s="536" t="s">
        <v>158</v>
      </c>
      <c r="C15" s="537"/>
      <c r="D15" s="537"/>
      <c r="E15" s="537"/>
      <c r="F15" s="537"/>
      <c r="G15" s="538"/>
      <c r="H15" s="4"/>
      <c r="I15" s="4"/>
      <c r="J15" s="86" t="s">
        <v>214</v>
      </c>
      <c r="K15" s="86" t="s">
        <v>272</v>
      </c>
      <c r="L15" s="86" t="s">
        <v>137</v>
      </c>
      <c r="M15" s="86" t="s">
        <v>482</v>
      </c>
      <c r="N15" s="86" t="s">
        <v>138</v>
      </c>
      <c r="O15" s="84" t="s">
        <v>483</v>
      </c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</row>
    <row r="16" spans="1:59" ht="14.25" x14ac:dyDescent="0.2">
      <c r="A16" s="21" t="s">
        <v>159</v>
      </c>
      <c r="B16" s="518" t="s">
        <v>136</v>
      </c>
      <c r="C16" s="519"/>
      <c r="D16" s="518" t="s">
        <v>135</v>
      </c>
      <c r="E16" s="519"/>
      <c r="F16" s="520" t="s">
        <v>276</v>
      </c>
      <c r="G16" s="521"/>
      <c r="J16" s="84"/>
      <c r="K16" s="84"/>
      <c r="L16" s="85"/>
      <c r="M16" s="85"/>
      <c r="N16" s="85"/>
      <c r="O16" s="85"/>
    </row>
    <row r="17" spans="1:59" ht="14.25" x14ac:dyDescent="0.2">
      <c r="A17" s="18" t="s">
        <v>136</v>
      </c>
      <c r="B17" s="27"/>
      <c r="C17" s="27"/>
      <c r="D17" s="24">
        <v>6.3899999999999998E-2</v>
      </c>
      <c r="E17" s="76">
        <v>1.66E-2</v>
      </c>
      <c r="F17" s="274">
        <v>9.1499999999999998E-2</v>
      </c>
      <c r="G17" s="78"/>
      <c r="J17" s="4"/>
      <c r="K17" s="4"/>
    </row>
    <row r="18" spans="1:59" ht="14.25" x14ac:dyDescent="0.2">
      <c r="A18" s="18" t="s">
        <v>135</v>
      </c>
      <c r="B18" s="24">
        <v>4.9970000000000001E-2</v>
      </c>
      <c r="C18" s="67">
        <v>1.66E-2</v>
      </c>
      <c r="D18" s="28"/>
      <c r="E18" s="28"/>
      <c r="F18" s="66">
        <v>9.1499999999999998E-2</v>
      </c>
      <c r="G18" s="79">
        <v>1.66E-2</v>
      </c>
      <c r="J18" s="4"/>
      <c r="K18" s="4"/>
    </row>
    <row r="19" spans="1:59" ht="14.25" x14ac:dyDescent="0.2">
      <c r="A19" s="22" t="s">
        <v>277</v>
      </c>
      <c r="B19" s="274">
        <v>4.9970000000000001E-2</v>
      </c>
      <c r="C19" s="70"/>
      <c r="D19" s="26">
        <v>6.3899999999999998E-2</v>
      </c>
      <c r="E19" s="76">
        <v>1.66E-2</v>
      </c>
      <c r="F19" s="77"/>
      <c r="G19" s="29"/>
      <c r="J19" s="4"/>
      <c r="K19" s="4"/>
    </row>
    <row r="20" spans="1:59" ht="13.5" thickBot="1" x14ac:dyDescent="0.25">
      <c r="A20" s="19"/>
      <c r="B20" s="535"/>
      <c r="C20" s="535"/>
      <c r="D20" s="535"/>
      <c r="E20" s="535"/>
      <c r="F20" s="535"/>
      <c r="G20" s="65"/>
    </row>
    <row r="21" spans="1:59" ht="14.25" thickTop="1" thickBot="1" x14ac:dyDescent="0.25">
      <c r="A21" s="1"/>
      <c r="B21" s="3"/>
      <c r="C21" s="3"/>
      <c r="D21" s="3"/>
      <c r="E21" s="3"/>
      <c r="F21" s="3"/>
      <c r="G21" s="3"/>
      <c r="H21" s="1"/>
      <c r="I21" s="1"/>
      <c r="J21" s="1"/>
      <c r="K21" s="1"/>
      <c r="L21" s="1"/>
      <c r="M21" s="421"/>
      <c r="O21" s="1"/>
    </row>
    <row r="22" spans="1:59" s="5" customFormat="1" ht="15.75" thickTop="1" x14ac:dyDescent="0.25">
      <c r="A22" s="524" t="s">
        <v>157</v>
      </c>
      <c r="B22" s="525"/>
      <c r="C22" s="525"/>
      <c r="D22" s="525"/>
      <c r="E22" s="525"/>
      <c r="F22" s="525"/>
      <c r="G22" s="525"/>
      <c r="H22" s="525"/>
      <c r="I22" s="525"/>
      <c r="J22" s="525"/>
      <c r="K22" s="525"/>
      <c r="L22" s="525"/>
      <c r="M22" s="526"/>
      <c r="N22" s="2"/>
      <c r="O22" s="2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</row>
    <row r="23" spans="1:59" s="5" customFormat="1" ht="15" x14ac:dyDescent="0.25">
      <c r="A23" s="527" t="s">
        <v>161</v>
      </c>
      <c r="B23" s="528"/>
      <c r="C23" s="528"/>
      <c r="D23" s="528"/>
      <c r="E23" s="528"/>
      <c r="F23" s="528"/>
      <c r="G23" s="528"/>
      <c r="H23" s="528"/>
      <c r="I23" s="528"/>
      <c r="J23" s="528"/>
      <c r="K23" s="528"/>
      <c r="L23" s="528"/>
      <c r="M23" s="529"/>
      <c r="N23" s="2"/>
      <c r="O23" s="2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</row>
    <row r="24" spans="1:59" s="5" customFormat="1" ht="15" x14ac:dyDescent="0.25">
      <c r="A24" s="532" t="s">
        <v>158</v>
      </c>
      <c r="B24" s="533"/>
      <c r="C24" s="533"/>
      <c r="D24" s="533"/>
      <c r="E24" s="533"/>
      <c r="F24" s="533"/>
      <c r="G24" s="533"/>
      <c r="H24" s="533"/>
      <c r="I24" s="533"/>
      <c r="J24" s="533"/>
      <c r="K24" s="533"/>
      <c r="L24" s="533"/>
      <c r="M24" s="534"/>
      <c r="N24" s="2"/>
      <c r="O24" s="2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</row>
    <row r="25" spans="1:59" ht="23.25" customHeight="1" x14ac:dyDescent="0.2">
      <c r="A25" s="23" t="s">
        <v>159</v>
      </c>
      <c r="B25" s="522" t="s">
        <v>214</v>
      </c>
      <c r="C25" s="523"/>
      <c r="D25" s="522" t="s">
        <v>233</v>
      </c>
      <c r="E25" s="523"/>
      <c r="F25" s="522" t="s">
        <v>137</v>
      </c>
      <c r="G25" s="523"/>
      <c r="H25" s="530" t="s">
        <v>210</v>
      </c>
      <c r="I25" s="531"/>
      <c r="J25" s="522" t="s">
        <v>138</v>
      </c>
      <c r="K25" s="523"/>
      <c r="L25" s="539" t="s">
        <v>366</v>
      </c>
      <c r="M25" s="540"/>
    </row>
    <row r="26" spans="1:59" x14ac:dyDescent="0.2">
      <c r="A26" s="18" t="s">
        <v>136</v>
      </c>
      <c r="B26" s="69">
        <f>0.0166</f>
        <v>1.66E-2</v>
      </c>
      <c r="C26" s="74">
        <v>1.66E-2</v>
      </c>
      <c r="D26" s="25">
        <v>1.6199999999999999E-2</v>
      </c>
      <c r="E26" s="80"/>
      <c r="F26" s="26">
        <v>1.41E-2</v>
      </c>
      <c r="G26" s="81"/>
      <c r="H26" s="26">
        <v>1.5699999999999999E-2</v>
      </c>
      <c r="I26" s="70"/>
      <c r="J26" s="26">
        <v>1.2800000000000001E-2</v>
      </c>
      <c r="K26" s="67">
        <v>1.2800000000000001E-2</v>
      </c>
      <c r="L26" s="419">
        <v>1.32E-2</v>
      </c>
      <c r="M26" s="82"/>
    </row>
    <row r="27" spans="1:59" x14ac:dyDescent="0.2">
      <c r="A27" s="18" t="s">
        <v>139</v>
      </c>
      <c r="B27" s="71">
        <f>0.0166</f>
        <v>1.66E-2</v>
      </c>
      <c r="C27" s="72">
        <v>1.66E-2</v>
      </c>
      <c r="D27" s="25">
        <v>1.6199999999999999E-2</v>
      </c>
      <c r="E27" s="178">
        <v>1.6199999999999999E-2</v>
      </c>
      <c r="F27" s="26">
        <v>1.41E-2</v>
      </c>
      <c r="G27" s="67">
        <v>1.41E-2</v>
      </c>
      <c r="H27" s="26">
        <v>1.5699999999999999E-2</v>
      </c>
      <c r="I27" s="67">
        <v>1.5699999999999999E-2</v>
      </c>
      <c r="J27" s="26">
        <v>1.32E-2</v>
      </c>
      <c r="K27" s="70"/>
      <c r="L27" s="66">
        <v>1.32E-2</v>
      </c>
      <c r="M27" s="82"/>
    </row>
    <row r="28" spans="1:59" x14ac:dyDescent="0.2">
      <c r="A28" s="22" t="s">
        <v>277</v>
      </c>
      <c r="B28" s="73">
        <v>1.66E-2</v>
      </c>
      <c r="C28" s="74">
        <v>1.66E-2</v>
      </c>
      <c r="D28" s="26">
        <v>1.6199999999999999E-2</v>
      </c>
      <c r="E28" s="67">
        <v>1.32E-2</v>
      </c>
      <c r="F28" s="26">
        <v>1.41E-2</v>
      </c>
      <c r="G28" s="67">
        <v>1.41E-2</v>
      </c>
      <c r="H28" s="24">
        <v>1.5699999999999999E-2</v>
      </c>
      <c r="I28" s="67">
        <v>1.5699999999999999E-2</v>
      </c>
      <c r="J28" s="24">
        <v>1.2800000000000001E-2</v>
      </c>
      <c r="K28" s="67">
        <v>1.2800000000000001E-2</v>
      </c>
      <c r="L28" s="66">
        <v>1.32E-2</v>
      </c>
      <c r="M28" s="82"/>
    </row>
    <row r="29" spans="1:59" ht="13.5" thickBot="1" x14ac:dyDescent="0.25">
      <c r="A29" s="19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420"/>
      <c r="M29" s="422"/>
    </row>
    <row r="30" spans="1:59" ht="14.25" thickTop="1" thickBot="1" x14ac:dyDescent="0.25"/>
    <row r="31" spans="1:59" s="34" customFormat="1" ht="16.5" thickBot="1" x14ac:dyDescent="0.3">
      <c r="A31" s="30"/>
      <c r="B31" s="31"/>
      <c r="C31" s="32" t="s">
        <v>3</v>
      </c>
      <c r="D31" s="32"/>
      <c r="E31" s="32"/>
      <c r="F31" s="2"/>
      <c r="G31" s="2"/>
      <c r="H31" s="33"/>
      <c r="I31" s="32"/>
      <c r="J31" s="32" t="s">
        <v>9</v>
      </c>
      <c r="K31" s="3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</row>
    <row r="32" spans="1:59" s="34" customFormat="1" ht="16.5" thickBot="1" x14ac:dyDescent="0.3">
      <c r="A32" s="30"/>
      <c r="B32" s="35"/>
      <c r="C32" s="68"/>
      <c r="D32" s="32"/>
      <c r="E32" s="32"/>
      <c r="F32" s="2"/>
      <c r="G32" s="2"/>
      <c r="H32" s="32"/>
      <c r="I32" s="32"/>
      <c r="J32" s="32"/>
      <c r="K32" s="3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</row>
    <row r="33" spans="1:59" s="34" customFormat="1" ht="16.5" thickBot="1" x14ac:dyDescent="0.3">
      <c r="A33" s="30"/>
      <c r="B33" s="36"/>
      <c r="C33" s="32" t="s">
        <v>2</v>
      </c>
      <c r="D33" s="32"/>
      <c r="E33" s="32"/>
      <c r="F33" s="2"/>
      <c r="G33" s="2"/>
      <c r="H33" s="75"/>
      <c r="I33" s="32"/>
      <c r="J33" s="83" t="s">
        <v>209</v>
      </c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</row>
    <row r="34" spans="1:59" s="34" customFormat="1" ht="15.75" x14ac:dyDescent="0.25">
      <c r="A34" s="30"/>
      <c r="B34" s="32"/>
      <c r="C34" s="32"/>
      <c r="D34" s="32"/>
      <c r="E34" s="32"/>
      <c r="F34" s="3"/>
      <c r="G34" s="3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</row>
    <row r="35" spans="1:59" s="34" customFormat="1" ht="15.75" x14ac:dyDescent="0.25">
      <c r="A35" s="400"/>
      <c r="B35" s="2"/>
      <c r="C35" s="2"/>
      <c r="D35" s="2"/>
      <c r="E35" s="2"/>
      <c r="F35" s="3"/>
      <c r="G35" s="3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</row>
    <row r="36" spans="1:59" s="34" customFormat="1" ht="18" customHeight="1" x14ac:dyDescent="0.25">
      <c r="A36" s="394"/>
      <c r="B36" s="2"/>
      <c r="C36" s="2"/>
      <c r="D36" s="2"/>
      <c r="E36" s="2"/>
      <c r="F36" s="3"/>
      <c r="G36" s="3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</row>
    <row r="37" spans="1:59" s="34" customFormat="1" ht="15.75" x14ac:dyDescent="0.25">
      <c r="A37" s="394"/>
      <c r="B37" s="2"/>
      <c r="C37" s="2"/>
      <c r="D37" s="2"/>
      <c r="E37" s="2"/>
      <c r="F37" s="3"/>
      <c r="G37" s="3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</row>
    <row r="38" spans="1:59" x14ac:dyDescent="0.2">
      <c r="A38" s="37"/>
      <c r="B38" s="37"/>
    </row>
    <row r="39" spans="1:59" x14ac:dyDescent="0.2">
      <c r="A39" s="37"/>
      <c r="B39" s="37"/>
    </row>
  </sheetData>
  <sheetProtection algorithmName="SHA-512" hashValue="tYbgu2NUohHS0esjW9f9kTHXI8ivR/S5ZLx96xPEcBBql6+TA+Uaf6vZTOuQqU4wjjCioX6lRzzWSy2G+HSiiQ==" saltValue="lRLuCaIof6fv/x2nUKqMSw==" spinCount="100000" sheet="1" objects="1" scenarios="1"/>
  <mergeCells count="16">
    <mergeCell ref="B16:C16"/>
    <mergeCell ref="F16:G16"/>
    <mergeCell ref="J25:K25"/>
    <mergeCell ref="B25:C25"/>
    <mergeCell ref="A13:G13"/>
    <mergeCell ref="A14:G14"/>
    <mergeCell ref="F25:G25"/>
    <mergeCell ref="H25:I25"/>
    <mergeCell ref="D25:E25"/>
    <mergeCell ref="D16:E16"/>
    <mergeCell ref="A22:M22"/>
    <mergeCell ref="A23:M23"/>
    <mergeCell ref="A24:M24"/>
    <mergeCell ref="B20:F20"/>
    <mergeCell ref="B15:G15"/>
    <mergeCell ref="L25:M25"/>
  </mergeCells>
  <phoneticPr fontId="10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63"/>
  <sheetViews>
    <sheetView zoomScaleNormal="100" workbookViewId="0">
      <selection activeCell="L1" sqref="L1"/>
    </sheetView>
  </sheetViews>
  <sheetFormatPr baseColWidth="10" defaultRowHeight="12.75" x14ac:dyDescent="0.2"/>
  <cols>
    <col min="1" max="1" width="2.5703125" style="197" customWidth="1"/>
    <col min="2" max="2" width="17.85546875" customWidth="1"/>
    <col min="3" max="3" width="7.28515625" customWidth="1"/>
    <col min="4" max="6" width="12.5703125" customWidth="1"/>
    <col min="7" max="7" width="15.85546875" customWidth="1"/>
    <col min="8" max="9" width="12.5703125" customWidth="1"/>
    <col min="10" max="10" width="11.85546875" customWidth="1"/>
    <col min="11" max="11" width="10.5703125" customWidth="1"/>
    <col min="12" max="12" width="11.28515625" customWidth="1"/>
    <col min="13" max="13" width="2.140625" style="197" customWidth="1"/>
    <col min="14" max="29" width="11.42578125" style="197"/>
  </cols>
  <sheetData>
    <row r="1" spans="1:29" s="102" customFormat="1" x14ac:dyDescent="0.2">
      <c r="A1" s="404"/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407"/>
      <c r="N1" s="402"/>
      <c r="O1" s="402"/>
      <c r="P1" s="402"/>
      <c r="Q1" s="402"/>
      <c r="R1" s="402"/>
      <c r="S1" s="402"/>
      <c r="T1" s="402"/>
      <c r="U1" s="402"/>
      <c r="V1" s="402"/>
      <c r="W1" s="402"/>
      <c r="X1" s="402"/>
      <c r="Y1" s="402"/>
      <c r="Z1" s="402"/>
      <c r="AA1" s="402"/>
      <c r="AB1" s="402"/>
      <c r="AC1" s="402"/>
    </row>
    <row r="2" spans="1:29" s="102" customFormat="1" ht="18" x14ac:dyDescent="0.25">
      <c r="A2" s="287" t="s">
        <v>452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404"/>
      <c r="N2" s="402"/>
      <c r="O2" s="402"/>
      <c r="P2" s="402"/>
      <c r="Q2" s="402"/>
      <c r="R2" s="402"/>
      <c r="S2" s="402"/>
      <c r="T2" s="402"/>
      <c r="U2" s="402"/>
      <c r="V2" s="402"/>
      <c r="W2" s="402"/>
      <c r="X2" s="402"/>
      <c r="Y2" s="402"/>
      <c r="Z2" s="402"/>
      <c r="AA2" s="402"/>
      <c r="AB2" s="402"/>
      <c r="AC2" s="402"/>
    </row>
    <row r="3" spans="1:29" s="102" customFormat="1" ht="14.25" x14ac:dyDescent="0.2">
      <c r="A3" s="288" t="s">
        <v>457</v>
      </c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404"/>
      <c r="N3" s="402"/>
      <c r="O3" s="402"/>
      <c r="P3" s="402"/>
      <c r="Q3" s="402"/>
      <c r="R3" s="402"/>
      <c r="S3" s="402"/>
      <c r="T3" s="402"/>
      <c r="U3" s="402"/>
      <c r="V3" s="402"/>
      <c r="W3" s="402"/>
      <c r="X3" s="402"/>
      <c r="Y3" s="402"/>
      <c r="Z3" s="402"/>
      <c r="AA3" s="402"/>
      <c r="AB3" s="402"/>
      <c r="AC3" s="402"/>
    </row>
    <row r="4" spans="1:29" s="102" customFormat="1" ht="14.25" x14ac:dyDescent="0.2">
      <c r="A4" s="289"/>
      <c r="B4" s="388"/>
      <c r="C4" s="388"/>
      <c r="D4" s="388"/>
      <c r="E4" s="388"/>
      <c r="F4" s="388"/>
      <c r="G4" s="388"/>
      <c r="H4" s="388"/>
      <c r="I4" s="388"/>
      <c r="J4" s="388"/>
      <c r="K4" s="388"/>
      <c r="L4" s="388"/>
      <c r="M4" s="404"/>
      <c r="N4" s="402"/>
      <c r="O4" s="402"/>
      <c r="P4" s="402"/>
      <c r="Q4" s="402"/>
      <c r="R4" s="402"/>
      <c r="S4" s="402"/>
      <c r="T4" s="402"/>
      <c r="U4" s="402"/>
      <c r="V4" s="402"/>
      <c r="W4" s="402"/>
      <c r="X4" s="402"/>
      <c r="Y4" s="402"/>
      <c r="Z4" s="402"/>
      <c r="AA4" s="402"/>
      <c r="AB4" s="402"/>
      <c r="AC4" s="402"/>
    </row>
    <row r="5" spans="1:29" s="102" customFormat="1" ht="14.25" x14ac:dyDescent="0.2">
      <c r="A5" s="289"/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404"/>
      <c r="N5" s="402"/>
      <c r="O5" s="402"/>
      <c r="P5" s="402"/>
      <c r="Q5" s="402"/>
      <c r="R5" s="402"/>
      <c r="S5" s="402"/>
      <c r="T5" s="402"/>
      <c r="U5" s="402"/>
      <c r="V5" s="402"/>
      <c r="W5" s="402"/>
      <c r="X5" s="402"/>
      <c r="Y5" s="402"/>
      <c r="Z5" s="402"/>
      <c r="AA5" s="402"/>
      <c r="AB5" s="402"/>
      <c r="AC5" s="402"/>
    </row>
    <row r="6" spans="1:29" s="102" customFormat="1" ht="14.25" x14ac:dyDescent="0.2">
      <c r="A6" s="290"/>
      <c r="B6" s="388"/>
      <c r="C6" s="388"/>
      <c r="D6" s="388"/>
      <c r="E6" s="388"/>
      <c r="F6" s="388"/>
      <c r="G6" s="388"/>
      <c r="H6" s="388"/>
      <c r="I6" s="388"/>
      <c r="J6" s="388"/>
      <c r="K6" s="388"/>
      <c r="L6" s="388"/>
      <c r="M6" s="404"/>
      <c r="N6" s="402"/>
      <c r="O6" s="402"/>
      <c r="P6" s="402"/>
      <c r="Q6" s="402"/>
      <c r="R6" s="402"/>
      <c r="S6" s="402"/>
      <c r="T6" s="402"/>
      <c r="U6" s="402"/>
      <c r="V6" s="402"/>
      <c r="W6" s="402"/>
      <c r="X6" s="402"/>
      <c r="Y6" s="402"/>
      <c r="Z6" s="402"/>
      <c r="AA6" s="402"/>
      <c r="AB6" s="402"/>
      <c r="AC6" s="402"/>
    </row>
    <row r="7" spans="1:29" s="102" customFormat="1" ht="14.25" x14ac:dyDescent="0.2">
      <c r="A7" s="290"/>
      <c r="B7" s="388"/>
      <c r="C7" s="388"/>
      <c r="D7" s="388"/>
      <c r="E7" s="388"/>
      <c r="F7" s="388"/>
      <c r="G7" s="388"/>
      <c r="H7" s="388"/>
      <c r="I7" s="388"/>
      <c r="J7" s="388"/>
      <c r="K7" s="388"/>
      <c r="L7" s="388"/>
      <c r="M7" s="404"/>
      <c r="N7" s="402"/>
      <c r="O7" s="402"/>
      <c r="P7" s="402"/>
      <c r="Q7" s="402"/>
      <c r="R7" s="402"/>
      <c r="S7" s="402"/>
      <c r="T7" s="402"/>
      <c r="U7" s="402"/>
      <c r="V7" s="402"/>
      <c r="W7" s="402"/>
      <c r="X7" s="402"/>
      <c r="Y7" s="402"/>
      <c r="Z7" s="402"/>
      <c r="AA7" s="402"/>
      <c r="AB7" s="402"/>
      <c r="AC7" s="402"/>
    </row>
    <row r="8" spans="1:29" s="102" customFormat="1" x14ac:dyDescent="0.2">
      <c r="A8" s="291" t="str">
        <f>+Inicio!B8</f>
        <v xml:space="preserve">          Fecha de publicación: Octubre de 2014</v>
      </c>
      <c r="B8" s="388"/>
      <c r="C8" s="388"/>
      <c r="D8" s="388"/>
      <c r="E8" s="388"/>
      <c r="F8" s="388"/>
      <c r="G8" s="388"/>
      <c r="H8" s="388"/>
      <c r="I8" s="388"/>
      <c r="J8" s="388"/>
      <c r="K8" s="388"/>
      <c r="L8" s="388"/>
      <c r="M8" s="404"/>
      <c r="N8" s="402"/>
      <c r="O8" s="402"/>
      <c r="P8" s="402"/>
      <c r="Q8" s="402"/>
      <c r="R8" s="402"/>
      <c r="S8" s="402"/>
      <c r="T8" s="402"/>
      <c r="U8" s="402"/>
      <c r="V8" s="402"/>
      <c r="W8" s="402"/>
      <c r="X8" s="402"/>
      <c r="Y8" s="402"/>
      <c r="Z8" s="402"/>
      <c r="AA8" s="402"/>
      <c r="AB8" s="402"/>
      <c r="AC8" s="402"/>
    </row>
    <row r="9" spans="1:29" s="102" customFormat="1" x14ac:dyDescent="0.2">
      <c r="A9" s="404"/>
      <c r="B9" s="388"/>
      <c r="C9" s="388"/>
      <c r="D9" s="388"/>
      <c r="E9" s="388"/>
      <c r="F9" s="388"/>
      <c r="G9" s="388"/>
      <c r="H9" s="388"/>
      <c r="I9" s="388"/>
      <c r="J9" s="388"/>
      <c r="K9" s="388"/>
      <c r="L9" s="388"/>
      <c r="M9" s="404"/>
      <c r="N9" s="402"/>
      <c r="O9" s="402"/>
      <c r="P9" s="402"/>
      <c r="Q9" s="402"/>
      <c r="R9" s="402"/>
      <c r="S9" s="402"/>
      <c r="T9" s="402"/>
      <c r="U9" s="402"/>
      <c r="V9" s="402"/>
      <c r="W9" s="402"/>
      <c r="X9" s="402"/>
      <c r="Y9" s="402"/>
      <c r="Z9" s="402"/>
      <c r="AA9" s="402"/>
      <c r="AB9" s="402"/>
      <c r="AC9" s="402"/>
    </row>
    <row r="10" spans="1:29" s="102" customFormat="1" x14ac:dyDescent="0.2">
      <c r="A10" s="404"/>
      <c r="B10" s="388"/>
      <c r="C10" s="388"/>
      <c r="D10" s="388"/>
      <c r="E10" s="388"/>
      <c r="F10" s="388"/>
      <c r="G10" s="388"/>
      <c r="H10" s="388"/>
      <c r="I10" s="388"/>
      <c r="J10" s="388"/>
      <c r="K10" s="388"/>
      <c r="L10" s="388"/>
      <c r="M10" s="404"/>
      <c r="N10" s="402"/>
      <c r="O10" s="402"/>
      <c r="P10" s="402"/>
      <c r="Q10" s="402"/>
      <c r="R10" s="402"/>
      <c r="S10" s="402"/>
      <c r="T10" s="402"/>
      <c r="U10" s="402"/>
      <c r="V10" s="402"/>
      <c r="W10" s="402"/>
      <c r="X10" s="402"/>
      <c r="Y10" s="402"/>
      <c r="Z10" s="402"/>
      <c r="AA10" s="402"/>
      <c r="AB10" s="402"/>
      <c r="AC10" s="402"/>
    </row>
    <row r="11" spans="1:29" ht="13.5" thickBot="1" x14ac:dyDescent="0.25">
      <c r="A11" s="405"/>
      <c r="B11" s="405"/>
      <c r="C11" s="405"/>
      <c r="D11" s="405"/>
      <c r="E11" s="405"/>
      <c r="F11" s="405"/>
      <c r="G11" s="405"/>
      <c r="H11" s="406"/>
      <c r="I11" s="405"/>
      <c r="J11" s="405"/>
      <c r="K11" s="405"/>
      <c r="L11" s="405"/>
      <c r="M11" s="405"/>
    </row>
    <row r="12" spans="1:29" ht="21.75" customHeight="1" thickTop="1" x14ac:dyDescent="0.2">
      <c r="A12" s="227"/>
      <c r="B12" s="543" t="s">
        <v>4</v>
      </c>
      <c r="C12" s="543"/>
      <c r="D12" s="543"/>
      <c r="E12" s="543"/>
      <c r="F12" s="543"/>
      <c r="G12" s="543"/>
      <c r="H12" s="543"/>
      <c r="I12" s="543"/>
      <c r="J12" s="543"/>
      <c r="K12" s="543"/>
      <c r="L12" s="543"/>
      <c r="M12" s="228"/>
    </row>
    <row r="13" spans="1:29" x14ac:dyDescent="0.2">
      <c r="A13" s="229"/>
      <c r="B13" s="544" t="s">
        <v>162</v>
      </c>
      <c r="C13" s="544"/>
      <c r="D13" s="544"/>
      <c r="E13" s="544"/>
      <c r="F13" s="544"/>
      <c r="G13" s="544"/>
      <c r="H13" s="544"/>
      <c r="I13" s="544"/>
      <c r="J13" s="544"/>
      <c r="K13" s="544"/>
      <c r="L13" s="544"/>
      <c r="M13" s="230"/>
    </row>
    <row r="14" spans="1:29" ht="13.5" thickBot="1" x14ac:dyDescent="0.25">
      <c r="A14" s="229"/>
      <c r="B14" s="231"/>
      <c r="C14" s="231"/>
      <c r="D14" s="231"/>
      <c r="E14" s="231"/>
      <c r="F14" s="231"/>
      <c r="G14" s="231"/>
      <c r="H14" s="231"/>
      <c r="I14" s="231"/>
      <c r="J14" s="231"/>
      <c r="K14" s="231"/>
      <c r="L14" s="231"/>
      <c r="M14" s="230"/>
    </row>
    <row r="15" spans="1:29" ht="22.5" customHeight="1" x14ac:dyDescent="0.2">
      <c r="A15" s="229"/>
      <c r="B15" s="545" t="s">
        <v>0</v>
      </c>
      <c r="C15" s="546"/>
      <c r="D15" s="549" t="s">
        <v>212</v>
      </c>
      <c r="E15" s="551" t="s">
        <v>213</v>
      </c>
      <c r="F15" s="553" t="s">
        <v>137</v>
      </c>
      <c r="G15" s="553" t="s">
        <v>163</v>
      </c>
      <c r="H15" s="553" t="s">
        <v>138</v>
      </c>
      <c r="I15" s="553" t="s">
        <v>366</v>
      </c>
      <c r="J15" s="553" t="s">
        <v>164</v>
      </c>
      <c r="K15" s="553" t="s">
        <v>165</v>
      </c>
      <c r="L15" s="553" t="s">
        <v>278</v>
      </c>
      <c r="M15" s="230"/>
    </row>
    <row r="16" spans="1:29" ht="13.5" thickBot="1" x14ac:dyDescent="0.25">
      <c r="A16" s="229"/>
      <c r="B16" s="547"/>
      <c r="C16" s="548"/>
      <c r="D16" s="550"/>
      <c r="E16" s="552"/>
      <c r="F16" s="554"/>
      <c r="G16" s="554"/>
      <c r="H16" s="554"/>
      <c r="I16" s="554"/>
      <c r="J16" s="554"/>
      <c r="K16" s="554"/>
      <c r="L16" s="554"/>
      <c r="M16" s="230"/>
      <c r="N16" s="276"/>
    </row>
    <row r="17" spans="1:16" x14ac:dyDescent="0.2">
      <c r="A17" s="229"/>
      <c r="B17" s="555" t="s">
        <v>358</v>
      </c>
      <c r="C17" s="556"/>
      <c r="D17" s="232"/>
      <c r="E17" s="233" t="s">
        <v>206</v>
      </c>
      <c r="F17" s="234" t="s">
        <v>14</v>
      </c>
      <c r="G17" s="235" t="s">
        <v>15</v>
      </c>
      <c r="H17" s="235" t="s">
        <v>16</v>
      </c>
      <c r="I17" s="234" t="s">
        <v>13</v>
      </c>
      <c r="J17" s="236">
        <v>6.3899999999999998E-2</v>
      </c>
      <c r="K17" s="235">
        <v>4.9970000000000001E-2</v>
      </c>
      <c r="L17" s="237">
        <v>9.1499999999999998E-2</v>
      </c>
      <c r="M17" s="230"/>
    </row>
    <row r="18" spans="1:16" x14ac:dyDescent="0.2">
      <c r="A18" s="229"/>
      <c r="B18" s="541" t="s">
        <v>213</v>
      </c>
      <c r="C18" s="542"/>
      <c r="D18" s="238" t="s">
        <v>206</v>
      </c>
      <c r="E18" s="239"/>
      <c r="F18" s="234" t="s">
        <v>14</v>
      </c>
      <c r="G18" s="240">
        <v>1.5699999999999999E-2</v>
      </c>
      <c r="H18" s="241" t="s">
        <v>16</v>
      </c>
      <c r="I18" s="234" t="s">
        <v>13</v>
      </c>
      <c r="J18" s="234" t="s">
        <v>270</v>
      </c>
      <c r="K18" s="234" t="s">
        <v>280</v>
      </c>
      <c r="L18" s="234">
        <v>9.1499999999999998E-2</v>
      </c>
      <c r="M18" s="230"/>
    </row>
    <row r="19" spans="1:16" ht="13.5" customHeight="1" x14ac:dyDescent="0.2">
      <c r="A19" s="229"/>
      <c r="B19" s="242" t="s">
        <v>131</v>
      </c>
      <c r="C19" s="243"/>
      <c r="D19" s="234">
        <v>1.66E-2</v>
      </c>
      <c r="E19" s="234" t="s">
        <v>12</v>
      </c>
      <c r="F19" s="239"/>
      <c r="G19" s="234" t="s">
        <v>1</v>
      </c>
      <c r="H19" s="240" t="s">
        <v>16</v>
      </c>
      <c r="I19" s="240" t="s">
        <v>13</v>
      </c>
      <c r="J19" s="244">
        <v>6.3899999999999998E-2</v>
      </c>
      <c r="K19" s="234" t="s">
        <v>280</v>
      </c>
      <c r="L19" s="244">
        <v>9.1499999999999998E-2</v>
      </c>
      <c r="M19" s="230"/>
    </row>
    <row r="20" spans="1:16" x14ac:dyDescent="0.2">
      <c r="A20" s="229"/>
      <c r="B20" s="541" t="s">
        <v>132</v>
      </c>
      <c r="C20" s="542"/>
      <c r="D20" s="245" t="s">
        <v>206</v>
      </c>
      <c r="E20" s="240">
        <v>1.66E-2</v>
      </c>
      <c r="F20" s="234" t="s">
        <v>1</v>
      </c>
      <c r="G20" s="239"/>
      <c r="H20" s="240" t="s">
        <v>16</v>
      </c>
      <c r="I20" s="241" t="s">
        <v>13</v>
      </c>
      <c r="J20" s="234" t="s">
        <v>270</v>
      </c>
      <c r="K20" s="234" t="s">
        <v>19</v>
      </c>
      <c r="L20" s="246" t="s">
        <v>20</v>
      </c>
      <c r="M20" s="230"/>
    </row>
    <row r="21" spans="1:16" x14ac:dyDescent="0.2">
      <c r="A21" s="229"/>
      <c r="B21" s="541" t="s">
        <v>133</v>
      </c>
      <c r="C21" s="542"/>
      <c r="D21" s="245" t="s">
        <v>206</v>
      </c>
      <c r="E21" s="247" t="s">
        <v>12</v>
      </c>
      <c r="F21" s="240" t="s">
        <v>14</v>
      </c>
      <c r="G21" s="240" t="s">
        <v>15</v>
      </c>
      <c r="H21" s="239"/>
      <c r="I21" s="240" t="s">
        <v>13</v>
      </c>
      <c r="J21" s="234" t="s">
        <v>270</v>
      </c>
      <c r="K21" s="234" t="s">
        <v>280</v>
      </c>
      <c r="L21" s="240" t="s">
        <v>20</v>
      </c>
      <c r="M21" s="230"/>
    </row>
    <row r="22" spans="1:16" x14ac:dyDescent="0.2">
      <c r="A22" s="229"/>
      <c r="B22" s="242" t="s">
        <v>367</v>
      </c>
      <c r="C22" s="243"/>
      <c r="D22" s="248" t="s">
        <v>206</v>
      </c>
      <c r="E22" s="234" t="s">
        <v>12</v>
      </c>
      <c r="F22" s="240" t="s">
        <v>14</v>
      </c>
      <c r="G22" s="247" t="s">
        <v>15</v>
      </c>
      <c r="H22" s="240" t="s">
        <v>16</v>
      </c>
      <c r="I22" s="239"/>
      <c r="J22" s="234" t="s">
        <v>17</v>
      </c>
      <c r="K22" s="275" t="s">
        <v>280</v>
      </c>
      <c r="L22" s="234" t="s">
        <v>20</v>
      </c>
      <c r="M22" s="230"/>
    </row>
    <row r="23" spans="1:16" x14ac:dyDescent="0.2">
      <c r="A23" s="229"/>
      <c r="B23" s="242" t="s">
        <v>135</v>
      </c>
      <c r="C23" s="243"/>
      <c r="D23" s="238">
        <v>1.66E-2</v>
      </c>
      <c r="E23" s="233" t="s">
        <v>12</v>
      </c>
      <c r="F23" s="234">
        <v>1.41E-2</v>
      </c>
      <c r="G23" s="234" t="s">
        <v>15</v>
      </c>
      <c r="H23" s="234" t="s">
        <v>13</v>
      </c>
      <c r="I23" s="234" t="s">
        <v>13</v>
      </c>
      <c r="J23" s="239"/>
      <c r="K23" s="240">
        <v>4.9970000000000001E-2</v>
      </c>
      <c r="L23" s="234" t="s">
        <v>20</v>
      </c>
      <c r="M23" s="230"/>
    </row>
    <row r="24" spans="1:16" x14ac:dyDescent="0.2">
      <c r="A24" s="229"/>
      <c r="B24" s="242" t="s">
        <v>136</v>
      </c>
      <c r="C24" s="243"/>
      <c r="D24" s="245" t="s">
        <v>360</v>
      </c>
      <c r="E24" s="233" t="s">
        <v>95</v>
      </c>
      <c r="F24" s="234" t="s">
        <v>14</v>
      </c>
      <c r="G24" s="234" t="s">
        <v>15</v>
      </c>
      <c r="H24" s="234" t="s">
        <v>16</v>
      </c>
      <c r="I24" s="275" t="s">
        <v>13</v>
      </c>
      <c r="J24" s="240">
        <v>6.3899999999999998E-2</v>
      </c>
      <c r="K24" s="249"/>
      <c r="L24" s="275" t="s">
        <v>20</v>
      </c>
      <c r="M24" s="230"/>
    </row>
    <row r="25" spans="1:16" x14ac:dyDescent="0.2">
      <c r="A25" s="229"/>
      <c r="B25" s="242" t="s">
        <v>359</v>
      </c>
      <c r="C25" s="243"/>
      <c r="D25" s="238">
        <v>1.66E-2</v>
      </c>
      <c r="E25" s="234">
        <v>1.6199999999999999E-2</v>
      </c>
      <c r="F25" s="234">
        <v>1.41E-2</v>
      </c>
      <c r="G25" s="240" t="s">
        <v>15</v>
      </c>
      <c r="H25" s="240" t="s">
        <v>16</v>
      </c>
      <c r="I25" s="234" t="s">
        <v>13</v>
      </c>
      <c r="J25" s="234">
        <v>6.3899999999999998E-2</v>
      </c>
      <c r="K25" s="240">
        <v>4.9970000000000001E-2</v>
      </c>
      <c r="L25" s="249"/>
      <c r="M25" s="230"/>
      <c r="P25" s="276"/>
    </row>
    <row r="26" spans="1:16" ht="13.5" thickBot="1" x14ac:dyDescent="0.25">
      <c r="A26" s="229"/>
      <c r="B26" s="250"/>
      <c r="C26" s="250"/>
      <c r="D26" s="250"/>
      <c r="E26" s="250"/>
      <c r="F26" s="250"/>
      <c r="G26" s="250"/>
      <c r="H26" s="250"/>
      <c r="I26" s="250"/>
      <c r="J26" s="250"/>
      <c r="K26" s="250"/>
      <c r="L26" s="250"/>
      <c r="M26" s="230"/>
    </row>
    <row r="27" spans="1:16" ht="13.5" thickBot="1" x14ac:dyDescent="0.25">
      <c r="A27" s="229"/>
      <c r="B27" s="250"/>
      <c r="C27" s="197"/>
      <c r="D27" s="251"/>
      <c r="E27" s="252" t="s">
        <v>3</v>
      </c>
      <c r="F27" s="250"/>
      <c r="G27" s="253"/>
      <c r="H27" s="252" t="s">
        <v>9</v>
      </c>
      <c r="I27" s="250"/>
      <c r="J27" s="250"/>
      <c r="K27" s="250"/>
      <c r="L27" s="250"/>
      <c r="M27" s="230"/>
    </row>
    <row r="28" spans="1:16" ht="13.5" thickBot="1" x14ac:dyDescent="0.25">
      <c r="A28" s="229"/>
      <c r="B28" s="250"/>
      <c r="C28" s="197"/>
      <c r="D28" s="197"/>
      <c r="E28" s="250"/>
      <c r="F28" s="250"/>
      <c r="G28" s="250"/>
      <c r="H28" s="250"/>
      <c r="I28" s="250"/>
      <c r="J28" s="250"/>
      <c r="K28" s="250"/>
      <c r="L28" s="250"/>
      <c r="M28" s="230"/>
    </row>
    <row r="29" spans="1:16" ht="13.5" thickBot="1" x14ac:dyDescent="0.25">
      <c r="A29" s="229"/>
      <c r="B29" s="250"/>
      <c r="C29" s="197"/>
      <c r="D29" s="255"/>
      <c r="E29" s="252" t="s">
        <v>2</v>
      </c>
      <c r="F29" s="254"/>
      <c r="G29" s="256"/>
      <c r="H29" s="252" t="s">
        <v>22</v>
      </c>
      <c r="I29" s="250"/>
      <c r="J29" s="250"/>
      <c r="K29" s="250"/>
      <c r="L29" s="250"/>
      <c r="M29" s="230"/>
    </row>
    <row r="30" spans="1:16" x14ac:dyDescent="0.2">
      <c r="A30" s="229"/>
      <c r="B30" s="250"/>
      <c r="C30" s="250"/>
      <c r="D30" s="257"/>
      <c r="E30" s="250"/>
      <c r="F30" s="257"/>
      <c r="G30" s="250"/>
      <c r="H30" s="250"/>
      <c r="I30" s="250"/>
      <c r="J30" s="250"/>
      <c r="K30" s="250"/>
      <c r="L30" s="250"/>
      <c r="M30" s="230"/>
    </row>
    <row r="31" spans="1:16" ht="13.5" thickBot="1" x14ac:dyDescent="0.25">
      <c r="A31" s="229"/>
      <c r="B31" s="250"/>
      <c r="C31" s="231"/>
      <c r="D31" s="231"/>
      <c r="E31" s="231"/>
      <c r="F31" s="250"/>
      <c r="G31" s="250"/>
      <c r="H31" s="250"/>
      <c r="I31" s="250"/>
      <c r="J31" s="250"/>
      <c r="K31" s="250"/>
      <c r="L31" s="250"/>
      <c r="M31" s="230"/>
    </row>
    <row r="32" spans="1:16" x14ac:dyDescent="0.2">
      <c r="A32" s="229"/>
      <c r="B32" s="258" t="s">
        <v>6</v>
      </c>
      <c r="C32" s="259"/>
      <c r="D32" s="259"/>
      <c r="E32" s="259"/>
      <c r="F32" s="259"/>
      <c r="G32" s="259"/>
      <c r="H32" s="259"/>
      <c r="I32" s="259"/>
      <c r="J32" s="259"/>
      <c r="K32" s="259"/>
      <c r="L32" s="259"/>
      <c r="M32" s="260"/>
      <c r="N32" s="231"/>
    </row>
    <row r="33" spans="1:14" x14ac:dyDescent="0.2">
      <c r="A33" s="229"/>
      <c r="B33" s="261"/>
      <c r="C33" s="262"/>
      <c r="D33" s="262"/>
      <c r="E33" s="262"/>
      <c r="F33" s="262"/>
      <c r="G33" s="262"/>
      <c r="H33" s="262"/>
      <c r="I33" s="262"/>
      <c r="J33" s="262"/>
      <c r="K33" s="262"/>
      <c r="L33" s="262"/>
      <c r="M33" s="260"/>
      <c r="N33" s="231"/>
    </row>
    <row r="34" spans="1:14" ht="33" customHeight="1" x14ac:dyDescent="0.2">
      <c r="A34" s="229"/>
      <c r="B34" s="263" t="s">
        <v>1</v>
      </c>
      <c r="C34" s="557" t="s">
        <v>5</v>
      </c>
      <c r="D34" s="557"/>
      <c r="E34" s="557"/>
      <c r="F34" s="557"/>
      <c r="G34" s="557"/>
      <c r="H34" s="557"/>
      <c r="I34" s="557"/>
      <c r="J34" s="557"/>
      <c r="K34" s="557"/>
      <c r="L34" s="557"/>
      <c r="M34" s="260"/>
      <c r="N34" s="231"/>
    </row>
    <row r="35" spans="1:14" ht="6.75" customHeight="1" x14ac:dyDescent="0.2">
      <c r="A35" s="229"/>
      <c r="B35" s="264"/>
      <c r="C35" s="265"/>
      <c r="D35" s="262"/>
      <c r="E35" s="262"/>
      <c r="F35" s="262"/>
      <c r="G35" s="262"/>
      <c r="H35" s="262"/>
      <c r="I35" s="262"/>
      <c r="J35" s="262"/>
      <c r="K35" s="262"/>
      <c r="L35" s="262"/>
      <c r="M35" s="260"/>
      <c r="N35" s="231"/>
    </row>
    <row r="36" spans="1:14" ht="26.25" customHeight="1" x14ac:dyDescent="0.2">
      <c r="A36" s="229"/>
      <c r="B36" s="263" t="s">
        <v>10</v>
      </c>
      <c r="C36" s="557" t="s">
        <v>11</v>
      </c>
      <c r="D36" s="559"/>
      <c r="E36" s="559"/>
      <c r="F36" s="559"/>
      <c r="G36" s="559"/>
      <c r="H36" s="559"/>
      <c r="I36" s="559"/>
      <c r="J36" s="559"/>
      <c r="K36" s="559"/>
      <c r="L36" s="559"/>
      <c r="M36" s="266"/>
      <c r="N36" s="231"/>
    </row>
    <row r="37" spans="1:14" ht="23.25" customHeight="1" x14ac:dyDescent="0.2">
      <c r="A37" s="229"/>
      <c r="B37" s="263">
        <v>3.0000000000000001E-3</v>
      </c>
      <c r="C37" s="557" t="s">
        <v>21</v>
      </c>
      <c r="D37" s="557"/>
      <c r="E37" s="267"/>
      <c r="F37" s="267"/>
      <c r="G37" s="267"/>
      <c r="H37" s="267"/>
      <c r="I37" s="267"/>
      <c r="J37" s="267"/>
      <c r="K37" s="267"/>
      <c r="L37" s="267"/>
      <c r="M37" s="266"/>
      <c r="N37" s="231"/>
    </row>
    <row r="38" spans="1:14" ht="4.5" customHeight="1" x14ac:dyDescent="0.2">
      <c r="A38" s="229"/>
      <c r="B38" s="263"/>
      <c r="C38" s="267"/>
      <c r="D38" s="267"/>
      <c r="E38" s="267"/>
      <c r="F38" s="267"/>
      <c r="G38" s="267"/>
      <c r="H38" s="267"/>
      <c r="I38" s="267"/>
      <c r="J38" s="267"/>
      <c r="K38" s="267"/>
      <c r="L38" s="267"/>
      <c r="M38" s="266"/>
      <c r="N38" s="231"/>
    </row>
    <row r="39" spans="1:14" ht="46.5" customHeight="1" x14ac:dyDescent="0.2">
      <c r="A39" s="229"/>
      <c r="B39" s="263" t="s">
        <v>7</v>
      </c>
      <c r="C39" s="557" t="s">
        <v>8</v>
      </c>
      <c r="D39" s="557"/>
      <c r="E39" s="557"/>
      <c r="F39" s="557"/>
      <c r="G39" s="557"/>
      <c r="H39" s="557"/>
      <c r="I39" s="557"/>
      <c r="J39" s="557"/>
      <c r="K39" s="557"/>
      <c r="L39" s="557"/>
      <c r="M39" s="266"/>
      <c r="N39" s="231"/>
    </row>
    <row r="40" spans="1:14" ht="24.75" customHeight="1" thickBot="1" x14ac:dyDescent="0.25">
      <c r="A40" s="229"/>
      <c r="B40" s="268"/>
      <c r="C40" s="558"/>
      <c r="D40" s="558"/>
      <c r="E40" s="558"/>
      <c r="F40" s="269"/>
      <c r="G40" s="269"/>
      <c r="H40" s="269"/>
      <c r="I40" s="269"/>
      <c r="J40" s="269"/>
      <c r="K40" s="269"/>
      <c r="L40" s="269"/>
      <c r="M40" s="266"/>
      <c r="N40" s="231"/>
    </row>
    <row r="41" spans="1:14" ht="13.5" thickBot="1" x14ac:dyDescent="0.25">
      <c r="A41" s="270"/>
      <c r="B41" s="271"/>
      <c r="C41" s="271"/>
      <c r="D41" s="271"/>
      <c r="E41" s="271"/>
      <c r="F41" s="271"/>
      <c r="G41" s="271"/>
      <c r="H41" s="271"/>
      <c r="I41" s="271"/>
      <c r="J41" s="271"/>
      <c r="K41" s="271"/>
      <c r="L41" s="271"/>
      <c r="M41" s="272"/>
    </row>
    <row r="42" spans="1:14" ht="13.5" thickTop="1" x14ac:dyDescent="0.2">
      <c r="B42" s="226"/>
      <c r="C42" s="226"/>
      <c r="D42" s="226"/>
      <c r="E42" s="226"/>
      <c r="F42" s="226"/>
      <c r="G42" s="226"/>
      <c r="H42" s="226"/>
      <c r="I42" s="226"/>
      <c r="J42" s="226"/>
      <c r="K42" s="226"/>
      <c r="L42" s="226"/>
    </row>
    <row r="43" spans="1:14" x14ac:dyDescent="0.2">
      <c r="B43" s="273"/>
      <c r="C43" s="197"/>
      <c r="D43" s="197"/>
      <c r="E43" s="197"/>
      <c r="F43" s="197"/>
      <c r="G43" s="197"/>
      <c r="H43" s="197"/>
      <c r="I43" s="197"/>
      <c r="J43" s="197"/>
      <c r="K43" s="197"/>
      <c r="L43" s="197"/>
    </row>
    <row r="44" spans="1:14" ht="6" customHeight="1" x14ac:dyDescent="0.2">
      <c r="B44" s="273"/>
      <c r="C44" s="197"/>
      <c r="D44" s="197"/>
      <c r="E44" s="197"/>
      <c r="F44" s="197"/>
      <c r="G44" s="197"/>
      <c r="H44" s="197"/>
      <c r="I44" s="197"/>
      <c r="J44" s="197"/>
      <c r="K44" s="197"/>
      <c r="L44" s="197"/>
    </row>
    <row r="45" spans="1:14" x14ac:dyDescent="0.2">
      <c r="B45" s="191"/>
      <c r="C45" s="197"/>
      <c r="D45" s="197"/>
      <c r="E45" s="197"/>
      <c r="F45" s="197"/>
      <c r="G45" s="197"/>
      <c r="H45" s="197"/>
      <c r="I45" s="197"/>
      <c r="J45" s="197"/>
      <c r="K45" s="197"/>
      <c r="L45" s="197"/>
    </row>
    <row r="46" spans="1:14" x14ac:dyDescent="0.2">
      <c r="B46" s="197"/>
      <c r="C46" s="197"/>
      <c r="D46" s="197"/>
      <c r="E46" s="197"/>
      <c r="F46" s="197"/>
      <c r="G46" s="197"/>
      <c r="H46" s="197"/>
      <c r="I46" s="197"/>
      <c r="J46" s="197"/>
      <c r="K46" s="197"/>
      <c r="L46" s="197"/>
    </row>
    <row r="47" spans="1:14" x14ac:dyDescent="0.2">
      <c r="B47" s="197"/>
      <c r="C47" s="197"/>
      <c r="D47" s="197"/>
      <c r="E47" s="197"/>
      <c r="F47" s="197"/>
      <c r="G47" s="197"/>
      <c r="H47" s="197"/>
      <c r="I47" s="197"/>
      <c r="J47" s="197"/>
      <c r="K47" s="197"/>
      <c r="L47" s="197"/>
    </row>
    <row r="48" spans="1:14" x14ac:dyDescent="0.2">
      <c r="B48" s="197"/>
      <c r="C48" s="197"/>
      <c r="D48" s="197"/>
      <c r="E48" s="197"/>
      <c r="F48" s="197"/>
      <c r="G48" s="197"/>
      <c r="H48" s="197"/>
      <c r="I48" s="197"/>
      <c r="J48" s="197"/>
      <c r="K48" s="197"/>
      <c r="L48" s="197"/>
    </row>
    <row r="49" spans="2:12" x14ac:dyDescent="0.2">
      <c r="B49" s="197"/>
      <c r="C49" s="197"/>
      <c r="D49" s="197"/>
      <c r="E49" s="197"/>
      <c r="F49" s="197"/>
      <c r="G49" s="197"/>
      <c r="H49" s="197"/>
      <c r="I49" s="197"/>
      <c r="J49" s="197"/>
      <c r="K49" s="197"/>
      <c r="L49" s="197"/>
    </row>
    <row r="50" spans="2:12" x14ac:dyDescent="0.2">
      <c r="B50" s="197"/>
      <c r="C50" s="197"/>
      <c r="D50" s="197"/>
      <c r="E50" s="197"/>
      <c r="F50" s="197"/>
      <c r="G50" s="197"/>
      <c r="H50" s="197"/>
      <c r="I50" s="197"/>
      <c r="J50" s="197"/>
      <c r="K50" s="197"/>
      <c r="L50" s="197"/>
    </row>
    <row r="51" spans="2:12" x14ac:dyDescent="0.2">
      <c r="B51" s="197"/>
      <c r="C51" s="197"/>
      <c r="D51" s="197"/>
      <c r="E51" s="197"/>
      <c r="F51" s="197"/>
      <c r="G51" s="197"/>
      <c r="H51" s="197"/>
      <c r="I51" s="197"/>
      <c r="J51" s="197"/>
      <c r="K51" s="197"/>
      <c r="L51" s="197"/>
    </row>
    <row r="52" spans="2:12" x14ac:dyDescent="0.2">
      <c r="B52" s="197"/>
      <c r="C52" s="197"/>
      <c r="D52" s="197"/>
      <c r="E52" s="197"/>
      <c r="F52" s="197"/>
      <c r="G52" s="197"/>
      <c r="H52" s="197"/>
      <c r="I52" s="197"/>
      <c r="J52" s="197"/>
      <c r="K52" s="197"/>
      <c r="L52" s="197"/>
    </row>
    <row r="53" spans="2:12" x14ac:dyDescent="0.2">
      <c r="B53" s="197"/>
      <c r="C53" s="197"/>
      <c r="D53" s="197"/>
      <c r="E53" s="197"/>
      <c r="F53" s="197"/>
      <c r="G53" s="197"/>
      <c r="H53" s="197"/>
      <c r="I53" s="197"/>
      <c r="J53" s="197"/>
      <c r="K53" s="197"/>
      <c r="L53" s="197"/>
    </row>
    <row r="54" spans="2:12" x14ac:dyDescent="0.2">
      <c r="B54" s="197"/>
      <c r="C54" s="197"/>
      <c r="D54" s="197"/>
      <c r="E54" s="197"/>
      <c r="F54" s="197"/>
      <c r="G54" s="197"/>
      <c r="H54" s="197"/>
      <c r="I54" s="197"/>
      <c r="J54" s="197"/>
      <c r="K54" s="197"/>
      <c r="L54" s="197"/>
    </row>
    <row r="55" spans="2:12" x14ac:dyDescent="0.2">
      <c r="B55" s="197"/>
      <c r="C55" s="197"/>
      <c r="D55" s="197"/>
      <c r="E55" s="197"/>
      <c r="F55" s="197"/>
      <c r="G55" s="197"/>
      <c r="H55" s="197"/>
      <c r="I55" s="197"/>
      <c r="J55" s="197"/>
      <c r="K55" s="197"/>
      <c r="L55" s="197"/>
    </row>
    <row r="56" spans="2:12" x14ac:dyDescent="0.2">
      <c r="B56" s="197"/>
      <c r="C56" s="197"/>
      <c r="D56" s="197"/>
      <c r="E56" s="197"/>
      <c r="F56" s="197"/>
      <c r="G56" s="197"/>
      <c r="H56" s="197"/>
      <c r="I56" s="197"/>
      <c r="J56" s="197"/>
      <c r="K56" s="197"/>
      <c r="L56" s="197"/>
    </row>
    <row r="57" spans="2:12" x14ac:dyDescent="0.2">
      <c r="B57" s="197"/>
      <c r="C57" s="197"/>
      <c r="D57" s="197"/>
      <c r="E57" s="197"/>
      <c r="F57" s="197"/>
      <c r="G57" s="197"/>
      <c r="H57" s="197"/>
      <c r="I57" s="197"/>
      <c r="J57" s="197"/>
      <c r="K57" s="197"/>
      <c r="L57" s="197"/>
    </row>
    <row r="58" spans="2:12" x14ac:dyDescent="0.2">
      <c r="B58" s="197"/>
      <c r="C58" s="197"/>
      <c r="D58" s="197"/>
      <c r="E58" s="197"/>
      <c r="F58" s="197"/>
      <c r="G58" s="197"/>
      <c r="H58" s="197"/>
      <c r="I58" s="197"/>
      <c r="J58" s="197"/>
      <c r="K58" s="197"/>
      <c r="L58" s="197"/>
    </row>
    <row r="59" spans="2:12" x14ac:dyDescent="0.2">
      <c r="B59" s="197"/>
      <c r="C59" s="197"/>
      <c r="D59" s="197"/>
      <c r="E59" s="197"/>
      <c r="F59" s="197"/>
      <c r="G59" s="197"/>
      <c r="H59" s="197"/>
      <c r="I59" s="197"/>
      <c r="J59" s="197"/>
      <c r="K59" s="197"/>
      <c r="L59" s="197"/>
    </row>
    <row r="60" spans="2:12" x14ac:dyDescent="0.2">
      <c r="B60" s="197"/>
      <c r="C60" s="197"/>
      <c r="D60" s="197"/>
      <c r="E60" s="197"/>
      <c r="F60" s="197"/>
      <c r="G60" s="197"/>
      <c r="H60" s="197"/>
      <c r="I60" s="197"/>
      <c r="J60" s="197"/>
      <c r="K60" s="197"/>
      <c r="L60" s="197"/>
    </row>
    <row r="61" spans="2:12" x14ac:dyDescent="0.2">
      <c r="B61" s="197"/>
      <c r="C61" s="197"/>
      <c r="D61" s="197"/>
      <c r="E61" s="197"/>
      <c r="F61" s="197"/>
      <c r="G61" s="197"/>
      <c r="H61" s="197"/>
      <c r="I61" s="197"/>
      <c r="J61" s="197"/>
      <c r="K61" s="197"/>
      <c r="L61" s="197"/>
    </row>
    <row r="62" spans="2:12" x14ac:dyDescent="0.2">
      <c r="B62" s="197"/>
      <c r="C62" s="197"/>
      <c r="D62" s="197"/>
      <c r="E62" s="197"/>
      <c r="F62" s="197"/>
      <c r="G62" s="197"/>
      <c r="H62" s="197"/>
      <c r="I62" s="197"/>
      <c r="J62" s="197"/>
      <c r="K62" s="197"/>
      <c r="L62" s="197"/>
    </row>
    <row r="63" spans="2:12" x14ac:dyDescent="0.2">
      <c r="B63" s="197"/>
      <c r="C63" s="197"/>
      <c r="D63" s="197"/>
      <c r="E63" s="197"/>
      <c r="F63" s="197"/>
      <c r="G63" s="197"/>
      <c r="H63" s="197"/>
      <c r="I63" s="197"/>
      <c r="J63" s="197"/>
      <c r="K63" s="197"/>
      <c r="L63" s="197"/>
    </row>
  </sheetData>
  <sheetProtection algorithmName="SHA-512" hashValue="kdK5kdRBFAXHPhD++mvNYLRfi4tWqv3JqKbYFPQo3G+3RmqCYHf5nv6kC6M6oECy7sHTA/lR3CE6lG3HdhpQ+w==" saltValue="mRMhTXf9GL1Hb1Y7gzQKsA==" spinCount="100000" sheet="1" objects="1" scenarios="1"/>
  <mergeCells count="21">
    <mergeCell ref="C39:L39"/>
    <mergeCell ref="C40:E40"/>
    <mergeCell ref="B20:C20"/>
    <mergeCell ref="B21:C21"/>
    <mergeCell ref="C34:L34"/>
    <mergeCell ref="C36:L36"/>
    <mergeCell ref="C37:D37"/>
    <mergeCell ref="B18:C18"/>
    <mergeCell ref="B12:L12"/>
    <mergeCell ref="B13:L13"/>
    <mergeCell ref="B15:C16"/>
    <mergeCell ref="D15:D16"/>
    <mergeCell ref="E15:E16"/>
    <mergeCell ref="F15:F16"/>
    <mergeCell ref="G15:G16"/>
    <mergeCell ref="H15:H16"/>
    <mergeCell ref="I15:I16"/>
    <mergeCell ref="J15:J16"/>
    <mergeCell ref="K15:K16"/>
    <mergeCell ref="L15:L16"/>
    <mergeCell ref="B17:C17"/>
  </mergeCells>
  <printOptions horizontalCentered="1"/>
  <pageMargins left="0.21" right="0.2" top="0.78740157480314965" bottom="0.51181102362204722" header="0" footer="0"/>
  <pageSetup paperSize="9" scale="75" orientation="landscape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N1" sqref="N1"/>
    </sheetView>
  </sheetViews>
  <sheetFormatPr baseColWidth="10" defaultRowHeight="12.75" x14ac:dyDescent="0.2"/>
  <cols>
    <col min="1" max="16384" width="11.42578125" style="102"/>
  </cols>
  <sheetData>
    <row r="1" spans="2:14" x14ac:dyDescent="0.2"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</row>
    <row r="2" spans="2:14" ht="18" x14ac:dyDescent="0.25">
      <c r="B2" s="287" t="s">
        <v>452</v>
      </c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</row>
    <row r="3" spans="2:14" ht="14.25" x14ac:dyDescent="0.2">
      <c r="B3" s="288" t="s">
        <v>458</v>
      </c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8"/>
    </row>
    <row r="4" spans="2:14" ht="14.25" x14ac:dyDescent="0.2">
      <c r="B4" s="289"/>
      <c r="C4" s="388"/>
      <c r="D4" s="388"/>
      <c r="E4" s="388"/>
      <c r="F4" s="388"/>
      <c r="G4" s="388"/>
      <c r="H4" s="388"/>
      <c r="I4" s="388"/>
      <c r="J4" s="388"/>
      <c r="K4" s="388"/>
      <c r="L4" s="388"/>
      <c r="M4" s="388"/>
      <c r="N4" s="388"/>
    </row>
    <row r="5" spans="2:14" ht="14.25" x14ac:dyDescent="0.2">
      <c r="B5" s="289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</row>
    <row r="6" spans="2:14" ht="14.25" x14ac:dyDescent="0.2">
      <c r="B6" s="290"/>
      <c r="C6" s="388"/>
      <c r="D6" s="388"/>
      <c r="E6" s="388"/>
      <c r="F6" s="388"/>
      <c r="G6" s="388"/>
      <c r="H6" s="388"/>
      <c r="I6" s="388"/>
      <c r="J6" s="388"/>
      <c r="K6" s="388"/>
      <c r="L6" s="388"/>
      <c r="M6" s="388"/>
      <c r="N6" s="388"/>
    </row>
    <row r="7" spans="2:14" ht="14.25" x14ac:dyDescent="0.2">
      <c r="B7" s="290"/>
      <c r="C7" s="388"/>
      <c r="D7" s="388"/>
      <c r="E7" s="388"/>
      <c r="F7" s="388"/>
      <c r="G7" s="388"/>
      <c r="H7" s="388"/>
      <c r="I7" s="388"/>
      <c r="J7" s="388"/>
      <c r="K7" s="388"/>
      <c r="L7" s="388"/>
      <c r="M7" s="388"/>
      <c r="N7" s="388"/>
    </row>
    <row r="8" spans="2:14" x14ac:dyDescent="0.2">
      <c r="B8" s="291" t="str">
        <f>+Inicio!B8</f>
        <v xml:space="preserve">          Fecha de publicación: Octubre de 2014</v>
      </c>
      <c r="C8" s="388"/>
      <c r="D8" s="388"/>
      <c r="E8" s="388"/>
      <c r="F8" s="388"/>
      <c r="G8" s="388"/>
      <c r="H8" s="388"/>
      <c r="I8" s="388"/>
      <c r="J8" s="388"/>
      <c r="K8" s="388"/>
      <c r="L8" s="388"/>
      <c r="M8" s="388"/>
      <c r="N8" s="388"/>
    </row>
    <row r="9" spans="2:14" x14ac:dyDescent="0.2">
      <c r="B9" s="388"/>
      <c r="C9" s="388"/>
      <c r="D9" s="388"/>
      <c r="E9" s="388"/>
      <c r="F9" s="388"/>
      <c r="G9" s="388"/>
      <c r="H9" s="388"/>
      <c r="I9" s="388"/>
      <c r="J9" s="388"/>
      <c r="K9" s="388"/>
      <c r="L9" s="388"/>
      <c r="M9" s="388"/>
      <c r="N9" s="388"/>
    </row>
    <row r="10" spans="2:14" x14ac:dyDescent="0.2">
      <c r="B10" s="388"/>
      <c r="C10" s="388"/>
      <c r="D10" s="388"/>
      <c r="E10" s="388"/>
      <c r="F10" s="388"/>
      <c r="G10" s="388"/>
      <c r="H10" s="388"/>
      <c r="I10" s="388"/>
      <c r="J10" s="388"/>
      <c r="K10" s="388"/>
      <c r="L10" s="388"/>
      <c r="M10" s="388"/>
      <c r="N10" s="388"/>
    </row>
    <row r="11" spans="2:14" x14ac:dyDescent="0.2">
      <c r="B11" s="403"/>
      <c r="C11" s="403"/>
      <c r="D11" s="403"/>
      <c r="E11" s="403"/>
      <c r="F11" s="403"/>
      <c r="G11" s="403"/>
      <c r="H11" s="403"/>
      <c r="I11" s="403"/>
      <c r="J11" s="403"/>
      <c r="K11" s="403"/>
      <c r="L11" s="403"/>
      <c r="M11" s="403"/>
      <c r="N11" s="403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A14" sqref="A14"/>
    </sheetView>
  </sheetViews>
  <sheetFormatPr baseColWidth="10" defaultRowHeight="12.75" x14ac:dyDescent="0.2"/>
  <cols>
    <col min="1" max="16384" width="11.42578125" style="102"/>
  </cols>
  <sheetData>
    <row r="1" spans="2:14" x14ac:dyDescent="0.2"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</row>
    <row r="2" spans="2:14" ht="18" x14ac:dyDescent="0.25">
      <c r="B2" s="287" t="s">
        <v>452</v>
      </c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</row>
    <row r="3" spans="2:14" ht="14.25" x14ac:dyDescent="0.2">
      <c r="B3" s="288" t="s">
        <v>459</v>
      </c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8"/>
    </row>
    <row r="4" spans="2:14" ht="14.25" x14ac:dyDescent="0.2">
      <c r="B4" s="289"/>
      <c r="C4" s="388"/>
      <c r="D4" s="388"/>
      <c r="E4" s="388"/>
      <c r="F4" s="388"/>
      <c r="G4" s="388"/>
      <c r="H4" s="388"/>
      <c r="I4" s="388"/>
      <c r="J4" s="388"/>
      <c r="K4" s="388"/>
      <c r="L4" s="388"/>
      <c r="M4" s="388"/>
      <c r="N4" s="388"/>
    </row>
    <row r="5" spans="2:14" ht="14.25" x14ac:dyDescent="0.2">
      <c r="B5" s="289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</row>
    <row r="6" spans="2:14" ht="14.25" x14ac:dyDescent="0.2">
      <c r="B6" s="290"/>
      <c r="C6" s="388"/>
      <c r="D6" s="388"/>
      <c r="E6" s="388"/>
      <c r="F6" s="388"/>
      <c r="G6" s="388"/>
      <c r="H6" s="388"/>
      <c r="I6" s="388"/>
      <c r="J6" s="388"/>
      <c r="K6" s="388"/>
      <c r="L6" s="388"/>
      <c r="M6" s="388"/>
      <c r="N6" s="388"/>
    </row>
    <row r="7" spans="2:14" ht="14.25" x14ac:dyDescent="0.2">
      <c r="B7" s="290"/>
      <c r="C7" s="388"/>
      <c r="D7" s="388"/>
      <c r="E7" s="388"/>
      <c r="F7" s="388"/>
      <c r="G7" s="388"/>
      <c r="H7" s="388"/>
      <c r="I7" s="388"/>
      <c r="J7" s="388"/>
      <c r="K7" s="388"/>
      <c r="L7" s="388"/>
      <c r="M7" s="388"/>
      <c r="N7" s="388"/>
    </row>
    <row r="8" spans="2:14" x14ac:dyDescent="0.2">
      <c r="B8" s="291" t="str">
        <f>+Inicio!B8</f>
        <v xml:space="preserve">          Fecha de publicación: Octubre de 2014</v>
      </c>
      <c r="C8" s="388"/>
      <c r="D8" s="388"/>
      <c r="E8" s="388"/>
      <c r="F8" s="388"/>
      <c r="G8" s="388"/>
      <c r="H8" s="388"/>
      <c r="I8" s="388"/>
      <c r="J8" s="388"/>
      <c r="K8" s="388"/>
      <c r="L8" s="388"/>
      <c r="M8" s="388"/>
      <c r="N8" s="388"/>
    </row>
    <row r="9" spans="2:14" x14ac:dyDescent="0.2">
      <c r="B9" s="388"/>
      <c r="C9" s="388"/>
      <c r="D9" s="388"/>
      <c r="E9" s="388"/>
      <c r="F9" s="388"/>
      <c r="G9" s="388"/>
      <c r="H9" s="388"/>
      <c r="I9" s="388"/>
      <c r="J9" s="388"/>
      <c r="K9" s="388"/>
      <c r="L9" s="388"/>
      <c r="M9" s="388"/>
      <c r="N9" s="388"/>
    </row>
    <row r="10" spans="2:14" x14ac:dyDescent="0.2">
      <c r="B10" s="388"/>
      <c r="C10" s="388"/>
      <c r="D10" s="388"/>
      <c r="E10" s="388"/>
      <c r="F10" s="388"/>
      <c r="G10" s="388"/>
      <c r="H10" s="388"/>
      <c r="I10" s="388"/>
      <c r="J10" s="388"/>
      <c r="K10" s="388"/>
      <c r="L10" s="388"/>
      <c r="M10" s="388"/>
      <c r="N10" s="388"/>
    </row>
    <row r="11" spans="2:14" x14ac:dyDescent="0.2">
      <c r="B11" s="403"/>
      <c r="C11" s="403"/>
      <c r="D11" s="403"/>
      <c r="E11" s="403"/>
      <c r="F11" s="403"/>
      <c r="G11" s="403"/>
      <c r="H11" s="403"/>
      <c r="I11" s="403"/>
      <c r="J11" s="403"/>
      <c r="K11" s="403"/>
      <c r="L11" s="403"/>
      <c r="M11" s="403"/>
      <c r="N11" s="40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Inicio</vt:lpstr>
      <vt:lpstr>Disposiciones</vt:lpstr>
      <vt:lpstr>Acuerdos</vt:lpstr>
      <vt:lpstr>PorOperador</vt:lpstr>
      <vt:lpstr>Histórico</vt:lpstr>
      <vt:lpstr>Resumen</vt:lpstr>
      <vt:lpstr>Matriz</vt:lpstr>
      <vt:lpstr>Gráfico1</vt:lpstr>
      <vt:lpstr>Gráfico2</vt:lpstr>
      <vt:lpstr>Gráfico3</vt:lpstr>
      <vt:lpstr>Gráfico4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MOrtiz</dc:creator>
  <cp:lastModifiedBy>Daniela Estrella</cp:lastModifiedBy>
  <cp:lastPrinted>2013-06-13T19:38:54Z</cp:lastPrinted>
  <dcterms:created xsi:type="dcterms:W3CDTF">2006-03-10T13:31:28Z</dcterms:created>
  <dcterms:modified xsi:type="dcterms:W3CDTF">2014-12-02T16:25:35Z</dcterms:modified>
</cp:coreProperties>
</file>