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5\01. ENERO_2015\"/>
    </mc:Choice>
  </mc:AlternateContent>
  <bookViews>
    <workbookView xWindow="120" yWindow="300" windowWidth="12120" windowHeight="8655" tabRatio="743"/>
  </bookViews>
  <sheets>
    <sheet name="Inicio" sheetId="14" r:id="rId1"/>
    <sheet name="Disposiciones" sheetId="23" r:id="rId2"/>
    <sheet name="Acuerdos" sheetId="24" r:id="rId3"/>
    <sheet name="PorOperador" sheetId="21" r:id="rId4"/>
    <sheet name="Histórico" sheetId="22" r:id="rId5"/>
    <sheet name="Resumen" sheetId="4" r:id="rId6"/>
    <sheet name="Matriz" sheetId="25" r:id="rId7"/>
    <sheet name="Gráfico1" sheetId="26" r:id="rId8"/>
    <sheet name="Gráfico2" sheetId="27" r:id="rId9"/>
    <sheet name="Gráfico3" sheetId="29" r:id="rId10"/>
    <sheet name="Gráfico4" sheetId="30" r:id="rId11"/>
  </sheets>
  <calcPr calcId="152511" concurrentCalc="0"/>
</workbook>
</file>

<file path=xl/calcChain.xml><?xml version="1.0" encoding="utf-8"?>
<calcChain xmlns="http://schemas.openxmlformats.org/spreadsheetml/2006/main">
  <c r="A22" i="24" l="1"/>
  <c r="A23" i="24"/>
  <c r="A24" i="24"/>
  <c r="A30" i="24"/>
  <c r="A31" i="24"/>
  <c r="A37" i="24"/>
  <c r="A38" i="24"/>
  <c r="A39" i="24"/>
  <c r="A40" i="24"/>
  <c r="A41" i="24"/>
  <c r="A47" i="24"/>
  <c r="A48" i="24"/>
  <c r="A49" i="24"/>
  <c r="A50" i="24"/>
  <c r="A56" i="24"/>
  <c r="A57" i="24"/>
  <c r="A17" i="23"/>
  <c r="A18" i="23"/>
  <c r="A19" i="23"/>
  <c r="A31" i="23"/>
  <c r="A32" i="23"/>
  <c r="A33" i="23"/>
  <c r="A34" i="23"/>
  <c r="A35" i="23"/>
  <c r="A49" i="23"/>
  <c r="A50" i="23"/>
  <c r="A59" i="23"/>
  <c r="A60" i="23"/>
  <c r="A61" i="23"/>
  <c r="A62" i="23"/>
  <c r="A63" i="23"/>
  <c r="A64" i="23"/>
  <c r="A65" i="23"/>
  <c r="A66" i="23"/>
  <c r="A79" i="23"/>
  <c r="A85" i="23"/>
  <c r="A91" i="23"/>
  <c r="A92" i="23"/>
  <c r="A98" i="23"/>
  <c r="A103" i="23"/>
  <c r="A109" i="23"/>
  <c r="B8" i="30"/>
  <c r="B8" i="29"/>
  <c r="B8" i="27"/>
  <c r="B8" i="26"/>
  <c r="A8" i="25"/>
  <c r="A8" i="4"/>
  <c r="B8" i="22"/>
  <c r="A8" i="21"/>
  <c r="A8" i="24"/>
  <c r="A8" i="23"/>
  <c r="A58" i="24"/>
  <c r="A59" i="24"/>
  <c r="A60" i="24"/>
  <c r="A61" i="24"/>
  <c r="A62" i="24"/>
  <c r="A68" i="24"/>
  <c r="A69" i="24"/>
  <c r="A70" i="24"/>
  <c r="A71" i="24"/>
  <c r="A72" i="24"/>
  <c r="A78" i="24"/>
  <c r="F98" i="23"/>
  <c r="F92" i="23"/>
  <c r="F91" i="23"/>
  <c r="B26" i="4"/>
  <c r="B44" i="21"/>
  <c r="G34" i="21"/>
  <c r="G51" i="21"/>
  <c r="R33" i="21"/>
  <c r="R50" i="21"/>
  <c r="N33" i="21"/>
  <c r="N50" i="21"/>
  <c r="J33" i="21"/>
  <c r="J50" i="21"/>
  <c r="F33" i="21"/>
  <c r="F50" i="21"/>
  <c r="B27" i="4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7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66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María Isabel Suasnavas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Renovan en el 2013 con los mismos valores
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El acuerdo se firmó el 1 de dic de 2010 y se registro el 13 de ago 2013 </t>
        </r>
      </text>
    </comment>
  </commentList>
</comments>
</file>

<file path=xl/comments3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F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K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L18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I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J19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L19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J20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L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1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L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G22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3" authorId="3" shapeId="0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F23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K23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J24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5" authorId="3" shapeId="0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5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F25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J25" authorId="3" shapeId="0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K25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<sst xmlns="http://schemas.openxmlformats.org/spreadsheetml/2006/main" count="1723" uniqueCount="485">
  <si>
    <t>EMPRESA</t>
  </si>
  <si>
    <t>Bill &amp; Keep</t>
  </si>
  <si>
    <t>Disposiciones de Interconexión</t>
  </si>
  <si>
    <t>Acuerdo vigente</t>
  </si>
  <si>
    <t>RESUMEN DE CARGOS DE INTERCONEXION EN ACUERDOS Y DISPOSICIONES VIGENTES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</si>
  <si>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</si>
  <si>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</si>
  <si>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</si>
  <si>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</si>
  <si>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</si>
  <si>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</si>
  <si>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</si>
  <si>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</si>
  <si>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</si>
  <si>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</si>
  <si>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</si>
  <si>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</si>
  <si>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</si>
  <si>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0.1131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</si>
  <si>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</si>
  <si>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</si>
  <si>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</si>
  <si>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</si>
  <si>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</si>
  <si>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</si>
  <si>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</si>
  <si>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</si>
  <si>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</si>
  <si>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</si>
  <si>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</si>
  <si>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SENATEL-02-2005</t>
  </si>
  <si>
    <t>Operativa desde el 15-julio-2005</t>
  </si>
  <si>
    <t>Durará hasta que los dos sean titulares de la concesión</t>
  </si>
  <si>
    <t>SENATEL-03-2005</t>
  </si>
  <si>
    <t>SENATEL-04-2005</t>
  </si>
  <si>
    <t>Operativa desde el 14-novi-2005</t>
  </si>
  <si>
    <t>SENATEL-05-2005</t>
  </si>
  <si>
    <t>Operativa desde el 01-enero-2006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</si>
  <si>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</si>
  <si>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</si>
  <si>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</si>
  <si>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</si>
  <si>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</si>
  <si>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</si>
  <si>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</si>
  <si>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</si>
  <si>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</si>
  <si>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</si>
  <si>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</si>
  <si>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</si>
  <si>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</si>
  <si>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</si>
  <si>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</si>
  <si>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</si>
  <si>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</si>
  <si>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</si>
  <si>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</si>
  <si>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</si>
  <si>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</si>
  <si>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</si>
  <si>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</si>
  <si>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</si>
  <si>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</si>
  <si>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</si>
  <si>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</si>
  <si>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</si>
  <si>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</si>
  <si>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</si>
  <si>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</si>
  <si>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</si>
  <si>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</si>
  <si>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</si>
  <si>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</si>
  <si>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</si>
  <si>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</si>
  <si>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</si>
  <si>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</si>
  <si>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</si>
  <si>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</si>
  <si>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</si>
  <si>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</si>
  <si>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</si>
  <si>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</si>
  <si>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</si>
  <si>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</si>
  <si>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</si>
  <si>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</si>
  <si>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</si>
  <si>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</si>
  <si>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</si>
  <si>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</si>
  <si>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</si>
  <si>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</si>
  <si>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</si>
  <si>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>TELECSA S.A. - OTECEL S.A.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</si>
  <si>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</si>
  <si>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</si>
  <si>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</si>
  <si>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</si>
  <si>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</si>
  <si>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</si>
  <si>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</si>
  <si>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</si>
  <si>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</si>
  <si>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</si>
  <si>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</si>
  <si>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</si>
  <si>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</si>
  <si>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</si>
  <si>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</si>
  <si>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</si>
  <si>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</si>
  <si>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</si>
  <si>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</si>
  <si>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</si>
  <si>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</si>
  <si>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</si>
  <si>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</si>
  <si>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</si>
  <si>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</si>
  <si>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</si>
  <si>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OTECEL S.A           
TELECSA S.A. </t>
  </si>
  <si>
    <t xml:space="preserve">TELECSA S.A.           
OTECEL S.A.  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</si>
  <si>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</si>
  <si>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</si>
  <si>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</si>
  <si>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</si>
  <si>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</si>
  <si>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</si>
  <si>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</si>
  <si>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</si>
  <si>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</si>
  <si>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</si>
  <si>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</si>
  <si>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</si>
  <si>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</si>
  <si>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</si>
  <si>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</si>
  <si>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</si>
  <si>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OTECEL S.A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</si>
  <si>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</si>
  <si>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Móvil.</t>
  </si>
  <si>
    <t>Es el valor por terminación de llamada en una red telefónica fija o móvil, que cobra el operador de telefonía fija o móvil, respectivamente; al operador de telefonía móvil , que es en donde se origina la llamada.</t>
  </si>
  <si>
    <t>Fecha de Notificación</t>
  </si>
  <si>
    <t>Fecha de Interconexión Efectiva</t>
  </si>
  <si>
    <t>Fecha de Vencimiento</t>
  </si>
  <si>
    <t>En trámite</t>
  </si>
  <si>
    <t>0.0847                
0.0157</t>
  </si>
  <si>
    <t xml:space="preserve">OTECEL S.A.          
CORIPAR S.A.        </t>
  </si>
  <si>
    <t xml:space="preserve">0.0887                
0.0132 </t>
  </si>
  <si>
    <t xml:space="preserve">0.0847                
0.0132 </t>
  </si>
  <si>
    <t>0.0141                    
0.0162</t>
  </si>
  <si>
    <t xml:space="preserve">0.0915                 
0.0132 </t>
  </si>
  <si>
    <t>0.0132                    
0.0132</t>
  </si>
  <si>
    <t>0.0132                    
0.0162</t>
  </si>
  <si>
    <t>Notas: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</si>
  <si>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</si>
  <si>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CARGOS DE INTERCONEXIÓN</t>
  </si>
  <si>
    <t>Llamada realizada a:</t>
  </si>
  <si>
    <t>Llamada realizada desde:</t>
  </si>
  <si>
    <t>De Móvil a Móvil (USD)</t>
  </si>
  <si>
    <t>De Móvil a Fijo (USD)</t>
  </si>
  <si>
    <t>Valores en USD por minuto</t>
  </si>
  <si>
    <t>Ecuadortelecom S.A.</t>
  </si>
  <si>
    <t>Otecel S.A.</t>
  </si>
  <si>
    <t>Conecel S.A.</t>
  </si>
  <si>
    <t>*** Se modificó los cargos con Resolución: SENATEL-2009-106</t>
  </si>
  <si>
    <t>0,0132                        0,0162</t>
  </si>
  <si>
    <t>1 año</t>
  </si>
  <si>
    <t>0.0915          
0.0166</t>
  </si>
  <si>
    <t>Acuerdo suscrito el 12 de mayo de 2009, por un año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</si>
  <si>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</si>
  <si>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</si>
  <si>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</si>
  <si>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</si>
  <si>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 xml:space="preserve">0.04997             0.0639              </t>
  </si>
  <si>
    <t>1 años</t>
  </si>
  <si>
    <t>0.0915          
0.0141</t>
  </si>
  <si>
    <t>SETEL S. A - ETAPATELECOM S.A.</t>
  </si>
  <si>
    <t xml:space="preserve">SETEL S.A                                                 ETAPATELECOM S.A      </t>
  </si>
  <si>
    <t xml:space="preserve">     
ETAPATELECOM S.A..                            SETEL S.A     </t>
  </si>
  <si>
    <t>0.0132      
0.0141</t>
  </si>
  <si>
    <t>(1) Incorporar el cargo de interconexión para el servicio final de telecomunicaciones prestado a través de terminales de uso público, con Resolución SENATEL-2010-00100</t>
  </si>
  <si>
    <t>0.0132          
0.0166</t>
  </si>
  <si>
    <t>Terminales de uso público</t>
  </si>
  <si>
    <t>0,0166
0,0166</t>
  </si>
  <si>
    <t>0,0162
0,0157</t>
  </si>
  <si>
    <t>(2) Incorporar el cargo de interconexión para el servicio final de telecomunicaciones prestado a través de terminales de uso público, con Resolución SENATEL-2010-00122</t>
  </si>
  <si>
    <t>(3) Incorporar el cargo de interconexión para el servicio final de telecomunicaciones prestado a través de terminales de uso público, con Resolución SENATEL-2010-00123</t>
  </si>
  <si>
    <t>0.0162            0.0128</t>
  </si>
  <si>
    <t>0.0166            0.0157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</si>
  <si>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</si>
  <si>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</si>
  <si>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</si>
  <si>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(4) Incorporar el cargo de interconexión para el servicio final de telecomunicaciones prestado a través de terminales de uso público, y cargos de interconexión con Resolución SENATEL-2010-00135</t>
  </si>
  <si>
    <t>0,0166
0,0128</t>
  </si>
  <si>
    <t>LINKOTEL S.A. - ECUADORTELECOM S.A.(1)</t>
  </si>
  <si>
    <t>LINKOTEL S.A. - SETEL S.A.(2)</t>
  </si>
  <si>
    <t xml:space="preserve">0.0162              0.0128              </t>
  </si>
  <si>
    <t>0.0157              0.0133</t>
  </si>
  <si>
    <t>(1) Incorporar el cargo de interconexión para el servicio final de telecomunicaciones prestado a través de terminales de uso público, con Resolución SENATEL-2010-00128</t>
  </si>
  <si>
    <t>(2) Incorporar el cargo de interconexión para el servicio final de telecomunicaciones prestado a través de terminales de uso público, con Resolución SENATEL-2010-00129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</si>
  <si>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</si>
  <si>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</si>
  <si>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</si>
  <si>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</si>
  <si>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0.0166</t>
  </si>
  <si>
    <t>Terminales de uso Público</t>
  </si>
  <si>
    <t>0,0160
0,0141</t>
  </si>
  <si>
    <t>Terminales de Uso Público</t>
  </si>
  <si>
    <t>EcuadorTelecom S.A.</t>
  </si>
  <si>
    <t>0.0639
0.0915</t>
  </si>
  <si>
    <t xml:space="preserve">CNT E.P.
</t>
  </si>
  <si>
    <t>ETAPA E.P.</t>
  </si>
  <si>
    <t>CNT E.P.</t>
  </si>
  <si>
    <t>LINKOTEL S.A. - ETAPA E.P.(4)</t>
  </si>
  <si>
    <t>LINKOTEL S.A.          
ETAPA E.P.</t>
  </si>
  <si>
    <t xml:space="preserve">ETAPA  E.P.              
LINKOTEL S.A.      </t>
  </si>
  <si>
    <t>ECUADORTELECOM S.A - ETAPA E.P. (4)</t>
  </si>
  <si>
    <t>ECUADORTELECOM S.A.      
ETAPA  E.P.</t>
  </si>
  <si>
    <t xml:space="preserve">ETAPA E.P.
ECUADORTELECOM S.A.   </t>
  </si>
  <si>
    <t xml:space="preserve">ETAPA E.P. - SETEL S.A </t>
  </si>
  <si>
    <t xml:space="preserve">ETAPA  E.P.                         
SETEL S.A </t>
  </si>
  <si>
    <t xml:space="preserve">SETEL S.A                     
ETAPA  E.P.  </t>
  </si>
  <si>
    <t>ETAPA E.P.- CONECEL S.A.</t>
  </si>
  <si>
    <t xml:space="preserve">ETAPA E.P.           
CONECEL S.A.   </t>
  </si>
  <si>
    <t xml:space="preserve">CONECEL E.P.             
ETAPA S.A. </t>
  </si>
  <si>
    <t>ETAPA E.P. - OTECEL S.A.</t>
  </si>
  <si>
    <t xml:space="preserve">ETAPA E.P.              
OTECEL S.A.   </t>
  </si>
  <si>
    <t>OTECEL S.A                 
ETAPA E.P.</t>
  </si>
  <si>
    <t>ETAPA E.P.       
ETAPATELECOM S.A.</t>
  </si>
  <si>
    <t>ETAPATELECOM S.A.   
ETAPA E.P.</t>
  </si>
  <si>
    <t>ETAPA E.P. - ETAPATELECOM S.A.</t>
  </si>
  <si>
    <t>Etapa E.P.</t>
  </si>
  <si>
    <t>CNT E.P. - ETAPA  E.P.</t>
  </si>
  <si>
    <t xml:space="preserve">ETAPA E.P.          
CNT E.P. </t>
  </si>
  <si>
    <t xml:space="preserve">CNT E.P. 
ETAPA E.P.  </t>
  </si>
  <si>
    <t>CORIPAR S.A         
CNT E.P.</t>
  </si>
  <si>
    <t xml:space="preserve">CNT E.P.
CORIPAR S.A.    </t>
  </si>
  <si>
    <t xml:space="preserve">CNT E.P.   
CONECEL  S.A.  </t>
  </si>
  <si>
    <t xml:space="preserve">CONECEL  S.A.                  CNT E.P.          </t>
  </si>
  <si>
    <t>CNT E.P. -CONECEL S.A***(1)</t>
  </si>
  <si>
    <t>TELEHOLDING S.A - CNT E.P.</t>
  </si>
  <si>
    <t>LINKOTEL S.A. - CNT E.P.  *****(2)</t>
  </si>
  <si>
    <t xml:space="preserve">LINKOTEL S.A.                
CNT E.P. </t>
  </si>
  <si>
    <t xml:space="preserve">CNT E.P. 
LINKOTEL S.A.               </t>
  </si>
  <si>
    <t xml:space="preserve">LINKOTEL S.A.           
CNT E.P. </t>
  </si>
  <si>
    <t xml:space="preserve">CNT E.P.
  LINKOTEL S.A.         </t>
  </si>
  <si>
    <t>CNT E.P. 
ECUADORTELECOM S.A.</t>
  </si>
  <si>
    <t xml:space="preserve">ECUADORTELECOM S.A.             
CNT E.P. </t>
  </si>
  <si>
    <t xml:space="preserve">CONECEL S.A.                 
CNT E.P. </t>
  </si>
  <si>
    <t>CNT E.P.     
CONECEL S.A.</t>
  </si>
  <si>
    <t xml:space="preserve">OTECEL S.A.                     
CNT E.P. </t>
  </si>
  <si>
    <t>CNT E.P.       
OTECEL S.A.</t>
  </si>
  <si>
    <t>ECUADORTELECOM  S.A.- CNT E.P. ****(3)</t>
  </si>
  <si>
    <t>ECUADORTELECOM  S.A.- CNT E.P. **(3)</t>
  </si>
  <si>
    <t>CNT E.P.-CONECEL S.A.*****(1)</t>
  </si>
  <si>
    <t>0.0639           
0.0141</t>
  </si>
  <si>
    <t>0,0166
0,0141</t>
  </si>
  <si>
    <t>0.0166              
0.0166</t>
  </si>
  <si>
    <t>CORIPAR S.A. - CNT E.P.  * (3)</t>
  </si>
  <si>
    <t>*Se modificó los cargos con Resoluciones: SENATEL-2011-0195 (25-mar-2011)</t>
  </si>
  <si>
    <t xml:space="preserve">0.0166
 0.0128              </t>
  </si>
  <si>
    <t>*** Se modificó los cargos con Resoluciones: SENATEL-2008 0044; SENATEL-2011-0197 (25-mar-2011)</t>
  </si>
  <si>
    <t>***** Se modificó los cargos con Resoluciones: SENATEL-2008 0071 (23-abril-2008); SENATEL-2011-0197 (25-mar-2011)</t>
  </si>
  <si>
    <t>0.0166
0.0128</t>
  </si>
  <si>
    <t xml:space="preserve"> 0.0166
 0.0128        </t>
  </si>
  <si>
    <t>** Se modificó los cargos con Resoluciones: SENATEL-2007 207 ; SENATEL-2011-0196 (25-mar-2011)</t>
  </si>
  <si>
    <t>**** Se modificó los cargos con Resoluciones: SENATEL-2007 206; SENATEL-2011-0196 (25-mar-2011)</t>
  </si>
  <si>
    <t>0.0166                      
0.0157</t>
  </si>
  <si>
    <t>0.0639</t>
  </si>
  <si>
    <t>0.0639             
0.0162</t>
  </si>
  <si>
    <t xml:space="preserve">Etapa EP.  </t>
  </si>
  <si>
    <t>Vigente</t>
  </si>
  <si>
    <t>DISPOSICIONES DE INTERCONEXION 
MMS</t>
  </si>
  <si>
    <t>SENATEL-01-2011</t>
  </si>
  <si>
    <t>CNT EP. (ex-TELECSA)</t>
  </si>
  <si>
    <t>CNT EP. (ex-Telecsa)</t>
  </si>
  <si>
    <t>0.04997              
0.0132 + 0.003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</si>
  <si>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</si>
  <si>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</si>
  <si>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</si>
  <si>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</si>
  <si>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</si>
  <si>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</si>
  <si>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</si>
  <si>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</si>
  <si>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</si>
  <si>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operador 1</t>
  </si>
  <si>
    <t>operador 2</t>
  </si>
  <si>
    <t>Tipo</t>
  </si>
  <si>
    <t>Observación</t>
  </si>
  <si>
    <t>VOZ</t>
  </si>
  <si>
    <t>SMS</t>
  </si>
  <si>
    <t>MMS</t>
  </si>
  <si>
    <t>CNT EP</t>
  </si>
  <si>
    <t>ETAPA EP</t>
  </si>
  <si>
    <t>Acuerdo</t>
  </si>
  <si>
    <t>-</t>
  </si>
  <si>
    <t>Disposición</t>
  </si>
  <si>
    <t xml:space="preserve">CARGO DE INTERCONEXIÓN </t>
  </si>
  <si>
    <t xml:space="preserve"> US$ (valor sin incluir impuestos)</t>
  </si>
  <si>
    <t>Móvil - Fijo    y    Móvil - Móvil</t>
  </si>
  <si>
    <t>Telefonía Pública</t>
  </si>
  <si>
    <t>Operatva</t>
  </si>
  <si>
    <t>CNT EP (ex TELECSA)</t>
  </si>
  <si>
    <t>Ex Etapa Telecom S.A.</t>
  </si>
  <si>
    <t>Operativa desde 31-oct-2011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</si>
  <si>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</si>
  <si>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 xml:space="preserve">0.3447
0.3600             </t>
  </si>
  <si>
    <t>N/A</t>
  </si>
  <si>
    <t>CONECEL</t>
  </si>
  <si>
    <t>OTECEL</t>
  </si>
  <si>
    <t>Observaciones</t>
  </si>
  <si>
    <t>Fecha</t>
  </si>
  <si>
    <t>MA</t>
  </si>
  <si>
    <t>AM</t>
  </si>
  <si>
    <t>Jan-07</t>
  </si>
  <si>
    <t>Apr-07</t>
  </si>
  <si>
    <t>Aug-07</t>
  </si>
  <si>
    <t>Dec-07</t>
  </si>
  <si>
    <t>Jan-08</t>
  </si>
  <si>
    <t>Apr-08</t>
  </si>
  <si>
    <t>Aug-08</t>
  </si>
  <si>
    <t>Dec-08</t>
  </si>
  <si>
    <t>Jan-09</t>
  </si>
  <si>
    <t>Apr-09</t>
  </si>
  <si>
    <t>Aug-09</t>
  </si>
  <si>
    <t>Dec-09</t>
  </si>
  <si>
    <t>Jan-10</t>
  </si>
  <si>
    <t>Apr-10</t>
  </si>
  <si>
    <t>Aug-10</t>
  </si>
  <si>
    <t>Dec-10</t>
  </si>
  <si>
    <t>Jan-11</t>
  </si>
  <si>
    <t>Apr-11</t>
  </si>
  <si>
    <t>Equivalencias</t>
  </si>
  <si>
    <t>M = Movistar</t>
  </si>
  <si>
    <t>VOLVER ARRIBA</t>
  </si>
  <si>
    <t>Acuerdo Histórico OTECEL-CONECEL suscrito el 11/07/2006</t>
  </si>
  <si>
    <t>Disposición emitida el 18 de Marzo de 2010 entre CONECEL-OTECEL</t>
  </si>
  <si>
    <t>Acuerdo Modificatorio entre OTECEL-TELECSA suscrito el 22/02/2006.</t>
  </si>
  <si>
    <t>Acuerdo Modificatorio entre OTECEL-TELECSA suscrito el 14/03/2006.</t>
  </si>
  <si>
    <t>Acuerdo Histórico OTECEL-TELECSA suscrito el 06/02/2009</t>
  </si>
  <si>
    <t>Acuerdo Modificatorio entre OTECEL-TELECSA suscrito el 10/05/2010.</t>
  </si>
  <si>
    <t>Acuerdo Entre CONECEL-TELECSA suscrito el 13/09/2006</t>
  </si>
  <si>
    <t>Acuerdo Entre CONECEL-TELECSA suscrito el 15/08/2006</t>
  </si>
  <si>
    <t>CNT E.P. -OTECEL S.A.*</t>
  </si>
  <si>
    <t xml:space="preserve">3, Cargos de Interconexión por Operador  </t>
  </si>
  <si>
    <t>4, Cargos Interconexión histórico</t>
  </si>
  <si>
    <t>LINKOTEL S.A - CNT E.P.*** (1)</t>
  </si>
  <si>
    <t>5. Resumen y Comparación de Cargos y Acuerdos de Interconexión</t>
  </si>
  <si>
    <t>6. Matriz de Cargos de Interconexión en Acuerdos y Disposiciones Vigentes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</si>
  <si>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</si>
  <si>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</si>
  <si>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  
CNT EP. (ex-TELECSA)</t>
  </si>
  <si>
    <t xml:space="preserve"> CNT EP. (ex-TELECSA)
LINKOTEL S.A.        </t>
  </si>
  <si>
    <t>0,0166
0,0162</t>
  </si>
  <si>
    <t>CNT  E.P.</t>
  </si>
  <si>
    <t>CNT EP. (ex-TELECSA S.A.)</t>
  </si>
  <si>
    <t xml:space="preserve">0.0166 </t>
  </si>
  <si>
    <t xml:space="preserve">0.04997                        
0.0166 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</si>
  <si>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</si>
  <si>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</si>
  <si>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</si>
  <si>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</si>
  <si>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>Level 3 Ecuador S.A.</t>
  </si>
  <si>
    <t>LEVEL 3 ECUADOR S.A.</t>
  </si>
  <si>
    <t>A = CNT EP</t>
  </si>
  <si>
    <t xml:space="preserve">CNT EP </t>
  </si>
  <si>
    <t>LEVEL 3 ECUADOR -  LINKOTEL S.A(5)</t>
  </si>
  <si>
    <t xml:space="preserve">LINKOTEL S.A.     
LEVEL 3 ECUADOR </t>
  </si>
  <si>
    <t xml:space="preserve">OTECEL S.A.         
LEVEL 3 ECUADOR       </t>
  </si>
  <si>
    <t>LEVEL 3 ECUADOR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</si>
  <si>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</si>
  <si>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</si>
  <si>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</si>
  <si>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</si>
  <si>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</si>
  <si>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</si>
  <si>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0.04997            
0.0141</t>
  </si>
  <si>
    <t>0.0166
0.0132</t>
  </si>
  <si>
    <t xml:space="preserve">CNT E.P                            
SETEL S.A.                      </t>
  </si>
  <si>
    <t>0,0166
0,0157</t>
  </si>
  <si>
    <t>8-nov-04;                
8-mar-06;              
13-mar-08;
2-jun-10</t>
  </si>
  <si>
    <t>0.0166
0.0157</t>
  </si>
  <si>
    <t>4-jun-07;               
24-oct-07;
1-mar-11</t>
  </si>
  <si>
    <t>12-Dic-07;
28-Oct-08</t>
  </si>
  <si>
    <t>27-jun-08
9-jul-08;
25-sep-08                     11-dic-09</t>
  </si>
  <si>
    <t>Vencido</t>
  </si>
  <si>
    <t>0.0887                        
0.0132+0,003</t>
  </si>
  <si>
    <t>* Se modificarón los cargos con Resolución SENATEL-2007-146</t>
  </si>
  <si>
    <t>***** Se modificó los cargos con Resolución: SENATEL-2007-145; SENATEL-2009 106</t>
  </si>
  <si>
    <t>ECUADORTELECOM S.A -CNT EP. (ex-TELECSA)* (3)</t>
  </si>
  <si>
    <t>Acuerdo suscrito el 5 de marzo de 2013, para cargos</t>
  </si>
  <si>
    <t xml:space="preserve">SENATEL-06-2007
</t>
  </si>
  <si>
    <t>0.04997
 0.0166</t>
  </si>
  <si>
    <t>LEVEL 3 ECUADOR     
LINKOTEL S.A.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</si>
  <si>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</si>
  <si>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</si>
  <si>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</si>
  <si>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</si>
  <si>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</si>
  <si>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 xml:space="preserve">LEVEL 3 ECUADOR -  CNT E.P. </t>
  </si>
  <si>
    <t xml:space="preserve">LEVEL 3 ECUADOR      
CNT E.P. </t>
  </si>
  <si>
    <t>CNT E.P. 
LEVEL 3 ECUADOR</t>
  </si>
  <si>
    <t>CNT EP. (ex-TELECSA S.A.) - CONECEL S.A.</t>
  </si>
  <si>
    <t>SENATEL-02-2013</t>
  </si>
  <si>
    <t>Operativa a la fecha</t>
  </si>
  <si>
    <t>CONECEL S.A           
CNT EP. (ex-TELECSA S.A.)</t>
  </si>
  <si>
    <t>CNT EP. (ex-TELECSA S.A.)         
CONECEL S.A.</t>
  </si>
  <si>
    <t>0.04997               
0.0915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</si>
  <si>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</si>
  <si>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22-Feb-06;
28-Mar-06;
3-Oct-07;
14-Mar-08; 
20-mar-09;
12 -May-10</t>
  </si>
  <si>
    <t>10-feb-05;             
16-feb-08;              
15-sep-08,
28-ene-13</t>
  </si>
  <si>
    <t>0.04997              
0.0128</t>
  </si>
  <si>
    <t>0,04997
0,0128</t>
  </si>
  <si>
    <t>28-mar-05;
7-mar-07;
15-ene-08;
18-oct-11</t>
  </si>
  <si>
    <t>0.0639     
0.0132</t>
  </si>
  <si>
    <t>24-feb-06;                
9-mar-06;              
6-nov-07;
20 jun 12</t>
  </si>
  <si>
    <t>0.0639                
0.0157</t>
  </si>
  <si>
    <t>15-dic-08;
11.mar-09</t>
  </si>
  <si>
    <t>03-abr-08;
25-jun-2010</t>
  </si>
  <si>
    <t>13-dic-07; 
2-Sep-08</t>
  </si>
  <si>
    <t>LEVEL 3 ECUADOR. - OTECEL S.A.</t>
  </si>
  <si>
    <t xml:space="preserve">LEVEL 3 ECUADOR         
OTELCEL S.A.          </t>
  </si>
  <si>
    <t>CNT E.P. - LEVEL 3 ECUADOR</t>
  </si>
  <si>
    <t xml:space="preserve">CNT E.P.                       
LEVEL 3 ECUADOR      </t>
  </si>
  <si>
    <t xml:space="preserve">LEVEL 3 ECUADOR         
CNT E.P. </t>
  </si>
  <si>
    <t>LEVEL 3 ECUADOR. - TELECSA S.A.</t>
  </si>
  <si>
    <t xml:space="preserve">LEVEL 3 ECUADOR          
TELECSA S.A.          </t>
  </si>
  <si>
    <t xml:space="preserve">TELECSA S.A.          
LEVEL 3 ECUADOR       </t>
  </si>
  <si>
    <t>ETAPATELECOM S.A. - LEVEL 3 ECUADOR</t>
  </si>
  <si>
    <t>ETAPATELECOM S.A.            
LEVEL 3 ECUADOR</t>
  </si>
  <si>
    <t xml:space="preserve">LEVEL 3 ECUADOR         
ETAPATELECOM S.A.          </t>
  </si>
  <si>
    <t>ETAPA E.P. - LEVEL 3 ECUADOR</t>
  </si>
  <si>
    <t>ETAPA  E.P.                          
LEVEL 3 ECUADOR</t>
  </si>
  <si>
    <t xml:space="preserve">LEVEL 3 ECUADOR        
ETAPA E.P.     </t>
  </si>
  <si>
    <t>CNT EP. (ex-TELECSA S.A.) - CNT E.P.</t>
  </si>
  <si>
    <t>CNT E.P.
CNT (ex- TELECSA S.A )</t>
  </si>
  <si>
    <t xml:space="preserve">CNT EP. (exTELECSA S.A.)
 CNT E.P.    </t>
  </si>
  <si>
    <t>ETAPA E.P.- CNT EP. (ex-TELECSA S.A.)</t>
  </si>
  <si>
    <t>25-may-09
14-oct-09
16-Nov-09
11-jun-12</t>
  </si>
  <si>
    <t xml:space="preserve">ETAPA  E.P. 
CNT EP (ex-TELECSA S.A  )    </t>
  </si>
  <si>
    <t xml:space="preserve">CNT EP. ( Ex-TELECSA S.A.)
ETAPA  E.P.    </t>
  </si>
  <si>
    <t>SETEL S. A - CNT EP. (ex-TELECSA S.A.)</t>
  </si>
  <si>
    <t xml:space="preserve">SETEL S.A  
CNT EP. (ex-TELECSA S.A  )    </t>
  </si>
  <si>
    <t xml:space="preserve">CNT EP. (ex-TELECSA S.A.)
 SETEL S.A     </t>
  </si>
  <si>
    <t xml:space="preserve">
SETEL S.A.
 CNT E.P.
        </t>
  </si>
  <si>
    <t>0.0141
0.0162</t>
  </si>
  <si>
    <t>Disposición entre CONECEL-TELECSA suscrito el 7/06/2013</t>
  </si>
  <si>
    <t>Hasta que presenten a la Secretaría  Nacional de Telecomunicaciones para revisión y de ser el caso aprobación y registro, un acuerdo de Interconexión. Caso contratio se extiende.</t>
  </si>
  <si>
    <t xml:space="preserve">      Servicio Móvil Avanzado</t>
  </si>
  <si>
    <t xml:space="preserve">        Cargos de Interconexión</t>
  </si>
  <si>
    <t xml:space="preserve">        Disposiciones de Interconexión</t>
  </si>
  <si>
    <t xml:space="preserve">        Acuerdos de Interconexión</t>
  </si>
  <si>
    <t xml:space="preserve">        Cargos de Interconexión Móvil - Fijo    y    Móvil - Móvil</t>
  </si>
  <si>
    <t xml:space="preserve">        Cargos de Interconexión </t>
  </si>
  <si>
    <t xml:space="preserve">        Cargos de Interconexión Móvil a Móvil</t>
  </si>
  <si>
    <t xml:space="preserve">        Cargos de Interconexión Móvil a Fijo</t>
  </si>
  <si>
    <t xml:space="preserve">        Cargos de Interconexión SMS</t>
  </si>
  <si>
    <t xml:space="preserve">        Cargos de Interconexión MMS</t>
  </si>
  <si>
    <t>27-ene-07;               
29-oct-07;
22-sep-10
19-jul-13</t>
  </si>
  <si>
    <t>0.0141           
0.0166</t>
  </si>
  <si>
    <t>(1) Incorporar el cargo de interconexión para el servicio final de telecomunicaciones prestado a través de terminales de uso público, con Resolución SENATEL-2010-00122</t>
  </si>
  <si>
    <t>CNT E.P. - SETEL S.A (1)</t>
  </si>
  <si>
    <t>LINKOTEL S.A. - CNT EP. (ex-TELECSA)*(2)</t>
  </si>
  <si>
    <t>* Se modificó los cargos con Resolución: SENATEL-2008-063</t>
  </si>
  <si>
    <t>(2) Incorporar el cargo de interconexión para el servicio final de telecomunicaciones prestado a través de terminales de uso público, con Resolución SENATEL-2010-00126</t>
  </si>
  <si>
    <t xml:space="preserve"> CONECEL S.A. - LEVEL 3 ECUADOR LVLT S.A.</t>
  </si>
  <si>
    <t>SENATEL-01-2014</t>
  </si>
  <si>
    <t>CONECEL S.A           
 LEVEL 3 ECUADOR S.A.</t>
  </si>
  <si>
    <t xml:space="preserve"> LEVEL 3 ECUADOR S.A.        
CONECEL S.A.</t>
  </si>
  <si>
    <t>0.0132
0.04997</t>
  </si>
  <si>
    <t>0,0132
0,0166</t>
  </si>
  <si>
    <t>C = Claro</t>
  </si>
  <si>
    <t>CM</t>
  </si>
  <si>
    <t>MC</t>
  </si>
  <si>
    <t>CA</t>
  </si>
  <si>
    <t>AC</t>
  </si>
  <si>
    <t>ECUTEL S.A.</t>
  </si>
  <si>
    <t>level 3</t>
  </si>
  <si>
    <t xml:space="preserve">          Fecha de publicación: Enero de 2015</t>
  </si>
  <si>
    <t>1. Disposiciones de Interconexión 2005 - 2015</t>
  </si>
  <si>
    <t>2. Acuerdos de Interconexión 2003 - 2015</t>
  </si>
  <si>
    <t>CNT EP. EP. (Móvil)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</si>
</sst>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000"/>
    <numFmt numFmtId="166" formatCode="_-[$€]* #,##0.00_-;\-[$€]* #,##0.00_-;_-[$€]* &quot;-&quot;??_-;_-@_-"/>
    <numFmt numFmtId="167" formatCode="_ * #,##0.00000_ ;_ * \-#,##0.00000_ ;_ * &quot;-&quot;??_ ;_ @_ "/>
    <numFmt numFmtId="168" formatCode="_ * #,##0.0000_ ;_ * \-#,##0.0000_ ;_ * &quot;-&quot;??_ ;_ @_ 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 diagonalUp="1" diagonalDown="1"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12"/>
      </right>
      <top/>
      <bottom/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/>
      <diagonal/>
    </border>
    <border>
      <left style="double">
        <color indexed="12"/>
      </left>
      <right/>
      <top/>
      <bottom style="thin">
        <color indexed="64"/>
      </bottom>
      <diagonal/>
    </border>
    <border>
      <left/>
      <right style="double">
        <color indexed="1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63">
    <xf numFmtId="0" fontId="0" fillId="0" borderId="0" xfId="0"/>
    <xf numFmtId="0" fontId="0" fillId="10" borderId="0" xfId="1" applyFont="1" applyFill="1" applyBorder="1"/>
    <xf numFmtId="0" fontId="0" fillId="10" borderId="0" xfId="1" applyFont="1" applyFill="1"/>
    <xf numFmtId="0" fontId="5" fillId="10" borderId="0" xfId="1" applyFont="1" applyFill="1" applyBorder="1" applyAlignment="1">
      <alignment horizontal="right"/>
    </xf>
    <xf numFmtId="0" fontId="18" fillId="10" borderId="0" xfId="1" applyFont="1" applyFill="1"/>
    <xf numFmtId="0" fontId="18" fillId="0" borderId="0" xfId="1" applyFont="1"/>
    <xf numFmtId="0" fontId="20" fillId="11" borderId="0" xfId="1" applyFont="1" applyFill="1" applyBorder="1" applyAlignment="1">
      <alignment wrapText="1"/>
    </xf>
    <xf numFmtId="0" fontId="20" fillId="10" borderId="0" xfId="1" applyFont="1" applyFill="1" applyBorder="1" applyAlignment="1">
      <alignment wrapText="1"/>
    </xf>
    <xf numFmtId="0" fontId="20" fillId="11" borderId="0" xfId="1" applyFont="1" applyFill="1" applyAlignment="1">
      <alignment wrapText="1"/>
    </xf>
    <xf numFmtId="0" fontId="20" fillId="10" borderId="0" xfId="1" applyFont="1" applyFill="1" applyAlignment="1">
      <alignment wrapText="1"/>
    </xf>
    <xf numFmtId="0" fontId="0" fillId="11" borderId="0" xfId="1" applyFont="1" applyFill="1"/>
    <xf numFmtId="0" fontId="20" fillId="10" borderId="0" xfId="1" applyFont="1" applyFill="1"/>
    <xf numFmtId="0" fontId="20" fillId="10" borderId="0" xfId="1" applyFont="1" applyFill="1" applyBorder="1" applyAlignment="1">
      <alignment horizontal="justify" vertical="top"/>
    </xf>
    <xf numFmtId="0" fontId="21" fillId="10" borderId="0" xfId="7" applyFont="1" applyFill="1" applyBorder="1" applyAlignment="1" applyProtection="1">
      <alignment wrapText="1"/>
    </xf>
    <xf numFmtId="0" fontId="20" fillId="0" borderId="0" xfId="1" applyFont="1" applyBorder="1"/>
    <xf numFmtId="0" fontId="20" fillId="10" borderId="0" xfId="1" applyFont="1" applyFill="1" applyBorder="1" applyAlignment="1">
      <alignment vertical="center" wrapText="1"/>
    </xf>
    <xf numFmtId="0" fontId="20" fillId="10" borderId="0" xfId="1" applyFont="1" applyFill="1" applyBorder="1" applyAlignment="1">
      <alignment horizontal="justify" wrapText="1"/>
    </xf>
    <xf numFmtId="0" fontId="20" fillId="10" borderId="0" xfId="1" applyFont="1" applyFill="1" applyBorder="1" applyAlignment="1">
      <alignment horizontal="justify" vertical="center" wrapText="1"/>
    </xf>
    <xf numFmtId="0" fontId="14" fillId="10" borderId="27" xfId="1" applyFont="1" applyFill="1" applyBorder="1"/>
    <xf numFmtId="0" fontId="0" fillId="10" borderId="28" xfId="1" applyFont="1" applyFill="1" applyBorder="1"/>
    <xf numFmtId="0" fontId="0" fillId="10" borderId="29" xfId="1" applyFont="1" applyFill="1" applyBorder="1"/>
    <xf numFmtId="0" fontId="5" fillId="10" borderId="27" xfId="1" applyFont="1" applyFill="1" applyBorder="1"/>
    <xf numFmtId="0" fontId="5" fillId="10" borderId="27" xfId="1" applyFont="1" applyFill="1" applyBorder="1" applyAlignment="1">
      <alignment vertical="center"/>
    </xf>
    <xf numFmtId="0" fontId="14" fillId="3" borderId="2" xfId="1" applyFont="1" applyFill="1" applyBorder="1" applyAlignment="1">
      <alignment horizontal="center"/>
    </xf>
    <xf numFmtId="0" fontId="14" fillId="4" borderId="14" xfId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4" fillId="7" borderId="13" xfId="1" applyFont="1" applyFill="1" applyBorder="1" applyAlignment="1">
      <alignment horizontal="right"/>
    </xf>
    <xf numFmtId="0" fontId="14" fillId="7" borderId="13" xfId="1" applyFont="1" applyFill="1" applyBorder="1" applyAlignment="1">
      <alignment horizontal="center"/>
    </xf>
    <xf numFmtId="0" fontId="14" fillId="7" borderId="30" xfId="1" applyFont="1" applyFill="1" applyBorder="1" applyAlignment="1">
      <alignment horizontal="right"/>
    </xf>
    <xf numFmtId="0" fontId="5" fillId="10" borderId="0" xfId="1" applyFont="1" applyFill="1" applyBorder="1" applyAlignment="1">
      <alignment horizontal="center"/>
    </xf>
    <xf numFmtId="0" fontId="2" fillId="4" borderId="3" xfId="3" applyFont="1" applyFill="1" applyBorder="1"/>
    <xf numFmtId="0" fontId="2" fillId="10" borderId="0" xfId="3" applyFont="1" applyFill="1" applyBorder="1"/>
    <xf numFmtId="0" fontId="2" fillId="2" borderId="3" xfId="3" applyFont="1" applyFill="1" applyBorder="1"/>
    <xf numFmtId="0" fontId="23" fillId="0" borderId="0" xfId="1" applyFont="1"/>
    <xf numFmtId="0" fontId="2" fillId="0" borderId="0" xfId="3" applyFont="1" applyBorder="1"/>
    <xf numFmtId="0" fontId="2" fillId="3" borderId="3" xfId="3" applyFont="1" applyFill="1" applyBorder="1"/>
    <xf numFmtId="0" fontId="11" fillId="10" borderId="0" xfId="2" applyFont="1" applyFill="1"/>
    <xf numFmtId="0" fontId="11" fillId="0" borderId="0" xfId="2" applyFont="1"/>
    <xf numFmtId="0" fontId="16" fillId="10" borderId="0" xfId="2" applyFont="1" applyFill="1"/>
    <xf numFmtId="0" fontId="11" fillId="1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10" borderId="14" xfId="2" applyFont="1" applyFill="1" applyBorder="1" applyAlignment="1">
      <alignment vertical="center"/>
    </xf>
    <xf numFmtId="15" fontId="11" fillId="10" borderId="14" xfId="2" applyNumberFormat="1" applyFont="1" applyFill="1" applyBorder="1" applyAlignment="1">
      <alignment horizontal="center" vertical="center"/>
    </xf>
    <xf numFmtId="15" fontId="11" fillId="10" borderId="14" xfId="2" applyNumberFormat="1" applyFont="1" applyFill="1" applyBorder="1" applyAlignment="1">
      <alignment vertical="center" wrapText="1"/>
    </xf>
    <xf numFmtId="15" fontId="11" fillId="10" borderId="2" xfId="2" applyNumberFormat="1" applyFont="1" applyFill="1" applyBorder="1" applyAlignment="1">
      <alignment vertical="center" wrapText="1"/>
    </xf>
    <xf numFmtId="15" fontId="2" fillId="10" borderId="14" xfId="2" applyNumberFormat="1" applyFont="1" applyFill="1" applyBorder="1" applyAlignment="1">
      <alignment horizontal="justify" vertical="center" wrapText="1"/>
    </xf>
    <xf numFmtId="0" fontId="11" fillId="10" borderId="2" xfId="2" applyFont="1" applyFill="1" applyBorder="1" applyAlignment="1">
      <alignment vertical="center"/>
    </xf>
    <xf numFmtId="15" fontId="11" fillId="10" borderId="2" xfId="2" applyNumberFormat="1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left" vertical="center" wrapText="1"/>
    </xf>
    <xf numFmtId="0" fontId="11" fillId="10" borderId="0" xfId="2" applyFont="1" applyFill="1" applyBorder="1"/>
    <xf numFmtId="15" fontId="11" fillId="10" borderId="0" xfId="2" applyNumberFormat="1" applyFont="1" applyFill="1" applyBorder="1"/>
    <xf numFmtId="15" fontId="11" fillId="10" borderId="0" xfId="2" applyNumberFormat="1" applyFont="1" applyFill="1" applyBorder="1" applyAlignment="1">
      <alignment wrapText="1"/>
    </xf>
    <xf numFmtId="0" fontId="11" fillId="10" borderId="0" xfId="2" applyFont="1" applyFill="1" applyBorder="1" applyAlignment="1">
      <alignment horizontal="left" wrapText="1"/>
    </xf>
    <xf numFmtId="0" fontId="11" fillId="10" borderId="0" xfId="2" applyFont="1" applyFill="1" applyBorder="1" applyAlignment="1"/>
    <xf numFmtId="0" fontId="19" fillId="10" borderId="0" xfId="2" applyFont="1" applyFill="1"/>
    <xf numFmtId="0" fontId="11" fillId="10" borderId="33" xfId="2" applyFont="1" applyFill="1" applyBorder="1" applyAlignment="1">
      <alignment vertical="center"/>
    </xf>
    <xf numFmtId="0" fontId="11" fillId="10" borderId="25" xfId="2" applyFont="1" applyFill="1" applyBorder="1" applyAlignment="1">
      <alignment vertical="center"/>
    </xf>
    <xf numFmtId="15" fontId="11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1" fillId="0" borderId="2" xfId="2" applyNumberFormat="1" applyFont="1" applyFill="1" applyBorder="1" applyAlignment="1">
      <alignment vertical="center" wrapText="1"/>
    </xf>
    <xf numFmtId="0" fontId="11" fillId="10" borderId="16" xfId="2" applyFont="1" applyFill="1" applyBorder="1"/>
    <xf numFmtId="0" fontId="19" fillId="10" borderId="0" xfId="2" applyFont="1" applyFill="1" applyBorder="1"/>
    <xf numFmtId="15" fontId="11" fillId="10" borderId="14" xfId="2" applyNumberFormat="1" applyFont="1" applyFill="1" applyBorder="1" applyAlignment="1">
      <alignment horizontal="left" vertical="center" wrapText="1"/>
    </xf>
    <xf numFmtId="15" fontId="11" fillId="10" borderId="2" xfId="2" applyNumberFormat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right"/>
    </xf>
    <xf numFmtId="0" fontId="14" fillId="4" borderId="39" xfId="1" applyFont="1" applyFill="1" applyBorder="1" applyAlignment="1">
      <alignment horizontal="center"/>
    </xf>
    <xf numFmtId="0" fontId="14" fillId="12" borderId="2" xfId="1" applyFont="1" applyFill="1" applyBorder="1" applyAlignment="1">
      <alignment horizontal="center"/>
    </xf>
    <xf numFmtId="0" fontId="2" fillId="0" borderId="0" xfId="3" applyFont="1" applyFill="1" applyBorder="1"/>
    <xf numFmtId="0" fontId="14" fillId="3" borderId="2" xfId="1" applyFont="1" applyFill="1" applyBorder="1" applyAlignment="1"/>
    <xf numFmtId="0" fontId="14" fillId="0" borderId="2" xfId="1" applyFont="1" applyFill="1" applyBorder="1" applyAlignment="1">
      <alignment horizontal="center"/>
    </xf>
    <xf numFmtId="0" fontId="14" fillId="4" borderId="2" xfId="1" applyFont="1" applyFill="1" applyBorder="1" applyAlignment="1"/>
    <xf numFmtId="0" fontId="14" fillId="12" borderId="25" xfId="1" applyFont="1" applyFill="1" applyBorder="1" applyAlignment="1"/>
    <xf numFmtId="0" fontId="14" fillId="4" borderId="2" xfId="1" applyFont="1" applyFill="1" applyBorder="1" applyAlignment="1">
      <alignment horizontal="right"/>
    </xf>
    <xf numFmtId="0" fontId="14" fillId="12" borderId="2" xfId="1" applyFont="1" applyFill="1" applyBorder="1" applyAlignment="1">
      <alignment horizontal="right"/>
    </xf>
    <xf numFmtId="0" fontId="2" fillId="12" borderId="3" xfId="3" applyFont="1" applyFill="1" applyBorder="1"/>
    <xf numFmtId="0" fontId="14" fillId="12" borderId="39" xfId="1" applyFont="1" applyFill="1" applyBorder="1" applyAlignment="1">
      <alignment horizontal="center"/>
    </xf>
    <xf numFmtId="0" fontId="14" fillId="7" borderId="41" xfId="1" applyFont="1" applyFill="1" applyBorder="1" applyAlignment="1">
      <alignment horizontal="right"/>
    </xf>
    <xf numFmtId="0" fontId="14" fillId="0" borderId="42" xfId="1" applyFont="1" applyFill="1" applyBorder="1" applyAlignment="1">
      <alignment horizontal="center"/>
    </xf>
    <xf numFmtId="0" fontId="14" fillId="12" borderId="43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4" fillId="10" borderId="2" xfId="1" applyFont="1" applyFill="1" applyBorder="1" applyAlignment="1">
      <alignment horizontal="center"/>
    </xf>
    <xf numFmtId="0" fontId="0" fillId="10" borderId="43" xfId="1" applyFont="1" applyFill="1" applyBorder="1"/>
    <xf numFmtId="0" fontId="27" fillId="10" borderId="0" xfId="1" applyFont="1" applyFill="1"/>
    <xf numFmtId="0" fontId="19" fillId="10" borderId="0" xfId="1" applyFont="1" applyFill="1"/>
    <xf numFmtId="0" fontId="29" fillId="10" borderId="0" xfId="1" applyFont="1" applyFill="1"/>
    <xf numFmtId="0" fontId="28" fillId="10" borderId="0" xfId="1" applyFont="1" applyFill="1" applyBorder="1" applyAlignment="1">
      <alignment vertical="center"/>
    </xf>
    <xf numFmtId="15" fontId="11" fillId="10" borderId="44" xfId="2" applyNumberFormat="1" applyFont="1" applyFill="1" applyBorder="1" applyAlignment="1">
      <alignment vertical="center" wrapText="1"/>
    </xf>
    <xf numFmtId="15" fontId="11" fillId="10" borderId="44" xfId="2" applyNumberFormat="1" applyFont="1" applyFill="1" applyBorder="1" applyAlignment="1">
      <alignment horizontal="left" vertical="center" wrapText="1"/>
    </xf>
    <xf numFmtId="0" fontId="11" fillId="0" borderId="0" xfId="2" applyFont="1" applyBorder="1"/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165" fontId="2" fillId="17" borderId="0" xfId="0" applyNumberFormat="1" applyFont="1" applyFill="1" applyBorder="1" applyAlignment="1">
      <alignment horizontal="center" vertical="center"/>
    </xf>
    <xf numFmtId="0" fontId="33" fillId="17" borderId="0" xfId="0" applyFont="1" applyFill="1" applyAlignment="1">
      <alignment vertical="center"/>
    </xf>
    <xf numFmtId="0" fontId="33" fillId="17" borderId="0" xfId="0" applyFont="1" applyFill="1" applyAlignment="1">
      <alignment horizontal="center" vertical="center"/>
    </xf>
    <xf numFmtId="0" fontId="32" fillId="17" borderId="0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0" fillId="17" borderId="0" xfId="0" applyFill="1"/>
    <xf numFmtId="0" fontId="35" fillId="17" borderId="50" xfId="0" applyFont="1" applyFill="1" applyBorder="1" applyAlignment="1">
      <alignment horizontal="center" vertical="center" wrapText="1"/>
    </xf>
    <xf numFmtId="0" fontId="7" fillId="14" borderId="53" xfId="7" applyFill="1" applyBorder="1" applyAlignment="1" applyProtection="1">
      <alignment horizontal="center" vertical="center"/>
    </xf>
    <xf numFmtId="0" fontId="7" fillId="14" borderId="12" xfId="7" applyFill="1" applyBorder="1" applyAlignment="1" applyProtection="1">
      <alignment horizontal="center" vertical="center"/>
    </xf>
    <xf numFmtId="0" fontId="7" fillId="14" borderId="52" xfId="7" applyFill="1" applyBorder="1" applyAlignment="1" applyProtection="1">
      <alignment horizontal="center" vertical="center"/>
    </xf>
    <xf numFmtId="17" fontId="35" fillId="17" borderId="34" xfId="0" applyNumberFormat="1" applyFont="1" applyFill="1" applyBorder="1" applyAlignment="1">
      <alignment horizontal="center" vertical="center" wrapText="1"/>
    </xf>
    <xf numFmtId="0" fontId="0" fillId="17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15" xfId="0" applyFill="1" applyBorder="1"/>
    <xf numFmtId="0" fontId="35" fillId="17" borderId="34" xfId="0" applyFont="1" applyFill="1" applyBorder="1" applyAlignment="1">
      <alignment horizontal="center" vertical="center" wrapText="1"/>
    </xf>
    <xf numFmtId="0" fontId="35" fillId="17" borderId="36" xfId="0" applyFont="1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5" xfId="0" applyFill="1" applyBorder="1"/>
    <xf numFmtId="0" fontId="0" fillId="17" borderId="53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52" xfId="0" applyFill="1" applyBorder="1"/>
    <xf numFmtId="0" fontId="7" fillId="17" borderId="25" xfId="7" applyFill="1" applyBorder="1" applyAlignment="1" applyProtection="1">
      <alignment horizontal="center" vertical="center"/>
    </xf>
    <xf numFmtId="0" fontId="7" fillId="14" borderId="25" xfId="7" applyFill="1" applyBorder="1" applyAlignment="1" applyProtection="1">
      <alignment horizontal="center" vertical="center"/>
    </xf>
    <xf numFmtId="0" fontId="0" fillId="17" borderId="0" xfId="0" applyFill="1" applyBorder="1"/>
    <xf numFmtId="0" fontId="0" fillId="18" borderId="51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16" fillId="17" borderId="0" xfId="1" applyFont="1" applyFill="1" applyBorder="1" applyAlignment="1">
      <alignment wrapText="1"/>
    </xf>
    <xf numFmtId="0" fontId="0" fillId="17" borderId="3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47" xfId="0" applyFill="1" applyBorder="1"/>
    <xf numFmtId="0" fontId="35" fillId="17" borderId="73" xfId="0" applyFont="1" applyFill="1" applyBorder="1" applyAlignment="1">
      <alignment horizontal="center" vertical="center" wrapText="1"/>
    </xf>
    <xf numFmtId="17" fontId="35" fillId="17" borderId="72" xfId="0" applyNumberFormat="1" applyFont="1" applyFill="1" applyBorder="1" applyAlignment="1">
      <alignment horizontal="center" vertical="center" wrapText="1"/>
    </xf>
    <xf numFmtId="0" fontId="35" fillId="17" borderId="72" xfId="0" applyFont="1" applyFill="1" applyBorder="1" applyAlignment="1">
      <alignment horizontal="center" vertical="center" wrapText="1"/>
    </xf>
    <xf numFmtId="17" fontId="35" fillId="17" borderId="74" xfId="0" applyNumberFormat="1" applyFont="1" applyFill="1" applyBorder="1" applyAlignment="1">
      <alignment horizontal="center" vertical="center" wrapText="1"/>
    </xf>
    <xf numFmtId="17" fontId="35" fillId="17" borderId="75" xfId="0" applyNumberFormat="1" applyFont="1" applyFill="1" applyBorder="1" applyAlignment="1">
      <alignment horizontal="center" vertical="center" wrapText="1"/>
    </xf>
    <xf numFmtId="17" fontId="35" fillId="17" borderId="73" xfId="0" applyNumberFormat="1" applyFont="1" applyFill="1" applyBorder="1" applyAlignment="1">
      <alignment horizontal="center" vertical="center" wrapText="1"/>
    </xf>
    <xf numFmtId="0" fontId="34" fillId="24" borderId="46" xfId="0" applyFont="1" applyFill="1" applyBorder="1" applyAlignment="1">
      <alignment horizontal="right" vertical="center"/>
    </xf>
    <xf numFmtId="0" fontId="34" fillId="24" borderId="54" xfId="0" applyFont="1" applyFill="1" applyBorder="1" applyAlignment="1">
      <alignment horizontal="right" vertical="center"/>
    </xf>
    <xf numFmtId="0" fontId="34" fillId="24" borderId="56" xfId="0" applyFont="1" applyFill="1" applyBorder="1" applyAlignment="1">
      <alignment horizontal="right" vertical="center"/>
    </xf>
    <xf numFmtId="0" fontId="34" fillId="22" borderId="51" xfId="0" applyFont="1" applyFill="1" applyBorder="1" applyAlignment="1">
      <alignment horizontal="right" vertical="center"/>
    </xf>
    <xf numFmtId="0" fontId="34" fillId="22" borderId="46" xfId="0" applyFont="1" applyFill="1" applyBorder="1" applyAlignment="1">
      <alignment horizontal="right" vertical="center"/>
    </xf>
    <xf numFmtId="0" fontId="34" fillId="22" borderId="54" xfId="0" applyFont="1" applyFill="1" applyBorder="1" applyAlignment="1">
      <alignment horizontal="right" vertical="center"/>
    </xf>
    <xf numFmtId="0" fontId="34" fillId="22" borderId="56" xfId="0" applyFont="1" applyFill="1" applyBorder="1" applyAlignment="1">
      <alignment horizontal="right" vertical="center"/>
    </xf>
    <xf numFmtId="0" fontId="34" fillId="22" borderId="12" xfId="0" applyFont="1" applyFill="1" applyBorder="1" applyAlignment="1">
      <alignment horizontal="right" vertical="center"/>
    </xf>
    <xf numFmtId="0" fontId="34" fillId="22" borderId="2" xfId="0" applyFont="1" applyFill="1" applyBorder="1" applyAlignment="1">
      <alignment horizontal="right" vertical="center"/>
    </xf>
    <xf numFmtId="0" fontId="34" fillId="22" borderId="1" xfId="0" applyFont="1" applyFill="1" applyBorder="1" applyAlignment="1">
      <alignment horizontal="right" vertical="center"/>
    </xf>
    <xf numFmtId="0" fontId="34" fillId="22" borderId="14" xfId="0" applyFont="1" applyFill="1" applyBorder="1" applyAlignment="1">
      <alignment horizontal="right" vertical="center"/>
    </xf>
    <xf numFmtId="0" fontId="34" fillId="22" borderId="52" xfId="0" applyFont="1" applyFill="1" applyBorder="1" applyAlignment="1">
      <alignment horizontal="right" vertical="center"/>
    </xf>
    <xf numFmtId="0" fontId="34" fillId="22" borderId="15" xfId="0" applyFont="1" applyFill="1" applyBorder="1" applyAlignment="1">
      <alignment horizontal="right" vertical="center"/>
    </xf>
    <xf numFmtId="0" fontId="34" fillId="22" borderId="55" xfId="0" applyFont="1" applyFill="1" applyBorder="1" applyAlignment="1">
      <alignment horizontal="right" vertical="center"/>
    </xf>
    <xf numFmtId="0" fontId="34" fillId="22" borderId="47" xfId="0" applyFont="1" applyFill="1" applyBorder="1" applyAlignment="1">
      <alignment horizontal="right" vertical="center"/>
    </xf>
    <xf numFmtId="0" fontId="34" fillId="23" borderId="2" xfId="0" applyFont="1" applyFill="1" applyBorder="1" applyAlignment="1">
      <alignment horizontal="right" vertical="center"/>
    </xf>
    <xf numFmtId="0" fontId="34" fillId="23" borderId="1" xfId="0" applyFont="1" applyFill="1" applyBorder="1" applyAlignment="1">
      <alignment horizontal="right" vertical="center"/>
    </xf>
    <xf numFmtId="0" fontId="34" fillId="23" borderId="12" xfId="0" applyFont="1" applyFill="1" applyBorder="1" applyAlignment="1">
      <alignment horizontal="right" vertical="center"/>
    </xf>
    <xf numFmtId="0" fontId="34" fillId="23" borderId="14" xfId="0" applyFont="1" applyFill="1" applyBorder="1" applyAlignment="1">
      <alignment horizontal="right" vertical="center"/>
    </xf>
    <xf numFmtId="0" fontId="34" fillId="26" borderId="2" xfId="0" applyFont="1" applyFill="1" applyBorder="1" applyAlignment="1">
      <alignment horizontal="right" vertical="center"/>
    </xf>
    <xf numFmtId="0" fontId="34" fillId="26" borderId="1" xfId="0" applyFont="1" applyFill="1" applyBorder="1" applyAlignment="1">
      <alignment horizontal="right" vertical="center"/>
    </xf>
    <xf numFmtId="0" fontId="34" fillId="26" borderId="12" xfId="0" applyFont="1" applyFill="1" applyBorder="1" applyAlignment="1">
      <alignment horizontal="right" vertical="center"/>
    </xf>
    <xf numFmtId="0" fontId="34" fillId="26" borderId="14" xfId="0" applyFont="1" applyFill="1" applyBorder="1" applyAlignment="1">
      <alignment horizontal="right" vertical="center"/>
    </xf>
    <xf numFmtId="165" fontId="34" fillId="25" borderId="15" xfId="0" applyNumberFormat="1" applyFont="1" applyFill="1" applyBorder="1" applyAlignment="1">
      <alignment horizontal="right" vertical="center"/>
    </xf>
    <xf numFmtId="165" fontId="34" fillId="25" borderId="55" xfId="0" applyNumberFormat="1" applyFont="1" applyFill="1" applyBorder="1" applyAlignment="1">
      <alignment horizontal="right" vertical="center"/>
    </xf>
    <xf numFmtId="165" fontId="34" fillId="25" borderId="52" xfId="0" applyNumberFormat="1" applyFont="1" applyFill="1" applyBorder="1" applyAlignment="1">
      <alignment horizontal="right" vertical="center"/>
    </xf>
    <xf numFmtId="0" fontId="34" fillId="24" borderId="15" xfId="0" applyFont="1" applyFill="1" applyBorder="1" applyAlignment="1">
      <alignment horizontal="right" vertical="center"/>
    </xf>
    <xf numFmtId="0" fontId="34" fillId="24" borderId="55" xfId="0" applyFont="1" applyFill="1" applyBorder="1" applyAlignment="1">
      <alignment horizontal="right" vertical="center"/>
    </xf>
    <xf numFmtId="0" fontId="34" fillId="24" borderId="47" xfId="0" applyFont="1" applyFill="1" applyBorder="1" applyAlignment="1">
      <alignment horizontal="right" vertical="center"/>
    </xf>
    <xf numFmtId="0" fontId="34" fillId="27" borderId="2" xfId="0" applyFont="1" applyFill="1" applyBorder="1" applyAlignment="1">
      <alignment horizontal="right" vertical="center"/>
    </xf>
    <xf numFmtId="0" fontId="34" fillId="27" borderId="1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0" fontId="34" fillId="19" borderId="15" xfId="0" applyFont="1" applyFill="1" applyBorder="1" applyAlignment="1">
      <alignment horizontal="right" vertical="center"/>
    </xf>
    <xf numFmtId="0" fontId="34" fillId="19" borderId="55" xfId="0" applyFont="1" applyFill="1" applyBorder="1" applyAlignment="1">
      <alignment horizontal="right" vertical="center"/>
    </xf>
    <xf numFmtId="0" fontId="34" fillId="19" borderId="52" xfId="0" applyFont="1" applyFill="1" applyBorder="1" applyAlignment="1">
      <alignment horizontal="right" vertical="center"/>
    </xf>
    <xf numFmtId="0" fontId="1" fillId="10" borderId="0" xfId="2" applyFont="1" applyFill="1" applyBorder="1"/>
    <xf numFmtId="0" fontId="1" fillId="10" borderId="0" xfId="1" applyFont="1" applyFill="1" applyBorder="1"/>
    <xf numFmtId="0" fontId="16" fillId="10" borderId="0" xfId="1" applyFont="1" applyFill="1" applyBorder="1" applyAlignment="1">
      <alignment horizontal="justify" vertical="top"/>
    </xf>
    <xf numFmtId="0" fontId="16" fillId="10" borderId="0" xfId="1" applyFont="1" applyFill="1" applyBorder="1" applyAlignment="1">
      <alignment vertical="top"/>
    </xf>
    <xf numFmtId="0" fontId="7" fillId="10" borderId="0" xfId="7" applyFont="1" applyFill="1" applyBorder="1" applyAlignment="1" applyProtection="1">
      <alignment vertical="center" wrapText="1"/>
    </xf>
    <xf numFmtId="0" fontId="37" fillId="10" borderId="0" xfId="1" applyFont="1" applyFill="1" applyBorder="1" applyAlignment="1">
      <alignment wrapText="1"/>
    </xf>
    <xf numFmtId="0" fontId="14" fillId="12" borderId="25" xfId="1" applyFont="1" applyFill="1" applyBorder="1" applyAlignment="1">
      <alignment horizontal="center"/>
    </xf>
    <xf numFmtId="15" fontId="11" fillId="17" borderId="2" xfId="2" applyNumberFormat="1" applyFont="1" applyFill="1" applyBorder="1" applyAlignment="1">
      <alignment vertical="center" wrapText="1"/>
    </xf>
    <xf numFmtId="0" fontId="11" fillId="10" borderId="0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right" wrapText="1"/>
    </xf>
    <xf numFmtId="15" fontId="2" fillId="10" borderId="2" xfId="2" applyNumberFormat="1" applyFont="1" applyFill="1" applyBorder="1" applyAlignment="1">
      <alignment horizontal="right" vertical="center" wrapText="1"/>
    </xf>
    <xf numFmtId="0" fontId="11" fillId="10" borderId="2" xfId="2" applyFont="1" applyFill="1" applyBorder="1" applyAlignment="1">
      <alignment vertical="center" wrapText="1"/>
    </xf>
    <xf numFmtId="15" fontId="11" fillId="10" borderId="14" xfId="9" applyNumberFormat="1" applyFont="1" applyFill="1" applyBorder="1" applyAlignment="1">
      <alignment horizontal="left" vertical="center" wrapText="1"/>
    </xf>
    <xf numFmtId="0" fontId="11" fillId="10" borderId="0" xfId="9" applyFont="1" applyFill="1"/>
    <xf numFmtId="0" fontId="11" fillId="0" borderId="0" xfId="9" applyFont="1"/>
    <xf numFmtId="0" fontId="11" fillId="10" borderId="14" xfId="9" applyFont="1" applyFill="1" applyBorder="1" applyAlignment="1">
      <alignment horizontal="center" vertical="center"/>
    </xf>
    <xf numFmtId="0" fontId="11" fillId="10" borderId="14" xfId="9" applyFont="1" applyFill="1" applyBorder="1" applyAlignment="1">
      <alignment vertical="center"/>
    </xf>
    <xf numFmtId="15" fontId="11" fillId="10" borderId="14" xfId="9" applyNumberFormat="1" applyFont="1" applyFill="1" applyBorder="1" applyAlignment="1">
      <alignment horizontal="center" vertical="center"/>
    </xf>
    <xf numFmtId="15" fontId="11" fillId="10" borderId="14" xfId="9" applyNumberFormat="1" applyFont="1" applyFill="1" applyBorder="1" applyAlignment="1">
      <alignment vertical="center" wrapText="1"/>
    </xf>
    <xf numFmtId="0" fontId="1" fillId="10" borderId="0" xfId="9" applyFont="1" applyFill="1" applyBorder="1"/>
    <xf numFmtId="15" fontId="11" fillId="17" borderId="14" xfId="9" applyNumberFormat="1" applyFont="1" applyFill="1" applyBorder="1" applyAlignment="1">
      <alignment horizontal="center" vertical="center"/>
    </xf>
    <xf numFmtId="15" fontId="2" fillId="10" borderId="14" xfId="9" applyNumberFormat="1" applyFont="1" applyFill="1" applyBorder="1" applyAlignment="1">
      <alignment horizontal="left" vertical="center" wrapText="1"/>
    </xf>
    <xf numFmtId="0" fontId="11" fillId="10" borderId="17" xfId="9" applyFont="1" applyFill="1" applyBorder="1" applyAlignment="1">
      <alignment vertical="center"/>
    </xf>
    <xf numFmtId="15" fontId="11" fillId="10" borderId="2" xfId="9" applyNumberFormat="1" applyFont="1" applyFill="1" applyBorder="1" applyAlignment="1">
      <alignment horizontal="center" vertical="center"/>
    </xf>
    <xf numFmtId="15" fontId="11" fillId="10" borderId="2" xfId="9" applyNumberFormat="1" applyFont="1" applyFill="1" applyBorder="1" applyAlignment="1">
      <alignment vertical="center" wrapText="1"/>
    </xf>
    <xf numFmtId="0" fontId="0" fillId="10" borderId="0" xfId="9" applyFont="1" applyFill="1"/>
    <xf numFmtId="15" fontId="11" fillId="10" borderId="2" xfId="9" applyNumberFormat="1" applyFont="1" applyFill="1" applyBorder="1" applyAlignment="1">
      <alignment horizontal="center" vertical="center" wrapText="1"/>
    </xf>
    <xf numFmtId="0" fontId="11" fillId="10" borderId="0" xfId="9" applyFont="1" applyFill="1" applyBorder="1" applyAlignment="1">
      <alignment vertical="center"/>
    </xf>
    <xf numFmtId="0" fontId="12" fillId="10" borderId="0" xfId="9" applyFont="1" applyFill="1" applyBorder="1" applyAlignment="1">
      <alignment horizontal="right" vertical="center"/>
    </xf>
    <xf numFmtId="0" fontId="11" fillId="10" borderId="2" xfId="9" applyFont="1" applyFill="1" applyBorder="1" applyAlignment="1">
      <alignment vertical="center"/>
    </xf>
    <xf numFmtId="15" fontId="11" fillId="17" borderId="2" xfId="9" applyNumberFormat="1" applyFont="1" applyFill="1" applyBorder="1" applyAlignment="1">
      <alignment horizontal="center" vertical="center" wrapText="1"/>
    </xf>
    <xf numFmtId="15" fontId="11" fillId="17" borderId="2" xfId="9" applyNumberFormat="1" applyFont="1" applyFill="1" applyBorder="1" applyAlignment="1">
      <alignment vertical="center" wrapText="1"/>
    </xf>
    <xf numFmtId="15" fontId="11" fillId="17" borderId="2" xfId="9" applyNumberFormat="1" applyFont="1" applyFill="1" applyBorder="1" applyAlignment="1">
      <alignment horizontal="center" vertical="center"/>
    </xf>
    <xf numFmtId="49" fontId="11" fillId="10" borderId="2" xfId="9" applyNumberFormat="1" applyFont="1" applyFill="1" applyBorder="1" applyAlignment="1">
      <alignment vertical="center" wrapText="1"/>
    </xf>
    <xf numFmtId="15" fontId="11" fillId="0" borderId="2" xfId="9" applyNumberFormat="1" applyFont="1" applyFill="1" applyBorder="1" applyAlignment="1">
      <alignment horizontal="center" vertical="center"/>
    </xf>
    <xf numFmtId="15" fontId="11" fillId="10" borderId="14" xfId="9" applyNumberFormat="1" applyFont="1" applyFill="1" applyBorder="1" applyAlignment="1">
      <alignment horizontal="center" vertical="center" wrapText="1"/>
    </xf>
    <xf numFmtId="168" fontId="11" fillId="10" borderId="40" xfId="8" applyNumberFormat="1" applyFont="1" applyFill="1" applyBorder="1" applyAlignment="1">
      <alignment horizontal="center" vertical="center" wrapText="1"/>
    </xf>
    <xf numFmtId="15" fontId="11" fillId="10" borderId="0" xfId="9" applyNumberFormat="1" applyFont="1" applyFill="1" applyBorder="1" applyAlignment="1">
      <alignment vertical="center"/>
    </xf>
    <xf numFmtId="15" fontId="11" fillId="10" borderId="40" xfId="9" applyNumberFormat="1" applyFont="1" applyFill="1" applyBorder="1" applyAlignment="1">
      <alignment vertical="center" wrapText="1"/>
    </xf>
    <xf numFmtId="0" fontId="11" fillId="10" borderId="25" xfId="9" applyFont="1" applyFill="1" applyBorder="1" applyAlignment="1">
      <alignment vertical="center"/>
    </xf>
    <xf numFmtId="15" fontId="11" fillId="10" borderId="2" xfId="9" applyNumberFormat="1" applyFont="1" applyFill="1" applyBorder="1" applyAlignment="1">
      <alignment vertical="center"/>
    </xf>
    <xf numFmtId="15" fontId="11" fillId="10" borderId="39" xfId="9" applyNumberFormat="1" applyFont="1" applyFill="1" applyBorder="1" applyAlignment="1">
      <alignment vertical="center" wrapText="1"/>
    </xf>
    <xf numFmtId="15" fontId="11" fillId="0" borderId="14" xfId="9" applyNumberFormat="1" applyFont="1" applyFill="1" applyBorder="1" applyAlignment="1">
      <alignment horizontal="center" vertical="center"/>
    </xf>
    <xf numFmtId="0" fontId="11" fillId="10" borderId="0" xfId="9" applyFont="1" applyFill="1" applyBorder="1"/>
    <xf numFmtId="0" fontId="12" fillId="10" borderId="0" xfId="9" applyFont="1" applyFill="1" applyBorder="1" applyAlignment="1">
      <alignment horizontal="right"/>
    </xf>
    <xf numFmtId="15" fontId="11" fillId="0" borderId="2" xfId="9" applyNumberFormat="1" applyFont="1" applyFill="1" applyBorder="1" applyAlignment="1">
      <alignment vertical="center" wrapText="1"/>
    </xf>
    <xf numFmtId="15" fontId="11" fillId="17" borderId="39" xfId="9" applyNumberFormat="1" applyFont="1" applyFill="1" applyBorder="1" applyAlignment="1">
      <alignment vertical="center" wrapText="1"/>
    </xf>
    <xf numFmtId="15" fontId="11" fillId="10" borderId="0" xfId="9" applyNumberFormat="1" applyFont="1" applyFill="1" applyBorder="1" applyAlignment="1">
      <alignment horizontal="center" vertical="center" wrapText="1"/>
    </xf>
    <xf numFmtId="15" fontId="11" fillId="10" borderId="0" xfId="9" applyNumberFormat="1" applyFont="1" applyFill="1" applyBorder="1" applyAlignment="1">
      <alignment horizontal="center" vertical="center"/>
    </xf>
    <xf numFmtId="15" fontId="11" fillId="10" borderId="0" xfId="9" applyNumberFormat="1" applyFont="1" applyFill="1" applyBorder="1" applyAlignment="1">
      <alignment vertical="center" wrapText="1"/>
    </xf>
    <xf numFmtId="15" fontId="11" fillId="10" borderId="0" xfId="9" applyNumberFormat="1" applyFont="1" applyFill="1" applyBorder="1" applyAlignment="1">
      <alignment wrapText="1"/>
    </xf>
    <xf numFmtId="15" fontId="11" fillId="0" borderId="0" xfId="9" applyNumberFormat="1" applyFont="1" applyFill="1" applyBorder="1" applyAlignment="1">
      <alignment vertical="center" wrapText="1"/>
    </xf>
    <xf numFmtId="15" fontId="11" fillId="0" borderId="0" xfId="9" applyNumberFormat="1" applyFont="1" applyFill="1" applyBorder="1" applyAlignment="1">
      <alignment horizontal="center" vertical="center"/>
    </xf>
    <xf numFmtId="0" fontId="11" fillId="10" borderId="0" xfId="9" applyFont="1" applyFill="1" applyAlignment="1">
      <alignment horizontal="right"/>
    </xf>
    <xf numFmtId="0" fontId="2" fillId="10" borderId="0" xfId="9" applyFont="1" applyFill="1"/>
    <xf numFmtId="0" fontId="0" fillId="10" borderId="18" xfId="9" applyFont="1" applyFill="1" applyBorder="1"/>
    <xf numFmtId="0" fontId="0" fillId="10" borderId="19" xfId="9" applyFont="1" applyFill="1" applyBorder="1"/>
    <xf numFmtId="0" fontId="0" fillId="10" borderId="20" xfId="9" applyFont="1" applyFill="1" applyBorder="1"/>
    <xf numFmtId="0" fontId="0" fillId="10" borderId="21" xfId="9" applyFont="1" applyFill="1" applyBorder="1"/>
    <xf numFmtId="0" fontId="0" fillId="10" borderId="0" xfId="9" applyFont="1" applyFill="1" applyBorder="1"/>
    <xf numFmtId="0" fontId="2" fillId="7" borderId="31" xfId="9" applyFont="1" applyFill="1" applyBorder="1" applyAlignment="1">
      <alignment horizontal="center"/>
    </xf>
    <xf numFmtId="0" fontId="2" fillId="4" borderId="14" xfId="9" applyFont="1" applyFill="1" applyBorder="1" applyAlignment="1">
      <alignment horizontal="center"/>
    </xf>
    <xf numFmtId="0" fontId="2" fillId="4" borderId="2" xfId="9" applyFont="1" applyFill="1" applyBorder="1" applyAlignment="1">
      <alignment horizontal="center"/>
    </xf>
    <xf numFmtId="0" fontId="2" fillId="3" borderId="12" xfId="9" applyFont="1" applyFill="1" applyBorder="1" applyAlignment="1">
      <alignment horizontal="center"/>
    </xf>
    <xf numFmtId="165" fontId="2" fillId="4" borderId="12" xfId="9" applyNumberFormat="1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/>
    </xf>
    <xf numFmtId="0" fontId="2" fillId="4" borderId="25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center"/>
    </xf>
    <xf numFmtId="0" fontId="2" fillId="3" borderId="2" xfId="9" applyFont="1" applyFill="1" applyBorder="1" applyAlignment="1">
      <alignment horizontal="center"/>
    </xf>
    <xf numFmtId="0" fontId="8" fillId="5" borderId="2" xfId="9" applyFont="1" applyFill="1" applyBorder="1" applyAlignment="1">
      <alignment horizontal="center"/>
    </xf>
    <xf numFmtId="0" fontId="2" fillId="6" borderId="34" xfId="9" applyFont="1" applyFill="1" applyBorder="1" applyAlignment="1"/>
    <xf numFmtId="0" fontId="2" fillId="6" borderId="35" xfId="9" applyFont="1" applyFill="1" applyBorder="1" applyAlignment="1"/>
    <xf numFmtId="165" fontId="2" fillId="4" borderId="2" xfId="9" applyNumberFormat="1" applyFont="1" applyFill="1" applyBorder="1" applyAlignment="1">
      <alignment horizontal="center"/>
    </xf>
    <xf numFmtId="0" fontId="2" fillId="3" borderId="25" xfId="9" applyFont="1" applyFill="1" applyBorder="1" applyAlignment="1">
      <alignment horizontal="center"/>
    </xf>
    <xf numFmtId="0" fontId="2" fillId="9" borderId="2" xfId="9" applyFont="1" applyFill="1" applyBorder="1" applyAlignment="1">
      <alignment horizontal="center"/>
    </xf>
    <xf numFmtId="0" fontId="8" fillId="8" borderId="2" xfId="9" applyFont="1" applyFill="1" applyBorder="1" applyAlignment="1">
      <alignment horizontal="center"/>
    </xf>
    <xf numFmtId="0" fontId="2" fillId="4" borderId="33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right"/>
    </xf>
    <xf numFmtId="0" fontId="2" fillId="10" borderId="0" xfId="9" applyFont="1" applyFill="1" applyBorder="1"/>
    <xf numFmtId="0" fontId="0" fillId="4" borderId="3" xfId="9" applyFont="1" applyFill="1" applyBorder="1"/>
    <xf numFmtId="0" fontId="3" fillId="0" borderId="0" xfId="9" applyFont="1" applyBorder="1"/>
    <xf numFmtId="0" fontId="2" fillId="2" borderId="3" xfId="9" applyFont="1" applyFill="1" applyBorder="1"/>
    <xf numFmtId="0" fontId="2" fillId="0" borderId="0" xfId="9" applyFont="1" applyBorder="1"/>
    <xf numFmtId="0" fontId="0" fillId="3" borderId="3" xfId="9" applyFont="1" applyFill="1" applyBorder="1"/>
    <xf numFmtId="0" fontId="2" fillId="5" borderId="3" xfId="9" applyFont="1" applyFill="1" applyBorder="1"/>
    <xf numFmtId="0" fontId="3" fillId="10" borderId="0" xfId="9" applyFont="1" applyFill="1" applyBorder="1"/>
    <xf numFmtId="0" fontId="3" fillId="6" borderId="4" xfId="9" applyFont="1" applyFill="1" applyBorder="1"/>
    <xf numFmtId="0" fontId="2" fillId="6" borderId="5" xfId="9" applyFont="1" applyFill="1" applyBorder="1"/>
    <xf numFmtId="0" fontId="2" fillId="10" borderId="21" xfId="9" applyFont="1" applyFill="1" applyBorder="1"/>
    <xf numFmtId="0" fontId="2" fillId="6" borderId="7" xfId="9" applyFont="1" applyFill="1" applyBorder="1"/>
    <xf numFmtId="0" fontId="2" fillId="6" borderId="0" xfId="9" applyFont="1" applyFill="1" applyBorder="1"/>
    <xf numFmtId="0" fontId="3" fillId="6" borderId="7" xfId="9" applyFont="1" applyFill="1" applyBorder="1" applyAlignment="1">
      <alignment horizontal="center" vertical="center" wrapText="1"/>
    </xf>
    <xf numFmtId="0" fontId="2" fillId="6" borderId="7" xfId="9" applyFont="1" applyFill="1" applyBorder="1" applyAlignment="1">
      <alignment horizontal="center"/>
    </xf>
    <xf numFmtId="0" fontId="3" fillId="6" borderId="0" xfId="9" applyFont="1" applyFill="1" applyBorder="1" applyAlignment="1">
      <alignment horizontal="center"/>
    </xf>
    <xf numFmtId="0" fontId="6" fillId="10" borderId="21" xfId="9" applyFont="1" applyFill="1" applyBorder="1" applyAlignment="1">
      <alignment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3" fillId="6" borderId="9" xfId="9" applyFont="1" applyFill="1" applyBorder="1" applyAlignment="1">
      <alignment horizontal="center" vertical="center" wrapText="1"/>
    </xf>
    <xf numFmtId="0" fontId="2" fillId="6" borderId="10" xfId="9" applyFont="1" applyFill="1" applyBorder="1" applyAlignment="1">
      <alignment horizontal="justify" vertical="center" wrapText="1"/>
    </xf>
    <xf numFmtId="0" fontId="0" fillId="10" borderId="22" xfId="9" applyFont="1" applyFill="1" applyBorder="1"/>
    <xf numFmtId="0" fontId="2" fillId="10" borderId="24" xfId="9" applyFont="1" applyFill="1" applyBorder="1"/>
    <xf numFmtId="0" fontId="0" fillId="10" borderId="23" xfId="9" applyFont="1" applyFill="1" applyBorder="1"/>
    <xf numFmtId="0" fontId="25" fillId="10" borderId="0" xfId="10" applyFont="1" applyFill="1" applyBorder="1"/>
    <xf numFmtId="0" fontId="14" fillId="15" borderId="2" xfId="1" applyFont="1" applyFill="1" applyBorder="1" applyAlignment="1">
      <alignment horizontal="center"/>
    </xf>
    <xf numFmtId="0" fontId="2" fillId="15" borderId="2" xfId="9" applyFont="1" applyFill="1" applyBorder="1" applyAlignment="1">
      <alignment horizontal="center"/>
    </xf>
    <xf numFmtId="0" fontId="0" fillId="10" borderId="0" xfId="9" applyFont="1" applyFill="1" applyAlignment="1">
      <alignment horizontal="right"/>
    </xf>
    <xf numFmtId="0" fontId="12" fillId="10" borderId="0" xfId="2" applyFont="1" applyFill="1" applyBorder="1" applyAlignment="1">
      <alignment horizontal="right" wrapText="1"/>
    </xf>
    <xf numFmtId="15" fontId="11" fillId="10" borderId="25" xfId="2" applyNumberFormat="1" applyFont="1" applyFill="1" applyBorder="1" applyAlignment="1">
      <alignment horizontal="center" vertical="center" wrapText="1"/>
    </xf>
    <xf numFmtId="0" fontId="11" fillId="10" borderId="0" xfId="2" applyFont="1" applyFill="1" applyBorder="1" applyAlignment="1">
      <alignment horizontal="left" vertical="center"/>
    </xf>
    <xf numFmtId="15" fontId="11" fillId="10" borderId="39" xfId="9" applyNumberFormat="1" applyFont="1" applyFill="1" applyBorder="1" applyAlignment="1">
      <alignment horizontal="center" vertical="center" wrapText="1"/>
    </xf>
    <xf numFmtId="15" fontId="11" fillId="10" borderId="37" xfId="9" applyNumberFormat="1" applyFont="1" applyFill="1" applyBorder="1" applyAlignment="1">
      <alignment horizontal="center" vertical="center" wrapText="1"/>
    </xf>
    <xf numFmtId="0" fontId="20" fillId="10" borderId="0" xfId="1" applyFont="1" applyFill="1" applyAlignment="1" applyProtection="1">
      <alignment wrapText="1"/>
      <protection locked="0"/>
    </xf>
    <xf numFmtId="0" fontId="11" fillId="17" borderId="0" xfId="9" applyFont="1" applyFill="1"/>
    <xf numFmtId="0" fontId="20" fillId="28" borderId="0" xfId="1" applyFont="1" applyFill="1" applyBorder="1" applyAlignment="1">
      <alignment wrapText="1"/>
    </xf>
    <xf numFmtId="0" fontId="41" fillId="29" borderId="0" xfId="1" applyFont="1" applyFill="1" applyAlignment="1">
      <alignment wrapText="1"/>
    </xf>
    <xf numFmtId="0" fontId="41" fillId="29" borderId="0" xfId="1" applyFont="1" applyFill="1" applyBorder="1" applyAlignment="1">
      <alignment wrapText="1"/>
    </xf>
    <xf numFmtId="0" fontId="42" fillId="29" borderId="0" xfId="11" applyFont="1" applyFill="1" applyAlignment="1">
      <alignment horizontal="left"/>
    </xf>
    <xf numFmtId="0" fontId="41" fillId="29" borderId="0" xfId="11" applyFont="1" applyFill="1" applyAlignment="1">
      <alignment horizontal="left"/>
    </xf>
    <xf numFmtId="0" fontId="41" fillId="29" borderId="0" xfId="11" applyFont="1" applyFill="1" applyAlignment="1">
      <alignment wrapText="1"/>
    </xf>
    <xf numFmtId="0" fontId="41" fillId="29" borderId="0" xfId="11" applyFont="1" applyFill="1" applyBorder="1" applyAlignment="1">
      <alignment wrapText="1"/>
    </xf>
    <xf numFmtId="0" fontId="43" fillId="30" borderId="0" xfId="0" applyFont="1" applyFill="1" applyAlignment="1"/>
    <xf numFmtId="0" fontId="41" fillId="29" borderId="0" xfId="1" applyFont="1" applyFill="1" applyAlignment="1" applyProtection="1">
      <alignment wrapText="1"/>
      <protection locked="0"/>
    </xf>
    <xf numFmtId="0" fontId="11" fillId="29" borderId="0" xfId="2" applyFont="1" applyFill="1"/>
    <xf numFmtId="0" fontId="44" fillId="29" borderId="0" xfId="2" applyFont="1" applyFill="1"/>
    <xf numFmtId="0" fontId="44" fillId="29" borderId="0" xfId="2" applyFont="1" applyFill="1" applyProtection="1">
      <protection locked="0"/>
    </xf>
    <xf numFmtId="0" fontId="11" fillId="28" borderId="0" xfId="2" applyFont="1" applyFill="1"/>
    <xf numFmtId="0" fontId="46" fillId="31" borderId="2" xfId="2" applyFont="1" applyFill="1" applyBorder="1" applyAlignment="1">
      <alignment horizontal="center" vertical="center"/>
    </xf>
    <xf numFmtId="0" fontId="46" fillId="31" borderId="2" xfId="2" applyFont="1" applyFill="1" applyBorder="1" applyAlignment="1">
      <alignment horizontal="center" vertical="center" wrapText="1"/>
    </xf>
    <xf numFmtId="0" fontId="46" fillId="31" borderId="25" xfId="2" applyFont="1" applyFill="1" applyBorder="1" applyAlignment="1">
      <alignment horizontal="center" vertical="center"/>
    </xf>
    <xf numFmtId="0" fontId="41" fillId="31" borderId="59" xfId="2" applyFont="1" applyFill="1" applyBorder="1"/>
    <xf numFmtId="0" fontId="41" fillId="31" borderId="77" xfId="2" applyFont="1" applyFill="1" applyBorder="1"/>
    <xf numFmtId="0" fontId="44" fillId="31" borderId="2" xfId="2" applyFont="1" applyFill="1" applyBorder="1" applyAlignment="1">
      <alignment horizontal="center" vertical="center"/>
    </xf>
    <xf numFmtId="0" fontId="11" fillId="10" borderId="14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3" fillId="10" borderId="2" xfId="2" applyFont="1" applyFill="1" applyBorder="1" applyAlignment="1">
      <alignment vertical="center"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11" fillId="10" borderId="59" xfId="2" applyFont="1" applyFill="1" applyBorder="1" applyAlignment="1"/>
    <xf numFmtId="0" fontId="11" fillId="10" borderId="44" xfId="2" applyFont="1" applyFill="1" applyBorder="1"/>
    <xf numFmtId="15" fontId="11" fillId="10" borderId="44" xfId="2" applyNumberFormat="1" applyFont="1" applyFill="1" applyBorder="1"/>
    <xf numFmtId="15" fontId="11" fillId="10" borderId="44" xfId="2" applyNumberFormat="1" applyFont="1" applyFill="1" applyBorder="1" applyAlignment="1">
      <alignment wrapText="1"/>
    </xf>
    <xf numFmtId="0" fontId="11" fillId="10" borderId="44" xfId="2" applyFont="1" applyFill="1" applyBorder="1" applyAlignment="1">
      <alignment horizontal="left" wrapText="1"/>
    </xf>
    <xf numFmtId="0" fontId="11" fillId="10" borderId="76" xfId="2" applyFont="1" applyFill="1" applyBorder="1"/>
    <xf numFmtId="0" fontId="11" fillId="10" borderId="77" xfId="2" applyFont="1" applyFill="1" applyBorder="1" applyAlignment="1"/>
    <xf numFmtId="0" fontId="11" fillId="10" borderId="78" xfId="2" applyFont="1" applyFill="1" applyBorder="1"/>
    <xf numFmtId="0" fontId="12" fillId="10" borderId="78" xfId="2" applyFont="1" applyFill="1" applyBorder="1" applyAlignment="1">
      <alignment horizontal="right" wrapText="1"/>
    </xf>
    <xf numFmtId="0" fontId="11" fillId="10" borderId="40" xfId="2" applyFont="1" applyFill="1" applyBorder="1" applyAlignment="1"/>
    <xf numFmtId="0" fontId="11" fillId="10" borderId="67" xfId="2" applyFont="1" applyFill="1" applyBorder="1"/>
    <xf numFmtId="15" fontId="11" fillId="10" borderId="67" xfId="2" applyNumberFormat="1" applyFont="1" applyFill="1" applyBorder="1"/>
    <xf numFmtId="15" fontId="11" fillId="10" borderId="67" xfId="2" applyNumberFormat="1" applyFont="1" applyFill="1" applyBorder="1" applyAlignment="1">
      <alignment wrapText="1"/>
    </xf>
    <xf numFmtId="0" fontId="12" fillId="10" borderId="67" xfId="2" applyFont="1" applyFill="1" applyBorder="1" applyAlignment="1">
      <alignment horizontal="right" wrapText="1"/>
    </xf>
    <xf numFmtId="0" fontId="12" fillId="10" borderId="33" xfId="2" applyFont="1" applyFill="1" applyBorder="1" applyAlignment="1">
      <alignment horizontal="right" wrapText="1"/>
    </xf>
    <xf numFmtId="0" fontId="41" fillId="31" borderId="59" xfId="2" applyFont="1" applyFill="1" applyBorder="1" applyAlignment="1"/>
    <xf numFmtId="0" fontId="41" fillId="31" borderId="77" xfId="2" applyFont="1" applyFill="1" applyBorder="1" applyAlignment="1"/>
    <xf numFmtId="0" fontId="11" fillId="17" borderId="14" xfId="2" applyFont="1" applyFill="1" applyBorder="1" applyAlignment="1">
      <alignment vertical="center" wrapText="1"/>
    </xf>
    <xf numFmtId="0" fontId="11" fillId="10" borderId="59" xfId="2" applyFont="1" applyFill="1" applyBorder="1"/>
    <xf numFmtId="0" fontId="11" fillId="10" borderId="77" xfId="2" applyFont="1" applyFill="1" applyBorder="1"/>
    <xf numFmtId="0" fontId="19" fillId="31" borderId="59" xfId="2" applyFont="1" applyFill="1" applyBorder="1"/>
    <xf numFmtId="0" fontId="19" fillId="31" borderId="77" xfId="2" applyFont="1" applyFill="1" applyBorder="1"/>
    <xf numFmtId="0" fontId="11" fillId="10" borderId="14" xfId="2" applyFont="1" applyFill="1" applyBorder="1"/>
    <xf numFmtId="0" fontId="11" fillId="10" borderId="2" xfId="2" applyFont="1" applyFill="1" applyBorder="1"/>
    <xf numFmtId="0" fontId="11" fillId="10" borderId="33" xfId="2" applyFont="1" applyFill="1" applyBorder="1"/>
    <xf numFmtId="0" fontId="11" fillId="10" borderId="25" xfId="2" applyFont="1" applyFill="1" applyBorder="1"/>
    <xf numFmtId="0" fontId="11" fillId="10" borderId="77" xfId="2" applyFont="1" applyFill="1" applyBorder="1" applyAlignment="1">
      <alignment horizontal="left" vertical="center"/>
    </xf>
    <xf numFmtId="0" fontId="11" fillId="10" borderId="78" xfId="2" applyFont="1" applyFill="1" applyBorder="1" applyAlignment="1">
      <alignment horizontal="left" vertical="center"/>
    </xf>
    <xf numFmtId="0" fontId="11" fillId="10" borderId="40" xfId="2" applyFont="1" applyFill="1" applyBorder="1" applyAlignment="1">
      <alignment horizontal="left" vertical="center"/>
    </xf>
    <xf numFmtId="0" fontId="46" fillId="31" borderId="2" xfId="9" applyFont="1" applyFill="1" applyBorder="1" applyAlignment="1">
      <alignment horizontal="center" vertical="center"/>
    </xf>
    <xf numFmtId="0" fontId="46" fillId="31" borderId="2" xfId="9" applyFont="1" applyFill="1" applyBorder="1" applyAlignment="1">
      <alignment horizontal="center" vertical="center" wrapText="1"/>
    </xf>
    <xf numFmtId="0" fontId="44" fillId="31" borderId="2" xfId="9" applyFont="1" applyFill="1" applyBorder="1" applyAlignment="1">
      <alignment horizontal="center" vertical="center"/>
    </xf>
    <xf numFmtId="0" fontId="41" fillId="31" borderId="59" xfId="9" applyFont="1" applyFill="1" applyBorder="1"/>
    <xf numFmtId="0" fontId="41" fillId="31" borderId="40" xfId="9" applyFont="1" applyFill="1" applyBorder="1"/>
    <xf numFmtId="0" fontId="11" fillId="10" borderId="2" xfId="9" applyFont="1" applyFill="1" applyBorder="1" applyAlignment="1">
      <alignment horizontal="center" vertical="center"/>
    </xf>
    <xf numFmtId="15" fontId="11" fillId="10" borderId="2" xfId="9" applyNumberFormat="1" applyFont="1" applyFill="1" applyBorder="1" applyAlignment="1">
      <alignment horizontal="left" vertical="center" wrapText="1"/>
    </xf>
    <xf numFmtId="0" fontId="11" fillId="10" borderId="2" xfId="9" applyFont="1" applyFill="1" applyBorder="1"/>
    <xf numFmtId="0" fontId="11" fillId="10" borderId="33" xfId="9" applyFont="1" applyFill="1" applyBorder="1"/>
    <xf numFmtId="0" fontId="41" fillId="31" borderId="77" xfId="9" applyFont="1" applyFill="1" applyBorder="1"/>
    <xf numFmtId="0" fontId="44" fillId="29" borderId="0" xfId="9" applyFont="1" applyFill="1"/>
    <xf numFmtId="0" fontId="44" fillId="29" borderId="0" xfId="9" applyFont="1" applyFill="1" applyAlignment="1">
      <alignment horizontal="right"/>
    </xf>
    <xf numFmtId="0" fontId="44" fillId="29" borderId="0" xfId="9" applyFont="1" applyFill="1" applyProtection="1">
      <protection locked="0"/>
    </xf>
    <xf numFmtId="0" fontId="11" fillId="28" borderId="0" xfId="9" applyFont="1" applyFill="1"/>
    <xf numFmtId="0" fontId="11" fillId="28" borderId="0" xfId="9" applyFont="1" applyFill="1" applyAlignment="1">
      <alignment horizontal="right"/>
    </xf>
    <xf numFmtId="0" fontId="44" fillId="31" borderId="59" xfId="9" applyFont="1" applyFill="1" applyBorder="1"/>
    <xf numFmtId="0" fontId="44" fillId="31" borderId="40" xfId="9" applyFont="1" applyFill="1" applyBorder="1"/>
    <xf numFmtId="0" fontId="44" fillId="31" borderId="59" xfId="9" applyFont="1" applyFill="1" applyBorder="1" applyAlignment="1">
      <alignment vertical="center"/>
    </xf>
    <xf numFmtId="0" fontId="44" fillId="31" borderId="77" xfId="9" applyFont="1" applyFill="1" applyBorder="1" applyAlignment="1">
      <alignment vertical="center"/>
    </xf>
    <xf numFmtId="0" fontId="46" fillId="31" borderId="79" xfId="9" applyFont="1" applyFill="1" applyBorder="1" applyAlignment="1">
      <alignment horizontal="center" vertical="center" wrapText="1"/>
    </xf>
    <xf numFmtId="15" fontId="11" fillId="10" borderId="79" xfId="9" applyNumberFormat="1" applyFont="1" applyFill="1" applyBorder="1" applyAlignment="1">
      <alignment horizontal="center" vertical="center" wrapText="1"/>
    </xf>
    <xf numFmtId="15" fontId="11" fillId="10" borderId="80" xfId="9" applyNumberFormat="1" applyFont="1" applyFill="1" applyBorder="1" applyAlignment="1">
      <alignment horizontal="center" vertical="center" wrapText="1"/>
    </xf>
    <xf numFmtId="0" fontId="11" fillId="10" borderId="45" xfId="9" applyFont="1" applyFill="1" applyBorder="1" applyAlignment="1">
      <alignment vertical="center"/>
    </xf>
    <xf numFmtId="15" fontId="11" fillId="10" borderId="45" xfId="9" applyNumberFormat="1" applyFont="1" applyFill="1" applyBorder="1" applyAlignment="1">
      <alignment horizontal="center" vertical="center"/>
    </xf>
    <xf numFmtId="15" fontId="11" fillId="10" borderId="45" xfId="9" applyNumberFormat="1" applyFont="1" applyFill="1" applyBorder="1" applyAlignment="1">
      <alignment horizontal="center" vertical="center" wrapText="1"/>
    </xf>
    <xf numFmtId="15" fontId="11" fillId="10" borderId="45" xfId="9" applyNumberFormat="1" applyFont="1" applyFill="1" applyBorder="1" applyAlignment="1">
      <alignment vertical="center" wrapText="1"/>
    </xf>
    <xf numFmtId="15" fontId="11" fillId="10" borderId="81" xfId="9" applyNumberFormat="1" applyFont="1" applyFill="1" applyBorder="1" applyAlignment="1">
      <alignment horizontal="center" vertical="center" wrapText="1"/>
    </xf>
    <xf numFmtId="0" fontId="11" fillId="10" borderId="0" xfId="9" applyFont="1" applyFill="1" applyBorder="1" applyAlignment="1">
      <alignment horizontal="right" vertical="center"/>
    </xf>
    <xf numFmtId="15" fontId="11" fillId="17" borderId="45" xfId="9" applyNumberFormat="1" applyFont="1" applyFill="1" applyBorder="1" applyAlignment="1">
      <alignment horizontal="center" vertical="center" wrapText="1"/>
    </xf>
    <xf numFmtId="15" fontId="11" fillId="17" borderId="45" xfId="9" applyNumberFormat="1" applyFont="1" applyFill="1" applyBorder="1" applyAlignment="1">
      <alignment horizontal="center" vertical="center"/>
    </xf>
    <xf numFmtId="15" fontId="11" fillId="17" borderId="45" xfId="9" applyNumberFormat="1" applyFont="1" applyFill="1" applyBorder="1" applyAlignment="1">
      <alignment vertical="center" wrapText="1"/>
    </xf>
    <xf numFmtId="167" fontId="11" fillId="10" borderId="39" xfId="8" applyNumberFormat="1" applyFont="1" applyFill="1" applyBorder="1" applyAlignment="1">
      <alignment horizontal="center" vertical="center" wrapText="1"/>
    </xf>
    <xf numFmtId="15" fontId="11" fillId="0" borderId="14" xfId="9" applyNumberFormat="1" applyFont="1" applyFill="1" applyBorder="1" applyAlignment="1">
      <alignment vertical="center" wrapText="1"/>
    </xf>
    <xf numFmtId="15" fontId="11" fillId="0" borderId="40" xfId="9" applyNumberFormat="1" applyFont="1" applyFill="1" applyBorder="1" applyAlignment="1">
      <alignment vertical="center" wrapText="1"/>
    </xf>
    <xf numFmtId="15" fontId="11" fillId="17" borderId="0" xfId="9" applyNumberFormat="1" applyFont="1" applyFill="1" applyBorder="1" applyAlignment="1">
      <alignment vertical="center" wrapText="1"/>
    </xf>
    <xf numFmtId="0" fontId="44" fillId="29" borderId="0" xfId="9" applyFont="1" applyFill="1" applyAlignment="1" applyProtection="1">
      <alignment horizontal="right"/>
      <protection locked="0"/>
    </xf>
    <xf numFmtId="0" fontId="47" fillId="29" borderId="0" xfId="0" applyFont="1" applyFill="1" applyAlignment="1">
      <alignment horizontal="center" vertical="center"/>
    </xf>
    <xf numFmtId="0" fontId="47" fillId="29" borderId="0" xfId="0" applyFont="1" applyFill="1" applyAlignment="1">
      <alignment vertical="center"/>
    </xf>
    <xf numFmtId="0" fontId="47" fillId="28" borderId="0" xfId="0" applyFont="1" applyFill="1" applyAlignment="1">
      <alignment horizontal="center" vertical="center"/>
    </xf>
    <xf numFmtId="0" fontId="47" fillId="28" borderId="0" xfId="0" applyFont="1" applyFill="1" applyAlignment="1">
      <alignment vertical="center"/>
    </xf>
    <xf numFmtId="0" fontId="47" fillId="28" borderId="0" xfId="0" applyFont="1" applyFill="1" applyAlignment="1" applyProtection="1">
      <alignment vertical="center"/>
      <protection locked="0"/>
    </xf>
    <xf numFmtId="0" fontId="33" fillId="25" borderId="1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32" fillId="25" borderId="2" xfId="0" applyFont="1" applyFill="1" applyBorder="1" applyAlignment="1">
      <alignment horizontal="center" vertical="center"/>
    </xf>
    <xf numFmtId="0" fontId="33" fillId="26" borderId="14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32" fillId="26" borderId="2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3" fillId="26" borderId="47" xfId="0" applyFont="1" applyFill="1" applyBorder="1" applyAlignment="1">
      <alignment horizontal="center" vertical="center"/>
    </xf>
    <xf numFmtId="165" fontId="2" fillId="26" borderId="2" xfId="0" applyNumberFormat="1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wrapText="1"/>
    </xf>
    <xf numFmtId="0" fontId="47" fillId="29" borderId="0" xfId="0" applyFont="1" applyFill="1" applyAlignment="1" applyProtection="1">
      <alignment vertical="center"/>
      <protection locked="0"/>
    </xf>
    <xf numFmtId="0" fontId="49" fillId="29" borderId="0" xfId="0" applyFont="1" applyFill="1"/>
    <xf numFmtId="0" fontId="0" fillId="28" borderId="0" xfId="0" applyFill="1"/>
    <xf numFmtId="0" fontId="50" fillId="31" borderId="48" xfId="0" applyFont="1" applyFill="1" applyBorder="1" applyAlignment="1">
      <alignment horizontal="center" vertical="center"/>
    </xf>
    <xf numFmtId="0" fontId="50" fillId="31" borderId="45" xfId="0" applyFont="1" applyFill="1" applyBorder="1" applyAlignment="1">
      <alignment horizontal="center" vertical="center"/>
    </xf>
    <xf numFmtId="0" fontId="50" fillId="31" borderId="49" xfId="0" applyFont="1" applyFill="1" applyBorder="1" applyAlignment="1">
      <alignment horizontal="center" vertical="center"/>
    </xf>
    <xf numFmtId="0" fontId="51" fillId="31" borderId="3" xfId="0" applyFont="1" applyFill="1" applyBorder="1" applyAlignment="1">
      <alignment horizontal="center" vertical="center"/>
    </xf>
    <xf numFmtId="0" fontId="11" fillId="10" borderId="0" xfId="1" applyFont="1" applyFill="1" applyBorder="1"/>
    <xf numFmtId="0" fontId="49" fillId="29" borderId="0" xfId="0" applyFont="1" applyFill="1" applyProtection="1">
      <protection locked="0"/>
    </xf>
    <xf numFmtId="0" fontId="49" fillId="29" borderId="0" xfId="1" applyFont="1" applyFill="1"/>
    <xf numFmtId="0" fontId="0" fillId="28" borderId="0" xfId="1" applyFont="1" applyFill="1"/>
    <xf numFmtId="0" fontId="0" fillId="28" borderId="0" xfId="1" applyFont="1" applyFill="1" applyProtection="1">
      <protection locked="0"/>
    </xf>
    <xf numFmtId="0" fontId="45" fillId="31" borderId="26" xfId="1" applyFont="1" applyFill="1" applyBorder="1" applyAlignment="1">
      <alignment horizontal="center"/>
    </xf>
    <xf numFmtId="0" fontId="52" fillId="10" borderId="0" xfId="4" applyFont="1" applyFill="1" applyBorder="1"/>
    <xf numFmtId="0" fontId="49" fillId="29" borderId="0" xfId="1" applyFont="1" applyFill="1" applyProtection="1">
      <protection locked="0"/>
    </xf>
    <xf numFmtId="0" fontId="0" fillId="17" borderId="0" xfId="9" applyFont="1" applyFill="1"/>
    <xf numFmtId="0" fontId="0" fillId="31" borderId="0" xfId="0" applyFill="1"/>
    <xf numFmtId="0" fontId="49" fillId="29" borderId="0" xfId="9" applyFont="1" applyFill="1"/>
    <xf numFmtId="0" fontId="49" fillId="28" borderId="0" xfId="9" applyFont="1" applyFill="1"/>
    <xf numFmtId="0" fontId="49" fillId="28" borderId="0" xfId="9" applyFont="1" applyFill="1" applyProtection="1">
      <protection locked="0"/>
    </xf>
    <xf numFmtId="0" fontId="49" fillId="29" borderId="0" xfId="9" applyFont="1" applyFill="1" applyProtection="1">
      <protection locked="0"/>
    </xf>
    <xf numFmtId="0" fontId="0" fillId="17" borderId="59" xfId="0" applyFill="1" applyBorder="1"/>
    <xf numFmtId="0" fontId="0" fillId="17" borderId="44" xfId="0" applyFill="1" applyBorder="1"/>
    <xf numFmtId="0" fontId="0" fillId="17" borderId="76" xfId="0" applyFill="1" applyBorder="1"/>
    <xf numFmtId="0" fontId="0" fillId="17" borderId="77" xfId="0" applyFill="1" applyBorder="1"/>
    <xf numFmtId="0" fontId="0" fillId="17" borderId="78" xfId="0" applyFill="1" applyBorder="1"/>
    <xf numFmtId="0" fontId="0" fillId="17" borderId="40" xfId="0" applyFill="1" applyBorder="1"/>
    <xf numFmtId="0" fontId="0" fillId="17" borderId="67" xfId="0" applyFill="1" applyBorder="1"/>
    <xf numFmtId="0" fontId="0" fillId="17" borderId="33" xfId="0" applyFill="1" applyBorder="1"/>
    <xf numFmtId="0" fontId="46" fillId="31" borderId="2" xfId="9" applyFont="1" applyFill="1" applyBorder="1" applyAlignment="1">
      <alignment horizontal="center" vertical="center" wrapText="1"/>
    </xf>
    <xf numFmtId="0" fontId="11" fillId="10" borderId="2" xfId="9" applyFont="1" applyFill="1" applyBorder="1" applyAlignment="1">
      <alignment vertical="center" wrapText="1"/>
    </xf>
    <xf numFmtId="15" fontId="2" fillId="10" borderId="2" xfId="9" applyNumberFormat="1" applyFont="1" applyFill="1" applyBorder="1" applyAlignment="1">
      <alignment horizontal="left" vertical="center" wrapText="1"/>
    </xf>
    <xf numFmtId="0" fontId="14" fillId="15" borderId="39" xfId="1" applyFont="1" applyFill="1" applyBorder="1" applyAlignment="1">
      <alignment horizontal="center"/>
    </xf>
    <xf numFmtId="0" fontId="5" fillId="10" borderId="29" xfId="1" applyFont="1" applyFill="1" applyBorder="1" applyAlignment="1"/>
    <xf numFmtId="0" fontId="0" fillId="10" borderId="42" xfId="1" applyFont="1" applyFill="1" applyBorder="1"/>
    <xf numFmtId="0" fontId="5" fillId="10" borderId="38" xfId="1" applyFont="1" applyFill="1" applyBorder="1" applyAlignment="1"/>
    <xf numFmtId="17" fontId="35" fillId="17" borderId="0" xfId="0" applyNumberFormat="1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/>
    </xf>
    <xf numFmtId="0" fontId="1" fillId="10" borderId="27" xfId="1" applyFont="1" applyFill="1" applyBorder="1" applyAlignment="1">
      <alignment horizontal="left" wrapText="1"/>
    </xf>
    <xf numFmtId="0" fontId="0" fillId="14" borderId="32" xfId="0" applyFill="1" applyBorder="1" applyAlignment="1">
      <alignment horizontal="center" vertical="center"/>
    </xf>
    <xf numFmtId="0" fontId="45" fillId="31" borderId="44" xfId="9" applyFont="1" applyFill="1" applyBorder="1" applyAlignment="1">
      <alignment horizontal="center" wrapText="1"/>
    </xf>
    <xf numFmtId="0" fontId="45" fillId="31" borderId="44" xfId="9" applyFont="1" applyFill="1" applyBorder="1" applyAlignment="1">
      <alignment horizontal="center"/>
    </xf>
    <xf numFmtId="0" fontId="45" fillId="31" borderId="76" xfId="9" applyFont="1" applyFill="1" applyBorder="1" applyAlignment="1">
      <alignment horizontal="center"/>
    </xf>
    <xf numFmtId="0" fontId="45" fillId="31" borderId="67" xfId="9" applyFont="1" applyFill="1" applyBorder="1" applyAlignment="1">
      <alignment horizontal="center"/>
    </xf>
    <xf numFmtId="0" fontId="45" fillId="31" borderId="33" xfId="9" applyFont="1" applyFill="1" applyBorder="1" applyAlignment="1">
      <alignment horizontal="center"/>
    </xf>
    <xf numFmtId="0" fontId="46" fillId="31" borderId="2" xfId="9" applyFont="1" applyFill="1" applyBorder="1" applyAlignment="1">
      <alignment horizontal="center" vertical="center" wrapText="1"/>
    </xf>
    <xf numFmtId="0" fontId="45" fillId="31" borderId="0" xfId="9" applyFont="1" applyFill="1" applyBorder="1" applyAlignment="1">
      <alignment horizontal="center"/>
    </xf>
    <xf numFmtId="0" fontId="45" fillId="31" borderId="78" xfId="9" applyFont="1" applyFill="1" applyBorder="1" applyAlignment="1">
      <alignment horizontal="center"/>
    </xf>
    <xf numFmtId="0" fontId="46" fillId="31" borderId="2" xfId="2" applyFont="1" applyFill="1" applyBorder="1" applyAlignment="1">
      <alignment horizontal="center" vertical="center" wrapText="1"/>
    </xf>
    <xf numFmtId="0" fontId="45" fillId="31" borderId="44" xfId="2" applyFont="1" applyFill="1" applyBorder="1" applyAlignment="1">
      <alignment horizontal="center"/>
    </xf>
    <xf numFmtId="0" fontId="45" fillId="31" borderId="76" xfId="2" applyFont="1" applyFill="1" applyBorder="1" applyAlignment="1">
      <alignment horizontal="center"/>
    </xf>
    <xf numFmtId="0" fontId="45" fillId="31" borderId="0" xfId="2" applyFont="1" applyFill="1" applyBorder="1" applyAlignment="1">
      <alignment horizontal="center"/>
    </xf>
    <xf numFmtId="0" fontId="45" fillId="31" borderId="78" xfId="2" applyFont="1" applyFill="1" applyBorder="1" applyAlignment="1">
      <alignment horizontal="center"/>
    </xf>
    <xf numFmtId="0" fontId="11" fillId="10" borderId="59" xfId="2" applyFont="1" applyFill="1" applyBorder="1" applyAlignment="1">
      <alignment horizontal="left" vertical="center"/>
    </xf>
    <xf numFmtId="0" fontId="11" fillId="10" borderId="44" xfId="2" applyFont="1" applyFill="1" applyBorder="1" applyAlignment="1">
      <alignment horizontal="left" vertical="center"/>
    </xf>
    <xf numFmtId="0" fontId="11" fillId="10" borderId="77" xfId="2" applyFont="1" applyFill="1" applyBorder="1" applyAlignment="1">
      <alignment horizontal="left" vertical="center"/>
    </xf>
    <xf numFmtId="0" fontId="11" fillId="10" borderId="0" xfId="2" applyFont="1" applyFill="1" applyBorder="1" applyAlignment="1">
      <alignment horizontal="left" vertical="center"/>
    </xf>
    <xf numFmtId="0" fontId="11" fillId="10" borderId="78" xfId="2" applyFont="1" applyFill="1" applyBorder="1" applyAlignment="1">
      <alignment horizontal="left" vertical="center"/>
    </xf>
    <xf numFmtId="0" fontId="12" fillId="10" borderId="67" xfId="2" applyFont="1" applyFill="1" applyBorder="1" applyAlignment="1">
      <alignment horizontal="right" wrapText="1"/>
    </xf>
    <xf numFmtId="0" fontId="12" fillId="10" borderId="33" xfId="2" applyFont="1" applyFill="1" applyBorder="1" applyAlignment="1">
      <alignment horizontal="right" wrapText="1"/>
    </xf>
    <xf numFmtId="0" fontId="12" fillId="10" borderId="0" xfId="2" applyFont="1" applyFill="1" applyBorder="1" applyAlignment="1">
      <alignment horizontal="right" wrapText="1"/>
    </xf>
    <xf numFmtId="0" fontId="12" fillId="10" borderId="78" xfId="2" applyFont="1" applyFill="1" applyBorder="1" applyAlignment="1">
      <alignment horizontal="right" wrapText="1"/>
    </xf>
    <xf numFmtId="0" fontId="17" fillId="31" borderId="0" xfId="2" applyFont="1" applyFill="1" applyBorder="1" applyAlignment="1">
      <alignment horizontal="center"/>
    </xf>
    <xf numFmtId="0" fontId="17" fillId="31" borderId="78" xfId="2" applyFont="1" applyFill="1" applyBorder="1" applyAlignment="1">
      <alignment horizontal="center"/>
    </xf>
    <xf numFmtId="15" fontId="11" fillId="10" borderId="39" xfId="2" applyNumberFormat="1" applyFont="1" applyFill="1" applyBorder="1" applyAlignment="1">
      <alignment horizontal="center" vertical="center" wrapText="1"/>
    </xf>
    <xf numFmtId="15" fontId="11" fillId="10" borderId="37" xfId="2" applyNumberFormat="1" applyFont="1" applyFill="1" applyBorder="1" applyAlignment="1">
      <alignment horizontal="center" vertical="center" wrapText="1"/>
    </xf>
    <xf numFmtId="15" fontId="11" fillId="10" borderId="25" xfId="2" applyNumberFormat="1" applyFont="1" applyFill="1" applyBorder="1" applyAlignment="1">
      <alignment horizontal="center" vertical="center" wrapText="1"/>
    </xf>
    <xf numFmtId="0" fontId="17" fillId="31" borderId="44" xfId="2" applyFont="1" applyFill="1" applyBorder="1" applyAlignment="1">
      <alignment horizontal="center"/>
    </xf>
    <xf numFmtId="0" fontId="17" fillId="31" borderId="76" xfId="2" applyFont="1" applyFill="1" applyBorder="1" applyAlignment="1">
      <alignment horizontal="center"/>
    </xf>
    <xf numFmtId="0" fontId="11" fillId="10" borderId="0" xfId="9" applyFont="1" applyFill="1" applyAlignment="1">
      <alignment wrapText="1"/>
    </xf>
    <xf numFmtId="0" fontId="11" fillId="0" borderId="0" xfId="0" applyFont="1" applyAlignment="1">
      <alignment wrapText="1"/>
    </xf>
    <xf numFmtId="0" fontId="45" fillId="31" borderId="44" xfId="9" applyFont="1" applyFill="1" applyBorder="1" applyAlignment="1">
      <alignment horizontal="center" vertical="center"/>
    </xf>
    <xf numFmtId="0" fontId="45" fillId="31" borderId="76" xfId="9" applyFont="1" applyFill="1" applyBorder="1" applyAlignment="1">
      <alignment horizontal="center" vertical="center"/>
    </xf>
    <xf numFmtId="0" fontId="45" fillId="31" borderId="0" xfId="9" applyFont="1" applyFill="1" applyBorder="1" applyAlignment="1">
      <alignment horizontal="center" vertical="center"/>
    </xf>
    <xf numFmtId="0" fontId="45" fillId="31" borderId="78" xfId="9" applyFont="1" applyFill="1" applyBorder="1" applyAlignment="1">
      <alignment horizontal="center" vertical="center"/>
    </xf>
    <xf numFmtId="0" fontId="12" fillId="10" borderId="0" xfId="9" applyFont="1" applyFill="1" applyBorder="1" applyAlignment="1">
      <alignment horizontal="right"/>
    </xf>
    <xf numFmtId="0" fontId="12" fillId="10" borderId="0" xfId="9" applyFont="1" applyFill="1" applyBorder="1" applyAlignment="1">
      <alignment horizontal="right" vertical="center"/>
    </xf>
    <xf numFmtId="15" fontId="11" fillId="10" borderId="39" xfId="9" applyNumberFormat="1" applyFont="1" applyFill="1" applyBorder="1" applyAlignment="1">
      <alignment horizontal="center" vertical="center" wrapText="1"/>
    </xf>
    <xf numFmtId="15" fontId="11" fillId="10" borderId="37" xfId="9" applyNumberFormat="1" applyFont="1" applyFill="1" applyBorder="1" applyAlignment="1">
      <alignment horizontal="center" vertical="center" wrapText="1"/>
    </xf>
    <xf numFmtId="15" fontId="11" fillId="10" borderId="25" xfId="9" applyNumberFormat="1" applyFont="1" applyFill="1" applyBorder="1" applyAlignment="1">
      <alignment horizontal="center" vertical="center" wrapText="1"/>
    </xf>
    <xf numFmtId="0" fontId="48" fillId="31" borderId="4" xfId="0" applyFont="1" applyFill="1" applyBorder="1" applyAlignment="1">
      <alignment horizontal="center" vertical="center"/>
    </xf>
    <xf numFmtId="0" fontId="48" fillId="31" borderId="5" xfId="0" applyFont="1" applyFill="1" applyBorder="1" applyAlignment="1">
      <alignment horizontal="center" vertical="center"/>
    </xf>
    <xf numFmtId="0" fontId="48" fillId="31" borderId="6" xfId="0" applyFont="1" applyFill="1" applyBorder="1" applyAlignment="1">
      <alignment horizontal="center" vertical="center"/>
    </xf>
    <xf numFmtId="0" fontId="48" fillId="31" borderId="7" xfId="0" applyFont="1" applyFill="1" applyBorder="1" applyAlignment="1">
      <alignment horizontal="center" vertical="center"/>
    </xf>
    <xf numFmtId="0" fontId="48" fillId="31" borderId="0" xfId="0" applyFont="1" applyFill="1" applyBorder="1" applyAlignment="1">
      <alignment horizontal="center" vertical="center"/>
    </xf>
    <xf numFmtId="0" fontId="48" fillId="31" borderId="8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48" fillId="31" borderId="2" xfId="0" applyFont="1" applyFill="1" applyBorder="1" applyAlignment="1">
      <alignment horizontal="center" vertical="center"/>
    </xf>
    <xf numFmtId="0" fontId="48" fillId="31" borderId="59" xfId="0" applyFont="1" applyFill="1" applyBorder="1" applyAlignment="1">
      <alignment horizontal="center" vertical="center"/>
    </xf>
    <xf numFmtId="0" fontId="48" fillId="31" borderId="58" xfId="0" applyFont="1" applyFill="1" applyBorder="1" applyAlignment="1">
      <alignment horizontal="center" vertical="center"/>
    </xf>
    <xf numFmtId="0" fontId="48" fillId="31" borderId="14" xfId="0" applyFont="1" applyFill="1" applyBorder="1" applyAlignment="1">
      <alignment horizontal="center" vertical="center"/>
    </xf>
    <xf numFmtId="0" fontId="48" fillId="31" borderId="9" xfId="0" applyFont="1" applyFill="1" applyBorder="1" applyAlignment="1">
      <alignment horizontal="center" vertical="center"/>
    </xf>
    <xf numFmtId="0" fontId="48" fillId="31" borderId="10" xfId="0" applyFont="1" applyFill="1" applyBorder="1" applyAlignment="1">
      <alignment horizontal="center" vertical="center"/>
    </xf>
    <xf numFmtId="0" fontId="48" fillId="31" borderId="11" xfId="0" applyFont="1" applyFill="1" applyBorder="1" applyAlignment="1">
      <alignment horizontal="center" vertical="center"/>
    </xf>
    <xf numFmtId="0" fontId="48" fillId="31" borderId="51" xfId="0" applyFont="1" applyFill="1" applyBorder="1" applyAlignment="1">
      <alignment horizontal="center" vertical="center"/>
    </xf>
    <xf numFmtId="0" fontId="48" fillId="31" borderId="46" xfId="0" applyFont="1" applyFill="1" applyBorder="1" applyAlignment="1">
      <alignment horizontal="center" vertical="center"/>
    </xf>
    <xf numFmtId="0" fontId="48" fillId="31" borderId="57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3" fillId="26" borderId="15" xfId="0" applyFont="1" applyFill="1" applyBorder="1" applyAlignment="1">
      <alignment horizontal="center" vertical="center"/>
    </xf>
    <xf numFmtId="0" fontId="0" fillId="22" borderId="2" xfId="0" applyFill="1" applyBorder="1" applyAlignment="1">
      <alignment horizontal="left" vertical="center"/>
    </xf>
    <xf numFmtId="0" fontId="0" fillId="22" borderId="15" xfId="0" applyFill="1" applyBorder="1" applyAlignment="1">
      <alignment horizontal="left" vertical="center"/>
    </xf>
    <xf numFmtId="0" fontId="31" fillId="17" borderId="0" xfId="0" applyFont="1" applyFill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23" borderId="55" xfId="0" applyFill="1" applyBorder="1" applyAlignment="1">
      <alignment horizontal="left" vertical="center"/>
    </xf>
    <xf numFmtId="0" fontId="0" fillId="22" borderId="12" xfId="0" applyFill="1" applyBorder="1" applyAlignment="1">
      <alignment horizontal="left" vertical="center"/>
    </xf>
    <xf numFmtId="0" fontId="0" fillId="22" borderId="52" xfId="0" applyFill="1" applyBorder="1" applyAlignment="1">
      <alignment horizontal="left" vertical="center"/>
    </xf>
    <xf numFmtId="0" fontId="0" fillId="23" borderId="2" xfId="0" applyFill="1" applyBorder="1" applyAlignment="1">
      <alignment horizontal="left" vertical="center"/>
    </xf>
    <xf numFmtId="0" fontId="0" fillId="23" borderId="15" xfId="0" applyFill="1" applyBorder="1" applyAlignment="1">
      <alignment horizontal="left" vertical="center"/>
    </xf>
    <xf numFmtId="0" fontId="0" fillId="22" borderId="39" xfId="0" applyFill="1" applyBorder="1" applyAlignment="1">
      <alignment horizontal="left" vertical="center"/>
    </xf>
    <xf numFmtId="0" fontId="0" fillId="22" borderId="37" xfId="0" applyFill="1" applyBorder="1" applyAlignment="1">
      <alignment horizontal="left" vertical="center"/>
    </xf>
    <xf numFmtId="0" fontId="0" fillId="22" borderId="35" xfId="0" applyFill="1" applyBorder="1" applyAlignment="1">
      <alignment horizontal="left" vertical="center"/>
    </xf>
    <xf numFmtId="0" fontId="0" fillId="20" borderId="2" xfId="0" applyFill="1" applyBorder="1" applyAlignment="1">
      <alignment horizontal="center" vertical="center"/>
    </xf>
    <xf numFmtId="0" fontId="36" fillId="15" borderId="2" xfId="0" applyFont="1" applyFill="1" applyBorder="1" applyAlignment="1">
      <alignment horizontal="left" vertical="center"/>
    </xf>
    <xf numFmtId="0" fontId="30" fillId="21" borderId="2" xfId="0" applyFont="1" applyFill="1" applyBorder="1" applyAlignment="1">
      <alignment horizontal="left"/>
    </xf>
    <xf numFmtId="0" fontId="7" fillId="20" borderId="0" xfId="7" applyFill="1" applyAlignment="1" applyProtection="1">
      <alignment horizontal="center" vertical="center"/>
    </xf>
    <xf numFmtId="0" fontId="1" fillId="16" borderId="2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40" fillId="31" borderId="4" xfId="0" applyFont="1" applyFill="1" applyBorder="1" applyAlignment="1">
      <alignment horizontal="center" vertical="center"/>
    </xf>
    <xf numFmtId="0" fontId="40" fillId="31" borderId="60" xfId="0" applyFont="1" applyFill="1" applyBorder="1" applyAlignment="1">
      <alignment horizontal="center" vertical="center"/>
    </xf>
    <xf numFmtId="0" fontId="40" fillId="31" borderId="57" xfId="0" applyFont="1" applyFill="1" applyBorder="1" applyAlignment="1">
      <alignment horizontal="center" vertical="center"/>
    </xf>
    <xf numFmtId="0" fontId="40" fillId="31" borderId="6" xfId="0" applyFont="1" applyFill="1" applyBorder="1" applyAlignment="1">
      <alignment horizontal="center" vertical="center"/>
    </xf>
    <xf numFmtId="0" fontId="40" fillId="31" borderId="51" xfId="0" applyFont="1" applyFill="1" applyBorder="1" applyAlignment="1">
      <alignment horizontal="center" vertical="center"/>
    </xf>
    <xf numFmtId="0" fontId="40" fillId="31" borderId="12" xfId="0" applyFont="1" applyFill="1" applyBorder="1" applyAlignment="1">
      <alignment horizontal="center" vertical="center"/>
    </xf>
    <xf numFmtId="0" fontId="40" fillId="31" borderId="52" xfId="0" applyFont="1" applyFill="1" applyBorder="1" applyAlignment="1">
      <alignment horizontal="center" vertical="center"/>
    </xf>
    <xf numFmtId="0" fontId="40" fillId="31" borderId="46" xfId="0" applyFont="1" applyFill="1" applyBorder="1" applyAlignment="1">
      <alignment horizontal="center" vertical="center"/>
    </xf>
    <xf numFmtId="0" fontId="40" fillId="31" borderId="2" xfId="0" applyFont="1" applyFill="1" applyBorder="1" applyAlignment="1">
      <alignment horizontal="center" vertical="center"/>
    </xf>
    <xf numFmtId="0" fontId="40" fillId="31" borderId="15" xfId="0" applyFont="1" applyFill="1" applyBorder="1" applyAlignment="1">
      <alignment horizontal="center" vertical="center"/>
    </xf>
    <xf numFmtId="0" fontId="40" fillId="31" borderId="54" xfId="0" applyFont="1" applyFill="1" applyBorder="1" applyAlignment="1">
      <alignment horizontal="center" vertical="center"/>
    </xf>
    <xf numFmtId="0" fontId="40" fillId="31" borderId="1" xfId="0" applyFont="1" applyFill="1" applyBorder="1" applyAlignment="1">
      <alignment horizontal="center" vertical="center"/>
    </xf>
    <xf numFmtId="0" fontId="40" fillId="31" borderId="55" xfId="0" applyFont="1" applyFill="1" applyBorder="1" applyAlignment="1">
      <alignment horizontal="center" vertical="center"/>
    </xf>
    <xf numFmtId="0" fontId="40" fillId="31" borderId="61" xfId="0" applyFont="1" applyFill="1" applyBorder="1" applyAlignment="1">
      <alignment horizontal="center" vertical="center"/>
    </xf>
    <xf numFmtId="0" fontId="40" fillId="31" borderId="33" xfId="0" applyFont="1" applyFill="1" applyBorder="1" applyAlignment="1">
      <alignment horizontal="center" vertical="center"/>
    </xf>
    <xf numFmtId="0" fontId="40" fillId="31" borderId="40" xfId="0" applyFont="1" applyFill="1" applyBorder="1" applyAlignment="1">
      <alignment horizontal="center" vertical="center"/>
    </xf>
    <xf numFmtId="0" fontId="40" fillId="31" borderId="62" xfId="0" applyFont="1" applyFill="1" applyBorder="1" applyAlignment="1">
      <alignment horizontal="center" vertical="center"/>
    </xf>
    <xf numFmtId="0" fontId="5" fillId="10" borderId="40" xfId="1" applyFont="1" applyFill="1" applyBorder="1" applyAlignment="1">
      <alignment horizontal="center"/>
    </xf>
    <xf numFmtId="0" fontId="5" fillId="10" borderId="33" xfId="1" applyFont="1" applyFill="1" applyBorder="1" applyAlignment="1">
      <alignment horizontal="center"/>
    </xf>
    <xf numFmtId="0" fontId="5" fillId="10" borderId="39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15" fillId="10" borderId="39" xfId="1" applyFont="1" applyFill="1" applyBorder="1" applyAlignment="1">
      <alignment horizontal="center" vertical="center"/>
    </xf>
    <xf numFmtId="0" fontId="15" fillId="10" borderId="25" xfId="1" applyFont="1" applyFill="1" applyBorder="1" applyAlignment="1">
      <alignment horizontal="center" vertical="center"/>
    </xf>
    <xf numFmtId="0" fontId="45" fillId="31" borderId="64" xfId="1" applyFont="1" applyFill="1" applyBorder="1" applyAlignment="1">
      <alignment horizontal="center"/>
    </xf>
    <xf numFmtId="0" fontId="45" fillId="31" borderId="65" xfId="1" applyFont="1" applyFill="1" applyBorder="1" applyAlignment="1">
      <alignment horizontal="center"/>
    </xf>
    <xf numFmtId="0" fontId="45" fillId="31" borderId="66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0" fontId="45" fillId="31" borderId="0" xfId="1" applyFont="1" applyFill="1" applyBorder="1" applyAlignment="1">
      <alignment horizontal="center"/>
    </xf>
    <xf numFmtId="0" fontId="45" fillId="31" borderId="42" xfId="1" applyFont="1" applyFill="1" applyBorder="1" applyAlignment="1">
      <alignment horizontal="center"/>
    </xf>
    <xf numFmtId="0" fontId="15" fillId="10" borderId="39" xfId="1" applyFont="1" applyFill="1" applyBorder="1" applyAlignment="1">
      <alignment horizontal="center" vertical="center" wrapText="1"/>
    </xf>
    <xf numFmtId="0" fontId="15" fillId="10" borderId="25" xfId="1" applyFont="1" applyFill="1" applyBorder="1" applyAlignment="1">
      <alignment horizontal="center" vertical="center" wrapText="1"/>
    </xf>
    <xf numFmtId="0" fontId="45" fillId="31" borderId="82" xfId="1" applyFont="1" applyFill="1" applyBorder="1" applyAlignment="1">
      <alignment horizontal="center"/>
    </xf>
    <xf numFmtId="0" fontId="45" fillId="31" borderId="67" xfId="1" applyFont="1" applyFill="1" applyBorder="1" applyAlignment="1">
      <alignment horizontal="center"/>
    </xf>
    <xf numFmtId="0" fontId="45" fillId="31" borderId="83" xfId="1" applyFont="1" applyFill="1" applyBorder="1" applyAlignment="1">
      <alignment horizontal="center"/>
    </xf>
    <xf numFmtId="0" fontId="5" fillId="0" borderId="29" xfId="1" applyFont="1" applyBorder="1" applyAlignment="1">
      <alignment horizontal="right"/>
    </xf>
    <xf numFmtId="0" fontId="45" fillId="31" borderId="39" xfId="1" applyFont="1" applyFill="1" applyBorder="1" applyAlignment="1">
      <alignment horizontal="center"/>
    </xf>
    <xf numFmtId="0" fontId="45" fillId="31" borderId="37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12" fillId="10" borderId="39" xfId="1" applyFont="1" applyFill="1" applyBorder="1" applyAlignment="1">
      <alignment horizontal="center" vertical="center" wrapText="1"/>
    </xf>
    <xf numFmtId="0" fontId="15" fillId="10" borderId="63" xfId="1" applyFont="1" applyFill="1" applyBorder="1" applyAlignment="1">
      <alignment horizontal="center"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2" fillId="6" borderId="10" xfId="9" applyFont="1" applyFill="1" applyBorder="1" applyAlignment="1">
      <alignment horizontal="left" vertical="center" wrapText="1"/>
    </xf>
    <xf numFmtId="0" fontId="2" fillId="6" borderId="34" xfId="9" applyFont="1" applyFill="1" applyBorder="1" applyAlignment="1">
      <alignment horizontal="left"/>
    </xf>
    <xf numFmtId="0" fontId="2" fillId="6" borderId="35" xfId="9" applyFont="1" applyFill="1" applyBorder="1" applyAlignment="1">
      <alignment horizontal="left"/>
    </xf>
    <xf numFmtId="0" fontId="0" fillId="0" borderId="0" xfId="9" applyFont="1" applyBorder="1" applyAlignment="1"/>
    <xf numFmtId="0" fontId="5" fillId="10" borderId="70" xfId="9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13" borderId="4" xfId="9" applyFont="1" applyFill="1" applyBorder="1" applyAlignment="1">
      <alignment horizontal="center" vertical="center"/>
    </xf>
    <xf numFmtId="0" fontId="3" fillId="13" borderId="6" xfId="9" applyFont="1" applyFill="1" applyBorder="1" applyAlignment="1">
      <alignment horizontal="center" vertical="center"/>
    </xf>
    <xf numFmtId="0" fontId="3" fillId="13" borderId="9" xfId="9" applyFont="1" applyFill="1" applyBorder="1" applyAlignment="1">
      <alignment horizontal="center" vertical="center"/>
    </xf>
    <xf numFmtId="0" fontId="3" fillId="13" borderId="11" xfId="9" applyFont="1" applyFill="1" applyBorder="1" applyAlignment="1">
      <alignment horizontal="center" vertical="center"/>
    </xf>
    <xf numFmtId="0" fontId="3" fillId="13" borderId="84" xfId="9" applyFont="1" applyFill="1" applyBorder="1" applyAlignment="1">
      <alignment horizontal="center" wrapText="1"/>
    </xf>
    <xf numFmtId="0" fontId="3" fillId="13" borderId="85" xfId="9" applyFont="1" applyFill="1" applyBorder="1" applyAlignment="1">
      <alignment horizontal="center"/>
    </xf>
    <xf numFmtId="0" fontId="3" fillId="13" borderId="68" xfId="9" applyFont="1" applyFill="1" applyBorder="1" applyAlignment="1">
      <alignment horizontal="center" vertical="center"/>
    </xf>
    <xf numFmtId="0" fontId="3" fillId="13" borderId="69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 wrapText="1"/>
    </xf>
    <xf numFmtId="0" fontId="3" fillId="13" borderId="69" xfId="9" applyFont="1" applyFill="1" applyBorder="1" applyAlignment="1">
      <alignment horizontal="center" vertical="center" wrapText="1"/>
    </xf>
    <xf numFmtId="0" fontId="2" fillId="6" borderId="50" xfId="9" applyFont="1" applyFill="1" applyBorder="1" applyAlignment="1">
      <alignment horizontal="left"/>
    </xf>
    <xf numFmtId="0" fontId="2" fillId="6" borderId="71" xfId="9" applyFont="1" applyFill="1" applyBorder="1" applyAlignment="1">
      <alignment horizontal="left"/>
    </xf>
  </cellXfs>
  <cellStyles count="12">
    <cellStyle name="%" xfId="11"/>
    <cellStyle name="=C:\WINNT\SYSTEM32\COMMAND.COM" xfId="1"/>
    <cellStyle name="=C:\WINNT\SYSTEM32\COMMAND.COM 2" xfId="9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=C:\WINNT\SYSTEM32\COMMAND.COM_Resumen 2" xfId="10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EDD2C9"/>
      <color rgb="FFDEAA9A"/>
      <color rgb="FFD48886"/>
      <color rgb="FFBD4A47"/>
      <color rgb="FF933735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434040908509E-2"/>
          <c:y val="3.8494431439313331E-2"/>
          <c:w val="0.8655635987590482"/>
          <c:h val="0.66683975313896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CONECEL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(Móvil)</c:v>
                </c:pt>
              </c:strCache>
            </c:strRef>
          </c:cat>
          <c:val>
            <c:numRef>
              <c:f>(Resumen!$C$17:$D$17,Resumen!$F$17)</c:f>
              <c:numCache>
                <c:formatCode>General</c:formatCode>
                <c:ptCount val="3"/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2082130253448832E-2"/>
                  <c:y val="-4.40435352493664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48989412897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(Móvil)</c:v>
                </c:pt>
              </c:strCache>
            </c:strRef>
          </c:cat>
          <c:val>
            <c:numRef>
              <c:f>(Resumen!$B$18,Resumen!$E$18:$F$18)</c:f>
              <c:numCache>
                <c:formatCode>General</c:formatCode>
                <c:ptCount val="3"/>
                <c:pt idx="0">
                  <c:v>4.9970000000000001E-2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Resumen!$A$19</c:f>
              <c:strCache>
                <c:ptCount val="1"/>
                <c:pt idx="0">
                  <c:v>CNT EP. EP. (Móvil)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(Móvil)</c:v>
                </c:pt>
              </c:strCache>
            </c:strRef>
          </c:cat>
          <c:val>
            <c:numRef>
              <c:f>(Resumen!$B$19,Resumen!$D$19,Resumen!$F$19)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32608"/>
        <c:axId val="147333168"/>
      </c:barChart>
      <c:catAx>
        <c:axId val="1473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33316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7333168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4477766287487081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33260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1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2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ayout>
        <c:manualLayout>
          <c:xMode val="edge"/>
          <c:yMode val="edge"/>
          <c:x val="0.2984981015967807"/>
          <c:y val="0.91146276985647068"/>
          <c:w val="0.43972020340575813"/>
          <c:h val="5.46075893055740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6597724922515E-2"/>
          <c:y val="4.9595118299743224E-2"/>
          <c:w val="0.85729058945191317"/>
          <c:h val="0.63206666856173666"/>
        </c:manualLayout>
      </c:layout>
      <c:barChart>
        <c:barDir val="col"/>
        <c:grouping val="clustered"/>
        <c:varyColors val="0"/>
        <c:ser>
          <c:idx val="0"/>
          <c:order val="0"/>
          <c:tx>
            <c:v>CONECEL S.A.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7209304344438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(Resumen!$B$26,Resumen!$D$26,Resumen!$F$26,Resumen!$H$26,Resumen!$J$26)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1.2800000000000001E-2</c:v>
                </c:pt>
              </c:numCache>
            </c:numRef>
          </c:val>
        </c:ser>
        <c:ser>
          <c:idx val="1"/>
          <c:order val="1"/>
          <c:tx>
            <c:v>OTECEL S.A.</c:v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892652016824278E-3"/>
                  <c:y val="6.440389490562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15590980655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(Resumen!$B$27,Resumen!$D$27,Resumen!$F$27,Resumen!$H$27,Resumen!$J$27)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1.32E-2</c:v>
                </c:pt>
              </c:numCache>
            </c:numRef>
          </c:val>
        </c:ser>
        <c:ser>
          <c:idx val="2"/>
          <c:order val="2"/>
          <c:tx>
            <c:v>CNT EP. exTELECSA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923076923076927E-3"/>
                  <c:y val="-2.34139483365884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538461538461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(Resumen!$B$28,Resumen!$D$28,Resumen!$F$28,Resumen!$H$28,Resumen!$J$28)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1.2800000000000001E-2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58304"/>
        <c:axId val="147558864"/>
      </c:barChart>
      <c:catAx>
        <c:axId val="147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55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558864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42203389830508481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558304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32697355138298"/>
          <c:y val="0.92214048153728079"/>
          <c:w val="0.38980759135877247"/>
          <c:h val="3.4538218823730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7" Type="http://schemas.openxmlformats.org/officeDocument/2006/relationships/image" Target="../media/image1.png"/><Relationship Id="rId2" Type="http://schemas.openxmlformats.org/officeDocument/2006/relationships/hyperlink" Target="#Resumen!A1"/><Relationship Id="rId1" Type="http://schemas.openxmlformats.org/officeDocument/2006/relationships/hyperlink" Target="#Disposiciones!A1"/><Relationship Id="rId6" Type="http://schemas.openxmlformats.org/officeDocument/2006/relationships/hyperlink" Target="#Hist&#243;rico!A1"/><Relationship Id="rId5" Type="http://schemas.openxmlformats.org/officeDocument/2006/relationships/hyperlink" Target="#PorOperador!A1"/><Relationship Id="rId4" Type="http://schemas.openxmlformats.org/officeDocument/2006/relationships/hyperlink" Target="#Acuer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 Presentaci&#243;n'!A1"/><Relationship Id="rId2" Type="http://schemas.openxmlformats.org/officeDocument/2006/relationships/image" Target="../media/image2.jpeg"/><Relationship Id="rId1" Type="http://schemas.openxmlformats.org/officeDocument/2006/relationships/hyperlink" Target="#Inicio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4629150</xdr:colOff>
      <xdr:row>20</xdr:row>
      <xdr:rowOff>114300</xdr:rowOff>
    </xdr:from>
    <xdr:to>
      <xdr:col>2</xdr:col>
      <xdr:colOff>4917150</xdr:colOff>
      <xdr:row>20</xdr:row>
      <xdr:rowOff>366300</xdr:rowOff>
    </xdr:to>
    <xdr:sp macro="[0]!disposiciones" textlink="">
      <xdr:nvSpPr>
        <xdr:cNvPr id="20068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4552950"/>
          <a:ext cx="288000" cy="252000"/>
        </a:xfrm>
        <a:prstGeom prst="rightArrow">
          <a:avLst>
            <a:gd name="adj1" fmla="val 50000"/>
            <a:gd name="adj2" fmla="val 3744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24</xdr:row>
      <xdr:rowOff>85725</xdr:rowOff>
    </xdr:from>
    <xdr:to>
      <xdr:col>2</xdr:col>
      <xdr:colOff>4917150</xdr:colOff>
      <xdr:row>24</xdr:row>
      <xdr:rowOff>337725</xdr:rowOff>
    </xdr:to>
    <xdr:sp macro="[0]!Resumen" textlink="">
      <xdr:nvSpPr>
        <xdr:cNvPr id="20069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77200" y="6048375"/>
          <a:ext cx="288000" cy="252000"/>
        </a:xfrm>
        <a:prstGeom prst="rightArrow">
          <a:avLst>
            <a:gd name="adj1" fmla="val 50000"/>
            <a:gd name="adj2" fmla="val 38156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25</xdr:row>
      <xdr:rowOff>76200</xdr:rowOff>
    </xdr:from>
    <xdr:to>
      <xdr:col>2</xdr:col>
      <xdr:colOff>4917150</xdr:colOff>
      <xdr:row>25</xdr:row>
      <xdr:rowOff>328200</xdr:rowOff>
    </xdr:to>
    <xdr:sp macro="[0]!matriz" textlink="">
      <xdr:nvSpPr>
        <xdr:cNvPr id="20070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77200" y="6419850"/>
          <a:ext cx="288000" cy="252000"/>
        </a:xfrm>
        <a:prstGeom prst="rightArrow">
          <a:avLst>
            <a:gd name="adj1" fmla="val 50000"/>
            <a:gd name="adj2" fmla="val 38289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21</xdr:row>
      <xdr:rowOff>85725</xdr:rowOff>
    </xdr:from>
    <xdr:to>
      <xdr:col>2</xdr:col>
      <xdr:colOff>4917150</xdr:colOff>
      <xdr:row>21</xdr:row>
      <xdr:rowOff>337725</xdr:rowOff>
    </xdr:to>
    <xdr:sp macro="[0]!Acuerdos" textlink="">
      <xdr:nvSpPr>
        <xdr:cNvPr id="20071" name="AutoShape 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077200" y="490537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22</xdr:row>
      <xdr:rowOff>38100</xdr:rowOff>
    </xdr:from>
    <xdr:to>
      <xdr:col>2</xdr:col>
      <xdr:colOff>4917150</xdr:colOff>
      <xdr:row>22</xdr:row>
      <xdr:rowOff>290100</xdr:rowOff>
    </xdr:to>
    <xdr:sp macro="[0]!Acuerdos" textlink="">
      <xdr:nvSpPr>
        <xdr:cNvPr id="20072" name="AutoShape 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077200" y="5238750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23</xdr:row>
      <xdr:rowOff>66675</xdr:rowOff>
    </xdr:from>
    <xdr:to>
      <xdr:col>2</xdr:col>
      <xdr:colOff>4917150</xdr:colOff>
      <xdr:row>23</xdr:row>
      <xdr:rowOff>318675</xdr:rowOff>
    </xdr:to>
    <xdr:sp macro="[0]!Acuerdos" textlink="">
      <xdr:nvSpPr>
        <xdr:cNvPr id="20073" name="AutoShape 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8077200" y="564832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2590800</xdr:colOff>
      <xdr:row>2</xdr:row>
      <xdr:rowOff>114300</xdr:rowOff>
    </xdr:from>
    <xdr:to>
      <xdr:col>3</xdr:col>
      <xdr:colOff>489225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5238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972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9</xdr:col>
      <xdr:colOff>742950</xdr:colOff>
      <xdr:row>2</xdr:row>
      <xdr:rowOff>85725</xdr:rowOff>
    </xdr:from>
    <xdr:to>
      <xdr:col>13</xdr:col>
      <xdr:colOff>574950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476250"/>
          <a:ext cx="2880000" cy="845544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0.08596</cdr:x>
      <cdr:y>0.69321</cdr:y>
    </cdr:from>
    <cdr:to>
      <cdr:x>0.94446</cdr:x>
      <cdr:y>0.81355</cdr:y>
    </cdr:to>
    <cdr:sp macro="" textlink="">
      <cdr:nvSpPr>
        <cdr:cNvPr id="84029" name="AutoShape 1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86179" y="-276659"/>
          <a:ext cx="635016" cy="8504301"/>
        </a:xfrm>
        <a:prstGeom xmlns:a="http://schemas.openxmlformats.org/drawingml/2006/main" prst="rightBrace">
          <a:avLst>
            <a:gd name="adj1" fmla="val 107570"/>
            <a:gd name="adj2" fmla="val 52833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0.40965</cdr:x>
      <cdr:y>0.8244</cdr:y>
    </cdr:from>
    <cdr:to>
      <cdr:x>0.6574</cdr:x>
      <cdr:y>0.88015</cdr:y>
    </cdr:to>
    <cdr:sp macro="" textlink="">
      <cdr:nvSpPr>
        <cdr:cNvPr id="839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031" y="4350227"/>
          <a:ext cx="2454212" cy="29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0.1699</cdr:x>
      <cdr:y>0.60582</cdr:y>
    </cdr:from>
    <cdr:to>
      <cdr:x>0.1699</cdr:x>
      <cdr:y>0.67404</cdr:y>
    </cdr:to>
    <cdr:sp macro="" textlink="">
      <cdr:nvSpPr>
        <cdr:cNvPr id="8399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83052" y="3012189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0.12546</cdr:x>
      <cdr:y>0.60774</cdr:y>
    </cdr:from>
    <cdr:to>
      <cdr:x>0.12546</cdr:x>
      <cdr:y>0.67596</cdr:y>
    </cdr:to>
    <cdr:sp macro="" textlink="">
      <cdr:nvSpPr>
        <cdr:cNvPr id="8399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42807" y="302171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0.20817</cdr:x>
      <cdr:y>0.60391</cdr:y>
    </cdr:from>
    <cdr:to>
      <cdr:x>0.20817</cdr:x>
      <cdr:y>0.67213</cdr:y>
    </cdr:to>
    <cdr:sp macro="" textlink="">
      <cdr:nvSpPr>
        <cdr:cNvPr id="8399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062147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0.38306</cdr:x>
      <cdr:y>0.61157</cdr:y>
    </cdr:from>
    <cdr:to>
      <cdr:x>0.38306</cdr:x>
      <cdr:y>0.67979</cdr:y>
    </cdr:to>
    <cdr:sp macro="" textlink="">
      <cdr:nvSpPr>
        <cdr:cNvPr id="8399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94554" y="30407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0.30271</cdr:x>
      <cdr:y>0.60774</cdr:y>
    </cdr:from>
    <cdr:to>
      <cdr:x>0.30271</cdr:x>
      <cdr:y>0.67596</cdr:y>
    </cdr:to>
    <cdr:sp macro="" textlink="">
      <cdr:nvSpPr>
        <cdr:cNvPr id="83994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98661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0.55671</cdr:x>
      <cdr:y>0.60774</cdr:y>
    </cdr:from>
    <cdr:to>
      <cdr:x>0.55671</cdr:x>
      <cdr:y>0.67596</cdr:y>
    </cdr:to>
    <cdr:sp macro="" textlink="">
      <cdr:nvSpPr>
        <cdr:cNvPr id="83996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147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0.51954</cdr:x>
      <cdr:y>0.60391</cdr:y>
    </cdr:from>
    <cdr:to>
      <cdr:x>0.51954</cdr:x>
      <cdr:y>0.67213</cdr:y>
    </cdr:to>
    <cdr:sp macro="" textlink="">
      <cdr:nvSpPr>
        <cdr:cNvPr id="83997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146533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0.3415</cdr:x>
      <cdr:y>0.60391</cdr:y>
    </cdr:from>
    <cdr:to>
      <cdr:x>0.3415</cdr:x>
      <cdr:y>0.67213</cdr:y>
    </cdr:to>
    <cdr:sp macro="" textlink="">
      <cdr:nvSpPr>
        <cdr:cNvPr id="83999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2884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0.69721</cdr:x>
      <cdr:y>0.60774</cdr:y>
    </cdr:from>
    <cdr:to>
      <cdr:x>0.69721</cdr:x>
      <cdr:y>0.67596</cdr:y>
    </cdr:to>
    <cdr:sp macro="" textlink="">
      <cdr:nvSpPr>
        <cdr:cNvPr id="84003" name="Line 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0657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0.72971</cdr:x>
      <cdr:y>0.60774</cdr:y>
    </cdr:from>
    <cdr:to>
      <cdr:x>0.72971</cdr:x>
      <cdr:y>0.67596</cdr:y>
    </cdr:to>
    <cdr:sp macro="" textlink="">
      <cdr:nvSpPr>
        <cdr:cNvPr id="84004" name="Line 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2852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0.76221</cdr:x>
      <cdr:y>0.60774</cdr:y>
    </cdr:from>
    <cdr:to>
      <cdr:x>0.76221</cdr:x>
      <cdr:y>0.67596</cdr:y>
    </cdr:to>
    <cdr:sp macro="" textlink="">
      <cdr:nvSpPr>
        <cdr:cNvPr id="840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504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0.83846</cdr:x>
      <cdr:y>0.60774</cdr:y>
    </cdr:from>
    <cdr:to>
      <cdr:x>0.83846</cdr:x>
      <cdr:y>0.67596</cdr:y>
    </cdr:to>
    <cdr:sp macro="" textlink="">
      <cdr:nvSpPr>
        <cdr:cNvPr id="84006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30580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0.87246</cdr:x>
      <cdr:y>0.60774</cdr:y>
    </cdr:from>
    <cdr:to>
      <cdr:x>0.87246</cdr:x>
      <cdr:y>0.67596</cdr:y>
    </cdr:to>
    <cdr:sp macro="" textlink="">
      <cdr:nvSpPr>
        <cdr:cNvPr id="84007" name="Line 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4260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0.90671</cdr:x>
      <cdr:y>0.60774</cdr:y>
    </cdr:from>
    <cdr:to>
      <cdr:x>0.90671</cdr:x>
      <cdr:y>0.67596</cdr:y>
    </cdr:to>
    <cdr:sp macro="" textlink="">
      <cdr:nvSpPr>
        <cdr:cNvPr id="84008" name="Line 4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818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0.22596</cdr:x>
      <cdr:y>0.54332</cdr:y>
    </cdr:from>
    <cdr:to>
      <cdr:x>0.25192</cdr:x>
      <cdr:y>0.61877</cdr:y>
    </cdr:to>
    <cdr:sp macro="" textlink="">
      <cdr:nvSpPr>
        <cdr:cNvPr id="84009" name="Line 4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38375" y="2701414"/>
          <a:ext cx="257160" cy="3751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0.21998</cdr:x>
      <cdr:y>0.44249</cdr:y>
    </cdr:from>
    <cdr:to>
      <cdr:x>0.29523</cdr:x>
      <cdr:y>0.54074</cdr:y>
    </cdr:to>
    <cdr:sp macro="" textlink="">
      <cdr:nvSpPr>
        <cdr:cNvPr id="84051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152" y="2200061"/>
          <a:ext cx="745427" cy="488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0.47546</cdr:x>
      <cdr:y>0.60774</cdr:y>
    </cdr:from>
    <cdr:to>
      <cdr:x>0.47546</cdr:x>
      <cdr:y>0.67596</cdr:y>
    </cdr:to>
    <cdr:sp macro="" textlink="">
      <cdr:nvSpPr>
        <cdr:cNvPr id="8401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99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0.65242</cdr:x>
      <cdr:y>0.60199</cdr:y>
    </cdr:from>
    <cdr:to>
      <cdr:x>0.65242</cdr:x>
      <cdr:y>0.67021</cdr:y>
    </cdr:to>
    <cdr:sp macro="" textlink="">
      <cdr:nvSpPr>
        <cdr:cNvPr id="83998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462888" y="2993139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14</xdr:row>
      <xdr:rowOff>9258</xdr:rowOff>
    </xdr:from>
    <xdr:to>
      <xdr:col>5</xdr:col>
      <xdr:colOff>508975</xdr:colOff>
      <xdr:row>23</xdr:row>
      <xdr:rowOff>24536</xdr:rowOff>
    </xdr:to>
    <xdr:sp macro="" textlink="">
      <xdr:nvSpPr>
        <xdr:cNvPr id="3" name="1 Elipse"/>
        <xdr:cNvSpPr/>
      </xdr:nvSpPr>
      <xdr:spPr bwMode="auto">
        <a:xfrm>
          <a:off x="2390775" y="2438133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CNT</a:t>
          </a:r>
          <a:r>
            <a:rPr lang="es-ES" sz="1600" b="1" baseline="0"/>
            <a:t> EP</a:t>
          </a:r>
        </a:p>
      </xdr:txBody>
    </xdr:sp>
    <xdr:clientData/>
  </xdr:twoCellAnchor>
  <xdr:twoCellAnchor>
    <xdr:from>
      <xdr:col>6</xdr:col>
      <xdr:colOff>278635</xdr:colOff>
      <xdr:row>29</xdr:row>
      <xdr:rowOff>86980</xdr:rowOff>
    </xdr:from>
    <xdr:to>
      <xdr:col>8</xdr:col>
      <xdr:colOff>682835</xdr:colOff>
      <xdr:row>38</xdr:row>
      <xdr:rowOff>102258</xdr:rowOff>
    </xdr:to>
    <xdr:sp macro="" textlink="">
      <xdr:nvSpPr>
        <xdr:cNvPr id="4" name="1 Elipse"/>
        <xdr:cNvSpPr/>
      </xdr:nvSpPr>
      <xdr:spPr bwMode="auto">
        <a:xfrm>
          <a:off x="4850635" y="4944730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506889</xdr:colOff>
      <xdr:row>13</xdr:row>
      <xdr:rowOff>47625</xdr:rowOff>
    </xdr:from>
    <xdr:to>
      <xdr:col>12</xdr:col>
      <xdr:colOff>149089</xdr:colOff>
      <xdr:row>22</xdr:row>
      <xdr:rowOff>62903</xdr:rowOff>
    </xdr:to>
    <xdr:sp macro="" textlink="">
      <xdr:nvSpPr>
        <xdr:cNvPr id="5" name="1 Elipse"/>
        <xdr:cNvSpPr/>
      </xdr:nvSpPr>
      <xdr:spPr bwMode="auto">
        <a:xfrm>
          <a:off x="7364889" y="2314575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8</xdr:col>
      <xdr:colOff>613846</xdr:colOff>
      <xdr:row>20</xdr:row>
      <xdr:rowOff>124661</xdr:rowOff>
    </xdr:from>
    <xdr:to>
      <xdr:col>9</xdr:col>
      <xdr:colOff>160086</xdr:colOff>
      <xdr:row>29</xdr:row>
      <xdr:rowOff>58412</xdr:rowOff>
    </xdr:to>
    <xdr:sp macro="" textlink="">
      <xdr:nvSpPr>
        <xdr:cNvPr id="6" name="1 CuadroTexto"/>
        <xdr:cNvSpPr txBox="1"/>
      </xdr:nvSpPr>
      <xdr:spPr>
        <a:xfrm rot="18272118">
          <a:off x="6168428" y="4066504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0,0035</a:t>
          </a:r>
        </a:p>
      </xdr:txBody>
    </xdr:sp>
    <xdr:clientData/>
  </xdr:twoCellAnchor>
  <xdr:twoCellAnchor>
    <xdr:from>
      <xdr:col>9</xdr:col>
      <xdr:colOff>479356</xdr:colOff>
      <xdr:row>22</xdr:row>
      <xdr:rowOff>152633</xdr:rowOff>
    </xdr:from>
    <xdr:to>
      <xdr:col>10</xdr:col>
      <xdr:colOff>25596</xdr:colOff>
      <xdr:row>31</xdr:row>
      <xdr:rowOff>86384</xdr:rowOff>
    </xdr:to>
    <xdr:sp macro="" textlink="">
      <xdr:nvSpPr>
        <xdr:cNvPr id="7" name="1 CuadroTexto"/>
        <xdr:cNvSpPr txBox="1"/>
      </xdr:nvSpPr>
      <xdr:spPr>
        <a:xfrm rot="18187089">
          <a:off x="6795938" y="4418326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0,0069</a:t>
          </a:r>
        </a:p>
      </xdr:txBody>
    </xdr:sp>
    <xdr:clientData/>
  </xdr:twoCellAnchor>
  <xdr:twoCellAnchor>
    <xdr:from>
      <xdr:col>6</xdr:col>
      <xdr:colOff>183365</xdr:colOff>
      <xdr:row>18</xdr:row>
      <xdr:rowOff>118825</xdr:rowOff>
    </xdr:from>
    <xdr:to>
      <xdr:col>9</xdr:col>
      <xdr:colOff>170109</xdr:colOff>
      <xdr:row>18</xdr:row>
      <xdr:rowOff>121999</xdr:rowOff>
    </xdr:to>
    <xdr:cxnSp macro="">
      <xdr:nvCxnSpPr>
        <xdr:cNvPr id="8" name="1 Conector recto de flecha"/>
        <xdr:cNvCxnSpPr/>
      </xdr:nvCxnSpPr>
      <xdr:spPr bwMode="auto">
        <a:xfrm flipV="1">
          <a:off x="4755365" y="3195400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17</xdr:row>
      <xdr:rowOff>33913</xdr:rowOff>
    </xdr:from>
    <xdr:to>
      <xdr:col>9</xdr:col>
      <xdr:colOff>158194</xdr:colOff>
      <xdr:row>17</xdr:row>
      <xdr:rowOff>37087</xdr:rowOff>
    </xdr:to>
    <xdr:cxnSp macro="">
      <xdr:nvCxnSpPr>
        <xdr:cNvPr id="9" name="1 Conector recto de flecha"/>
        <xdr:cNvCxnSpPr/>
      </xdr:nvCxnSpPr>
      <xdr:spPr bwMode="auto">
        <a:xfrm flipH="1" flipV="1">
          <a:off x="4743450" y="2948563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457963</xdr:colOff>
      <xdr:row>21</xdr:row>
      <xdr:rowOff>39416</xdr:rowOff>
    </xdr:from>
    <xdr:to>
      <xdr:col>9</xdr:col>
      <xdr:colOff>682564</xdr:colOff>
      <xdr:row>30</xdr:row>
      <xdr:rowOff>52174</xdr:rowOff>
    </xdr:to>
    <xdr:cxnSp macro="">
      <xdr:nvCxnSpPr>
        <xdr:cNvPr id="10" name="1 Conector recto de flecha"/>
        <xdr:cNvCxnSpPr/>
      </xdr:nvCxnSpPr>
      <xdr:spPr bwMode="auto">
        <a:xfrm flipH="1">
          <a:off x="6553963" y="3601766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679241</xdr:colOff>
      <xdr:row>22</xdr:row>
      <xdr:rowOff>31292</xdr:rowOff>
    </xdr:from>
    <xdr:to>
      <xdr:col>10</xdr:col>
      <xdr:colOff>148598</xdr:colOff>
      <xdr:row>31</xdr:row>
      <xdr:rowOff>39493</xdr:rowOff>
    </xdr:to>
    <xdr:cxnSp macro="">
      <xdr:nvCxnSpPr>
        <xdr:cNvPr id="11" name="1 Conector recto de flecha"/>
        <xdr:cNvCxnSpPr/>
      </xdr:nvCxnSpPr>
      <xdr:spPr bwMode="auto">
        <a:xfrm flipV="1">
          <a:off x="6775241" y="3755567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292891</xdr:colOff>
      <xdr:row>15</xdr:row>
      <xdr:rowOff>76200</xdr:rowOff>
    </xdr:from>
    <xdr:to>
      <xdr:col>8</xdr:col>
      <xdr:colOff>554625</xdr:colOff>
      <xdr:row>16</xdr:row>
      <xdr:rowOff>154392</xdr:rowOff>
    </xdr:to>
    <xdr:sp macro="" textlink="">
      <xdr:nvSpPr>
        <xdr:cNvPr id="12" name="1 CuadroTexto"/>
        <xdr:cNvSpPr txBox="1"/>
      </xdr:nvSpPr>
      <xdr:spPr>
        <a:xfrm>
          <a:off x="4864891" y="2667000"/>
          <a:ext cx="1785734" cy="24011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0,0097</a:t>
          </a:r>
        </a:p>
      </xdr:txBody>
    </xdr:sp>
    <xdr:clientData/>
  </xdr:twoCellAnchor>
  <xdr:twoCellAnchor>
    <xdr:from>
      <xdr:col>5</xdr:col>
      <xdr:colOff>63820</xdr:colOff>
      <xdr:row>22</xdr:row>
      <xdr:rowOff>147808</xdr:rowOff>
    </xdr:from>
    <xdr:to>
      <xdr:col>7</xdr:col>
      <xdr:colOff>9903</xdr:colOff>
      <xdr:row>29</xdr:row>
      <xdr:rowOff>934</xdr:rowOff>
    </xdr:to>
    <xdr:cxnSp macro="">
      <xdr:nvCxnSpPr>
        <xdr:cNvPr id="13" name="1 Conector recto de flecha"/>
        <xdr:cNvCxnSpPr/>
      </xdr:nvCxnSpPr>
      <xdr:spPr bwMode="auto">
        <a:xfrm rot="6531088" flipH="1">
          <a:off x="4115561" y="3630342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605082</xdr:colOff>
      <xdr:row>24</xdr:row>
      <xdr:rowOff>19727</xdr:rowOff>
    </xdr:from>
    <xdr:to>
      <xdr:col>6</xdr:col>
      <xdr:colOff>546608</xdr:colOff>
      <xdr:row>30</xdr:row>
      <xdr:rowOff>41534</xdr:rowOff>
    </xdr:to>
    <xdr:cxnSp macro="">
      <xdr:nvCxnSpPr>
        <xdr:cNvPr id="14" name="1 Conector recto de flecha"/>
        <xdr:cNvCxnSpPr/>
      </xdr:nvCxnSpPr>
      <xdr:spPr bwMode="auto">
        <a:xfrm rot="6531088" flipV="1">
          <a:off x="3889166" y="3831768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19</xdr:row>
      <xdr:rowOff>47625</xdr:rowOff>
    </xdr:from>
    <xdr:to>
      <xdr:col>8</xdr:col>
      <xdr:colOff>180975</xdr:colOff>
      <xdr:row>21</xdr:row>
      <xdr:rowOff>38100</xdr:rowOff>
    </xdr:to>
    <xdr:sp macro="" textlink="">
      <xdr:nvSpPr>
        <xdr:cNvPr id="15" name="14 CuadroTexto"/>
        <xdr:cNvSpPr txBox="1"/>
      </xdr:nvSpPr>
      <xdr:spPr>
        <a:xfrm>
          <a:off x="5257800" y="32861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$ 0,0069</a:t>
          </a:r>
        </a:p>
      </xdr:txBody>
    </xdr:sp>
    <xdr:clientData/>
  </xdr:twoCellAnchor>
  <xdr:twoCellAnchor>
    <xdr:from>
      <xdr:col>6</xdr:col>
      <xdr:colOff>4284</xdr:colOff>
      <xdr:row>22</xdr:row>
      <xdr:rowOff>86339</xdr:rowOff>
    </xdr:from>
    <xdr:to>
      <xdr:col>6</xdr:col>
      <xdr:colOff>364284</xdr:colOff>
      <xdr:row>28</xdr:row>
      <xdr:rowOff>14789</xdr:rowOff>
    </xdr:to>
    <xdr:sp macro="" textlink="">
      <xdr:nvSpPr>
        <xdr:cNvPr id="16" name="15 CuadroTexto"/>
        <xdr:cNvSpPr txBox="1"/>
      </xdr:nvSpPr>
      <xdr:spPr>
        <a:xfrm rot="3103213">
          <a:off x="4306284" y="4080614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$ 0,0097</a:t>
          </a:r>
        </a:p>
      </xdr:txBody>
    </xdr:sp>
    <xdr:clientData/>
  </xdr:twoCellAnchor>
  <xdr:twoCellAnchor>
    <xdr:from>
      <xdr:col>5</xdr:col>
      <xdr:colOff>109059</xdr:colOff>
      <xdr:row>25</xdr:row>
      <xdr:rowOff>124438</xdr:rowOff>
    </xdr:from>
    <xdr:to>
      <xdr:col>5</xdr:col>
      <xdr:colOff>469059</xdr:colOff>
      <xdr:row>31</xdr:row>
      <xdr:rowOff>52888</xdr:rowOff>
    </xdr:to>
    <xdr:sp macro="" textlink="">
      <xdr:nvSpPr>
        <xdr:cNvPr id="17" name="16 CuadroTexto"/>
        <xdr:cNvSpPr txBox="1"/>
      </xdr:nvSpPr>
      <xdr:spPr>
        <a:xfrm rot="3103213">
          <a:off x="3649059" y="4604488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$ 0,0035</a:t>
          </a:r>
        </a:p>
      </xdr:txBody>
    </xdr:sp>
    <xdr:clientData/>
  </xdr:twoCellAnchor>
  <xdr:twoCellAnchor editAs="oneCell">
    <xdr:from>
      <xdr:col>9</xdr:col>
      <xdr:colOff>657225</xdr:colOff>
      <xdr:row>2</xdr:row>
      <xdr:rowOff>161925</xdr:rowOff>
    </xdr:from>
    <xdr:to>
      <xdr:col>13</xdr:col>
      <xdr:colOff>489225</xdr:colOff>
      <xdr:row>7</xdr:row>
      <xdr:rowOff>102594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552450"/>
          <a:ext cx="2880000" cy="8455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14</xdr:row>
      <xdr:rowOff>152400</xdr:rowOff>
    </xdr:from>
    <xdr:to>
      <xdr:col>4</xdr:col>
      <xdr:colOff>537385</xdr:colOff>
      <xdr:row>24</xdr:row>
      <xdr:rowOff>108581</xdr:rowOff>
    </xdr:to>
    <xdr:sp macro="" textlink="">
      <xdr:nvSpPr>
        <xdr:cNvPr id="3" name="1 Elipse"/>
        <xdr:cNvSpPr/>
      </xdr:nvSpPr>
      <xdr:spPr bwMode="auto">
        <a:xfrm>
          <a:off x="1914525" y="2581275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673088</xdr:colOff>
      <xdr:row>15</xdr:row>
      <xdr:rowOff>97541</xdr:rowOff>
    </xdr:from>
    <xdr:to>
      <xdr:col>12</xdr:col>
      <xdr:colOff>57948</xdr:colOff>
      <xdr:row>25</xdr:row>
      <xdr:rowOff>53722</xdr:rowOff>
    </xdr:to>
    <xdr:sp macro="" textlink="">
      <xdr:nvSpPr>
        <xdr:cNvPr id="4" name="1 Elipse"/>
        <xdr:cNvSpPr/>
      </xdr:nvSpPr>
      <xdr:spPr bwMode="auto">
        <a:xfrm>
          <a:off x="7531088" y="2688341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6</xdr:col>
      <xdr:colOff>380110</xdr:colOff>
      <xdr:row>17</xdr:row>
      <xdr:rowOff>28689</xdr:rowOff>
    </xdr:from>
    <xdr:to>
      <xdr:col>8</xdr:col>
      <xdr:colOff>401994</xdr:colOff>
      <xdr:row>18</xdr:row>
      <xdr:rowOff>123902</xdr:rowOff>
    </xdr:to>
    <xdr:sp macro="" textlink="">
      <xdr:nvSpPr>
        <xdr:cNvPr id="5" name="3 CuadroTexto"/>
        <xdr:cNvSpPr txBox="1"/>
      </xdr:nvSpPr>
      <xdr:spPr>
        <a:xfrm>
          <a:off x="4952110" y="2943339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0,3447</a:t>
          </a:r>
        </a:p>
      </xdr:txBody>
    </xdr:sp>
    <xdr:clientData/>
  </xdr:twoCellAnchor>
  <xdr:twoCellAnchor>
    <xdr:from>
      <xdr:col>6</xdr:col>
      <xdr:colOff>407446</xdr:colOff>
      <xdr:row>22</xdr:row>
      <xdr:rowOff>159681</xdr:rowOff>
    </xdr:from>
    <xdr:to>
      <xdr:col>8</xdr:col>
      <xdr:colOff>429330</xdr:colOff>
      <xdr:row>24</xdr:row>
      <xdr:rowOff>92969</xdr:rowOff>
    </xdr:to>
    <xdr:sp macro="" textlink="">
      <xdr:nvSpPr>
        <xdr:cNvPr id="6" name="1 CuadroTexto"/>
        <xdr:cNvSpPr txBox="1"/>
      </xdr:nvSpPr>
      <xdr:spPr>
        <a:xfrm>
          <a:off x="4979446" y="3883956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0,3600</a:t>
          </a:r>
        </a:p>
      </xdr:txBody>
    </xdr:sp>
    <xdr:clientData/>
  </xdr:twoCellAnchor>
  <xdr:twoCellAnchor>
    <xdr:from>
      <xdr:col>5</xdr:col>
      <xdr:colOff>539784</xdr:colOff>
      <xdr:row>19</xdr:row>
      <xdr:rowOff>88978</xdr:rowOff>
    </xdr:from>
    <xdr:to>
      <xdr:col>9</xdr:col>
      <xdr:colOff>140114</xdr:colOff>
      <xdr:row>19</xdr:row>
      <xdr:rowOff>89100</xdr:rowOff>
    </xdr:to>
    <xdr:cxnSp macro="">
      <xdr:nvCxnSpPr>
        <xdr:cNvPr id="7" name="1 Conector recto de flecha"/>
        <xdr:cNvCxnSpPr/>
      </xdr:nvCxnSpPr>
      <xdr:spPr bwMode="auto">
        <a:xfrm flipH="1">
          <a:off x="4349784" y="3327478"/>
          <a:ext cx="2648330" cy="12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501641</xdr:colOff>
      <xdr:row>22</xdr:row>
      <xdr:rowOff>2170</xdr:rowOff>
    </xdr:from>
    <xdr:to>
      <xdr:col>9</xdr:col>
      <xdr:colOff>48879</xdr:colOff>
      <xdr:row>22</xdr:row>
      <xdr:rowOff>2241</xdr:rowOff>
    </xdr:to>
    <xdr:cxnSp macro="">
      <xdr:nvCxnSpPr>
        <xdr:cNvPr id="8" name="1 Conector recto de flecha"/>
        <xdr:cNvCxnSpPr/>
      </xdr:nvCxnSpPr>
      <xdr:spPr bwMode="auto">
        <a:xfrm>
          <a:off x="4311641" y="3726445"/>
          <a:ext cx="2595238" cy="7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76200</xdr:colOff>
      <xdr:row>2</xdr:row>
      <xdr:rowOff>57150</xdr:rowOff>
    </xdr:from>
    <xdr:to>
      <xdr:col>13</xdr:col>
      <xdr:colOff>670200</xdr:colOff>
      <xdr:row>6</xdr:row>
      <xdr:rowOff>178794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4476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96</xdr:row>
      <xdr:rowOff>142875</xdr:rowOff>
    </xdr:from>
    <xdr:to>
      <xdr:col>8</xdr:col>
      <xdr:colOff>304800</xdr:colOff>
      <xdr:row>96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10475" y="498252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101</xdr:row>
      <xdr:rowOff>142875</xdr:rowOff>
    </xdr:from>
    <xdr:to>
      <xdr:col>8</xdr:col>
      <xdr:colOff>304800</xdr:colOff>
      <xdr:row>101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0475" y="527304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714375</xdr:colOff>
      <xdr:row>110</xdr:row>
      <xdr:rowOff>19050</xdr:rowOff>
    </xdr:from>
    <xdr:to>
      <xdr:col>6</xdr:col>
      <xdr:colOff>729192</xdr:colOff>
      <xdr:row>111</xdr:row>
      <xdr:rowOff>120650</xdr:rowOff>
    </xdr:to>
    <xdr:sp macro="" textlink="">
      <xdr:nvSpPr>
        <xdr:cNvPr id="23" name="6 Rectángulo redondeado">
          <a:hlinkClick xmlns:r="http://schemas.openxmlformats.org/officeDocument/2006/relationships" r:id="rId1"/>
        </xdr:cNvPr>
        <xdr:cNvSpPr/>
      </xdr:nvSpPr>
      <xdr:spPr>
        <a:xfrm>
          <a:off x="5867400" y="546258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6</xdr:col>
      <xdr:colOff>533400</xdr:colOff>
      <xdr:row>107</xdr:row>
      <xdr:rowOff>142875</xdr:rowOff>
    </xdr:from>
    <xdr:to>
      <xdr:col>8</xdr:col>
      <xdr:colOff>304800</xdr:colOff>
      <xdr:row>107</xdr:row>
      <xdr:rowOff>142875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6505575" y="551878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1666875</xdr:colOff>
      <xdr:row>2</xdr:row>
      <xdr:rowOff>133350</xdr:rowOff>
    </xdr:from>
    <xdr:to>
      <xdr:col>9</xdr:col>
      <xdr:colOff>260625</xdr:colOff>
      <xdr:row>7</xdr:row>
      <xdr:rowOff>74019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514350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260</xdr:row>
      <xdr:rowOff>76200</xdr:rowOff>
    </xdr:from>
    <xdr:to>
      <xdr:col>1</xdr:col>
      <xdr:colOff>1238250</xdr:colOff>
      <xdr:row>265</xdr:row>
      <xdr:rowOff>0</xdr:rowOff>
    </xdr:to>
    <xdr:grpSp>
      <xdr:nvGrpSpPr>
        <xdr:cNvPr id="9" name="Group 10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52835175"/>
          <a:ext cx="1504950" cy="685800"/>
          <a:chOff x="527" y="481"/>
          <a:chExt cx="92" cy="50"/>
        </a:xfrm>
      </xdr:grpSpPr>
      <xdr:pic>
        <xdr:nvPicPr>
          <xdr:cNvPr id="10" name="Picture 11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2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66</xdr:row>
      <xdr:rowOff>66675</xdr:rowOff>
    </xdr:from>
    <xdr:to>
      <xdr:col>7</xdr:col>
      <xdr:colOff>342900</xdr:colOff>
      <xdr:row>66</xdr:row>
      <xdr:rowOff>66675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76</xdr:row>
      <xdr:rowOff>66675</xdr:rowOff>
    </xdr:from>
    <xdr:to>
      <xdr:col>7</xdr:col>
      <xdr:colOff>342900</xdr:colOff>
      <xdr:row>76</xdr:row>
      <xdr:rowOff>66675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54</xdr:row>
      <xdr:rowOff>66675</xdr:rowOff>
    </xdr:from>
    <xdr:to>
      <xdr:col>7</xdr:col>
      <xdr:colOff>342900</xdr:colOff>
      <xdr:row>54</xdr:row>
      <xdr:rowOff>66675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6400800" y="15106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9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246</xdr:row>
      <xdr:rowOff>9525</xdr:rowOff>
    </xdr:from>
    <xdr:to>
      <xdr:col>15</xdr:col>
      <xdr:colOff>657225</xdr:colOff>
      <xdr:row>251</xdr:row>
      <xdr:rowOff>28575</xdr:rowOff>
    </xdr:to>
    <xdr:grpSp>
      <xdr:nvGrpSpPr>
        <xdr:cNvPr id="30" name="Group 1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5297150" y="50634900"/>
          <a:ext cx="1381125" cy="781050"/>
          <a:chOff x="527" y="481"/>
          <a:chExt cx="92" cy="50"/>
        </a:xfrm>
      </xdr:grpSpPr>
      <xdr:pic>
        <xdr:nvPicPr>
          <xdr:cNvPr id="31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0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1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66</xdr:row>
      <xdr:rowOff>66675</xdr:rowOff>
    </xdr:from>
    <xdr:to>
      <xdr:col>7</xdr:col>
      <xdr:colOff>342900</xdr:colOff>
      <xdr:row>66</xdr:row>
      <xdr:rowOff>66675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76</xdr:row>
      <xdr:rowOff>66675</xdr:rowOff>
    </xdr:from>
    <xdr:to>
      <xdr:col>7</xdr:col>
      <xdr:colOff>342900</xdr:colOff>
      <xdr:row>76</xdr:row>
      <xdr:rowOff>66675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83</xdr:row>
      <xdr:rowOff>142875</xdr:rowOff>
    </xdr:from>
    <xdr:to>
      <xdr:col>6</xdr:col>
      <xdr:colOff>433917</xdr:colOff>
      <xdr:row>84</xdr:row>
      <xdr:rowOff>34925</xdr:rowOff>
    </xdr:to>
    <xdr:sp macro="" textlink="">
      <xdr:nvSpPr>
        <xdr:cNvPr id="54" name="6 Rectángulo redondeado">
          <a:hlinkClick xmlns:r="http://schemas.openxmlformats.org/officeDocument/2006/relationships" r:id="rId1"/>
        </xdr:cNvPr>
        <xdr:cNvSpPr/>
      </xdr:nvSpPr>
      <xdr:spPr>
        <a:xfrm>
          <a:off x="5981700" y="26155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6</xdr:col>
      <xdr:colOff>1304925</xdr:colOff>
      <xdr:row>3</xdr:row>
      <xdr:rowOff>0</xdr:rowOff>
    </xdr:from>
    <xdr:to>
      <xdr:col>9</xdr:col>
      <xdr:colOff>489225</xdr:colOff>
      <xdr:row>7</xdr:row>
      <xdr:rowOff>121644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5619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9525</xdr:rowOff>
    </xdr:from>
    <xdr:to>
      <xdr:col>8</xdr:col>
      <xdr:colOff>510117</xdr:colOff>
      <xdr:row>64</xdr:row>
      <xdr:rowOff>111125</xdr:rowOff>
    </xdr:to>
    <xdr:sp macro="" textlink="">
      <xdr:nvSpPr>
        <xdr:cNvPr id="5" name="6 Rectángulo redondeado">
          <a:hlinkClick xmlns:r="http://schemas.openxmlformats.org/officeDocument/2006/relationships" r:id="rId1"/>
        </xdr:cNvPr>
        <xdr:cNvSpPr/>
      </xdr:nvSpPr>
      <xdr:spPr>
        <a:xfrm>
          <a:off x="6172200" y="98107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9</xdr:col>
      <xdr:colOff>257175</xdr:colOff>
      <xdr:row>2</xdr:row>
      <xdr:rowOff>152400</xdr:rowOff>
    </xdr:from>
    <xdr:to>
      <xdr:col>13</xdr:col>
      <xdr:colOff>136800</xdr:colOff>
      <xdr:row>7</xdr:row>
      <xdr:rowOff>93069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238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130</xdr:row>
      <xdr:rowOff>123825</xdr:rowOff>
    </xdr:from>
    <xdr:to>
      <xdr:col>6</xdr:col>
      <xdr:colOff>443442</xdr:colOff>
      <xdr:row>132</xdr:row>
      <xdr:rowOff>63500</xdr:rowOff>
    </xdr:to>
    <xdr:sp macro="" textlink="">
      <xdr:nvSpPr>
        <xdr:cNvPr id="5" name="6 Rectángulo redondeado">
          <a:hlinkClick xmlns:r="http://schemas.openxmlformats.org/officeDocument/2006/relationships" r:id="rId1"/>
        </xdr:cNvPr>
        <xdr:cNvSpPr/>
      </xdr:nvSpPr>
      <xdr:spPr>
        <a:xfrm>
          <a:off x="2552700" y="218979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5</xdr:col>
      <xdr:colOff>323850</xdr:colOff>
      <xdr:row>3</xdr:row>
      <xdr:rowOff>0</xdr:rowOff>
    </xdr:from>
    <xdr:to>
      <xdr:col>10</xdr:col>
      <xdr:colOff>251100</xdr:colOff>
      <xdr:row>7</xdr:row>
      <xdr:rowOff>121644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5715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21167</xdr:colOff>
      <xdr:row>35</xdr:row>
      <xdr:rowOff>222250</xdr:rowOff>
    </xdr:from>
    <xdr:to>
      <xdr:col>8</xdr:col>
      <xdr:colOff>488950</xdr:colOff>
      <xdr:row>37</xdr:row>
      <xdr:rowOff>51858</xdr:rowOff>
    </xdr:to>
    <xdr:sp macro="" textlink="">
      <xdr:nvSpPr>
        <xdr:cNvPr id="5" name="6 Rectángulo redondeado">
          <a:hlinkClick xmlns:r="http://schemas.openxmlformats.org/officeDocument/2006/relationships" r:id="rId1"/>
        </xdr:cNvPr>
        <xdr:cNvSpPr/>
      </xdr:nvSpPr>
      <xdr:spPr>
        <a:xfrm>
          <a:off x="5937250" y="6709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10</xdr:col>
      <xdr:colOff>539750</xdr:colOff>
      <xdr:row>2</xdr:row>
      <xdr:rowOff>105834</xdr:rowOff>
    </xdr:from>
    <xdr:to>
      <xdr:col>14</xdr:col>
      <xdr:colOff>541083</xdr:colOff>
      <xdr:row>7</xdr:row>
      <xdr:rowOff>51794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0" y="497417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166</xdr:row>
      <xdr:rowOff>19050</xdr:rowOff>
    </xdr:from>
    <xdr:to>
      <xdr:col>18</xdr:col>
      <xdr:colOff>600075</xdr:colOff>
      <xdr:row>170</xdr:row>
      <xdr:rowOff>123825</xdr:rowOff>
    </xdr:to>
    <xdr:grpSp>
      <xdr:nvGrpSpPr>
        <xdr:cNvPr id="3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515850" y="28279725"/>
          <a:ext cx="1381125" cy="752475"/>
          <a:chOff x="527" y="481"/>
          <a:chExt cx="92" cy="50"/>
        </a:xfrm>
      </xdr:grpSpPr>
      <xdr:pic>
        <xdr:nvPicPr>
          <xdr:cNvPr id="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400050</xdr:colOff>
      <xdr:row>44</xdr:row>
      <xdr:rowOff>9525</xdr:rowOff>
    </xdr:from>
    <xdr:to>
      <xdr:col>7</xdr:col>
      <xdr:colOff>443442</xdr:colOff>
      <xdr:row>45</xdr:row>
      <xdr:rowOff>111125</xdr:rowOff>
    </xdr:to>
    <xdr:sp macro="" textlink="">
      <xdr:nvSpPr>
        <xdr:cNvPr id="16" name="6 Rectángulo redondeado">
          <a:hlinkClick xmlns:r="http://schemas.openxmlformats.org/officeDocument/2006/relationships" r:id="rId3"/>
        </xdr:cNvPr>
        <xdr:cNvSpPr/>
      </xdr:nvSpPr>
      <xdr:spPr>
        <a:xfrm>
          <a:off x="4886325" y="88392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8</xdr:col>
      <xdr:colOff>190500</xdr:colOff>
      <xdr:row>2</xdr:row>
      <xdr:rowOff>57150</xdr:rowOff>
    </xdr:from>
    <xdr:to>
      <xdr:col>11</xdr:col>
      <xdr:colOff>736875</xdr:colOff>
      <xdr:row>6</xdr:row>
      <xdr:rowOff>178794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4767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0006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152400</xdr:colOff>
      <xdr:row>24</xdr:row>
      <xdr:rowOff>0</xdr:rowOff>
    </xdr:from>
    <xdr:to>
      <xdr:col>3</xdr:col>
      <xdr:colOff>106900</xdr:colOff>
      <xdr:row>27</xdr:row>
      <xdr:rowOff>67770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676400" y="4048125"/>
          <a:ext cx="716500" cy="55354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dirección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de la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llamada</a:t>
          </a:r>
        </a:p>
      </xdr:txBody>
    </xdr:sp>
    <xdr:clientData/>
  </xdr:twoCellAnchor>
  <xdr:twoCellAnchor editAs="oneCell">
    <xdr:from>
      <xdr:col>10</xdr:col>
      <xdr:colOff>85725</xdr:colOff>
      <xdr:row>2</xdr:row>
      <xdr:rowOff>152400</xdr:rowOff>
    </xdr:from>
    <xdr:to>
      <xdr:col>13</xdr:col>
      <xdr:colOff>679725</xdr:colOff>
      <xdr:row>7</xdr:row>
      <xdr:rowOff>93069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5429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0.0772</cdr:x>
      <cdr:y>0.73065</cdr:y>
    </cdr:from>
    <cdr:to>
      <cdr:x>0.93928</cdr:x>
      <cdr:y>0.80465</cdr:y>
    </cdr:to>
    <cdr:sp macro="" textlink="">
      <cdr:nvSpPr>
        <cdr:cNvPr id="68634" name="AutoShape 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834190" y="-207689"/>
          <a:ext cx="391192" cy="8531553"/>
        </a:xfrm>
        <a:prstGeom xmlns:a="http://schemas.openxmlformats.org/drawingml/2006/main" prst="rightBrace">
          <a:avLst>
            <a:gd name="adj1" fmla="val 156297"/>
            <a:gd name="adj2" fmla="val 4983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0.43542</cdr:x>
      <cdr:y>0.8109</cdr:y>
    </cdr:from>
    <cdr:to>
      <cdr:x>0.57848</cdr:x>
      <cdr:y>0.879</cdr:y>
    </cdr:to>
    <cdr:sp macro="" textlink="">
      <cdr:nvSpPr>
        <cdr:cNvPr id="68635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9148" y="4286738"/>
          <a:ext cx="1415789" cy="360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lgDash"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0.08375</cdr:x>
      <cdr:y>0.46</cdr:y>
    </cdr:from>
    <cdr:to>
      <cdr:x>0.1615</cdr:x>
      <cdr:y>0.5585</cdr:y>
    </cdr:to>
    <cdr:sp macro="" textlink="">
      <cdr:nvSpPr>
        <cdr:cNvPr id="686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068" y="2821115"/>
          <a:ext cx="718432" cy="556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dirección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strike="noStrike">
            <a:solidFill>
              <a:schemeClr val="bg1"/>
            </a:solidFill>
            <a:latin typeface="Arial"/>
            <a:cs typeface="Arial"/>
          </a:endParaRP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0.21696</cdr:x>
      <cdr:y>0.63798</cdr:y>
    </cdr:from>
    <cdr:to>
      <cdr:x>0.21696</cdr:x>
      <cdr:y>0.70608</cdr:y>
    </cdr:to>
    <cdr:sp macro="" textlink="">
      <cdr:nvSpPr>
        <cdr:cNvPr id="686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47164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0.44175</cdr:x>
      <cdr:y>0.63798</cdr:y>
    </cdr:from>
    <cdr:to>
      <cdr:x>0.44175</cdr:x>
      <cdr:y>0.70608</cdr:y>
    </cdr:to>
    <cdr:sp macro="" textlink="">
      <cdr:nvSpPr>
        <cdr:cNvPr id="686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176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0.73294</cdr:x>
      <cdr:y>0.63798</cdr:y>
    </cdr:from>
    <cdr:to>
      <cdr:x>0.73294</cdr:x>
      <cdr:y>0.70608</cdr:y>
    </cdr:to>
    <cdr:sp macro="" textlink="">
      <cdr:nvSpPr>
        <cdr:cNvPr id="6862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5349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0.79956</cdr:x>
      <cdr:y>0.63798</cdr:y>
    </cdr:from>
    <cdr:to>
      <cdr:x>0.79956</cdr:x>
      <cdr:y>0.70608</cdr:y>
    </cdr:to>
    <cdr:sp macro="" textlink="">
      <cdr:nvSpPr>
        <cdr:cNvPr id="686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1284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0.14244</cdr:x>
      <cdr:y>0.53714</cdr:y>
    </cdr:from>
    <cdr:to>
      <cdr:x>0.17668</cdr:x>
      <cdr:y>0.65613</cdr:y>
    </cdr:to>
    <cdr:sp macro="" textlink="">
      <cdr:nvSpPr>
        <cdr:cNvPr id="6862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9699" y="2686050"/>
          <a:ext cx="338809" cy="5950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0.57404</cdr:x>
      <cdr:y>0.63798</cdr:y>
    </cdr:from>
    <cdr:to>
      <cdr:x>0.57404</cdr:x>
      <cdr:y>0.70608</cdr:y>
    </cdr:to>
    <cdr:sp macro="" textlink="">
      <cdr:nvSpPr>
        <cdr:cNvPr id="3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68094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0.28661</cdr:x>
      <cdr:y>0.63798</cdr:y>
    </cdr:from>
    <cdr:to>
      <cdr:x>0.28661</cdr:x>
      <cdr:y>0.70608</cdr:y>
    </cdr:to>
    <cdr:sp macro="" textlink="">
      <cdr:nvSpPr>
        <cdr:cNvPr id="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36455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AR38"/>
  <sheetViews>
    <sheetView tabSelected="1" zoomScaleNormal="100" workbookViewId="0">
      <selection activeCell="D1" sqref="D1"/>
    </sheetView>
  </sheetViews>
  <sheetFormatPr baseColWidth="10" defaultRowHeight="14.25" x14ac:dyDescent="0.2"/>
  <cols>
    <col min="1" max="1" width="44.42578125" style="8" customWidth="1"/>
    <col min="2" max="2" width="7.28515625" style="9" customWidth="1"/>
    <col min="3" max="3" width="74.7109375" style="9" customWidth="1"/>
    <col min="4" max="4" width="7.42578125" style="9" customWidth="1"/>
    <col min="5" max="44" width="11.42578125" style="8"/>
    <col min="45" max="16384" width="11.42578125" style="9"/>
  </cols>
  <sheetData>
    <row r="1" spans="1:44" x14ac:dyDescent="0.2">
      <c r="B1" s="284"/>
      <c r="C1" s="284"/>
      <c r="D1" s="291"/>
    </row>
    <row r="2" spans="1:44" ht="18" x14ac:dyDescent="0.25">
      <c r="B2" s="286" t="s">
        <v>451</v>
      </c>
      <c r="C2" s="284"/>
      <c r="D2" s="284"/>
    </row>
    <row r="3" spans="1:44" x14ac:dyDescent="0.2">
      <c r="B3" s="287" t="s">
        <v>452</v>
      </c>
      <c r="C3" s="284"/>
      <c r="D3" s="284"/>
    </row>
    <row r="4" spans="1:44" x14ac:dyDescent="0.2">
      <c r="B4" s="288"/>
      <c r="C4" s="284"/>
      <c r="D4" s="284"/>
    </row>
    <row r="5" spans="1:44" x14ac:dyDescent="0.2">
      <c r="B5" s="288"/>
      <c r="C5" s="284"/>
      <c r="D5" s="284"/>
    </row>
    <row r="6" spans="1:44" x14ac:dyDescent="0.2">
      <c r="B6" s="289"/>
      <c r="C6" s="284"/>
      <c r="D6" s="284"/>
    </row>
    <row r="7" spans="1:44" x14ac:dyDescent="0.2">
      <c r="B7" s="289"/>
      <c r="C7" s="284"/>
      <c r="D7" s="284"/>
    </row>
    <row r="8" spans="1:44" x14ac:dyDescent="0.2">
      <c r="B8" s="290" t="s">
        <v>481</v>
      </c>
      <c r="C8" s="284"/>
      <c r="D8" s="284"/>
    </row>
    <row r="9" spans="1:44" s="7" customFormat="1" x14ac:dyDescent="0.2">
      <c r="A9" s="6"/>
      <c r="B9" s="285"/>
      <c r="C9" s="285"/>
      <c r="D9" s="28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2">
      <c r="A10" s="6"/>
      <c r="B10" s="285"/>
      <c r="C10" s="285"/>
      <c r="D10" s="28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x14ac:dyDescent="0.2">
      <c r="A11" s="6"/>
      <c r="B11" s="283"/>
      <c r="C11" s="283"/>
      <c r="D11" s="283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7" customForma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31.5" customHeight="1" x14ac:dyDescent="0.2">
      <c r="A13" s="8"/>
      <c r="C13" s="16" t="s">
        <v>141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s="2" customFormat="1" ht="9.75" customHeight="1" x14ac:dyDescent="0.2">
      <c r="A14" s="8"/>
      <c r="C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s="2" customFormat="1" ht="42.75" x14ac:dyDescent="0.2">
      <c r="A15" s="8"/>
      <c r="C15" s="17" t="s">
        <v>142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2" customFormat="1" ht="9.75" customHeight="1" x14ac:dyDescent="0.2">
      <c r="A16" s="8"/>
      <c r="C16" s="1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71.25" x14ac:dyDescent="0.2">
      <c r="A17" s="8"/>
      <c r="B17" s="11"/>
      <c r="C17" s="12" t="s">
        <v>100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9.75" customHeight="1" x14ac:dyDescent="0.2">
      <c r="A18" s="8"/>
      <c r="B18" s="11"/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2" customFormat="1" ht="71.25" x14ac:dyDescent="0.2">
      <c r="A19" s="8"/>
      <c r="B19" s="11"/>
      <c r="C19" s="173" t="s">
        <v>140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s="2" customFormat="1" ht="9.75" customHeight="1" x14ac:dyDescent="0.2">
      <c r="A20" s="8"/>
      <c r="B20" s="11"/>
      <c r="C20" s="17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 x14ac:dyDescent="0.2">
      <c r="C21" s="175" t="s">
        <v>482</v>
      </c>
    </row>
    <row r="22" spans="1:44" ht="30" customHeight="1" x14ac:dyDescent="0.2">
      <c r="C22" s="175" t="s">
        <v>483</v>
      </c>
    </row>
    <row r="23" spans="1:44" ht="30" customHeight="1" x14ac:dyDescent="0.2">
      <c r="C23" s="175" t="s">
        <v>347</v>
      </c>
    </row>
    <row r="24" spans="1:44" ht="30" customHeight="1" x14ac:dyDescent="0.2">
      <c r="C24" s="175" t="s">
        <v>348</v>
      </c>
    </row>
    <row r="25" spans="1:44" ht="30" customHeight="1" x14ac:dyDescent="0.2">
      <c r="C25" s="175" t="s">
        <v>350</v>
      </c>
    </row>
    <row r="26" spans="1:44" ht="30" customHeight="1" x14ac:dyDescent="0.2">
      <c r="C26" s="175" t="s">
        <v>351</v>
      </c>
    </row>
    <row r="27" spans="1:44" ht="18" customHeight="1" x14ac:dyDescent="0.2">
      <c r="C27" s="13"/>
    </row>
    <row r="28" spans="1:44" ht="15" customHeight="1" x14ac:dyDescent="0.2">
      <c r="C28" s="14"/>
    </row>
    <row r="29" spans="1:44" x14ac:dyDescent="0.2">
      <c r="C29" s="7"/>
    </row>
    <row r="30" spans="1:44" x14ac:dyDescent="0.2">
      <c r="C30" s="7"/>
      <c r="D30" s="281"/>
    </row>
    <row r="31" spans="1:44" x14ac:dyDescent="0.2">
      <c r="C31" s="176"/>
    </row>
    <row r="32" spans="1:44" x14ac:dyDescent="0.2">
      <c r="C32" s="7"/>
    </row>
    <row r="33" spans="3:3" x14ac:dyDescent="0.2">
      <c r="C33" s="126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</sheetData>
  <sheetProtection algorithmName="SHA-512" hashValue="hSJrOS9UXQtktge6VyxfXikDDjrDdY9N35qqTHFhQqw4+wLUBxwx4e0GGe9Iizaav1QXu2ulngUpK684/2j3pg==" saltValue="azOFBqMVl3xc+5uH+iRICg==" spinCount="100000" sheet="1" objects="1" scenarios="1"/>
  <phoneticPr fontId="22" type="noConversion"/>
  <hyperlinks>
    <hyperlink ref="C21" location="Disposiciones!A1" display="Disposiciones de Interconexión 2005-2009"/>
    <hyperlink ref="C22" location="Acuerdos!A1" display="Acuerdos de Interconexión 2005 - 2009"/>
    <hyperlink ref="C25" location="Resumen!A1" display="Resumen y Comparación de de Cargos y Acuerdos de Interconexión"/>
    <hyperlink ref="C26" location="Matriz!A1" display="4. Matriz de Cargos de Interconexión en Acuerdos y Disposiciones Vigentes"/>
    <hyperlink ref="C23" location="PorOperador!A1" display="3, Cargos por Operador  "/>
    <hyperlink ref="C24" location="Histórico!A1" display="4, Cargos histórico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B11" sqref="B11"/>
    </sheetView>
  </sheetViews>
  <sheetFormatPr baseColWidth="10" defaultRowHeight="12.75" x14ac:dyDescent="0.2"/>
  <cols>
    <col min="1" max="16384" width="11.42578125" style="101"/>
  </cols>
  <sheetData>
    <row r="1" spans="2:14" x14ac:dyDescent="0.2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2:14" ht="18" x14ac:dyDescent="0.25">
      <c r="B2" s="286" t="s">
        <v>451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2:14" ht="14.25" x14ac:dyDescent="0.2">
      <c r="B3" s="287" t="s">
        <v>459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2:14" ht="14.25" x14ac:dyDescent="0.2">
      <c r="B4" s="288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2:14" ht="14.25" x14ac:dyDescent="0.2">
      <c r="B5" s="288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2:14" ht="14.25" x14ac:dyDescent="0.2">
      <c r="B6" s="289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</row>
    <row r="7" spans="2:14" ht="14.25" x14ac:dyDescent="0.2">
      <c r="B7" s="28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</row>
    <row r="8" spans="2:14" x14ac:dyDescent="0.2">
      <c r="B8" s="290" t="str">
        <f>+Inicio!B8</f>
        <v xml:space="preserve">          Fecha de publicación: Enero de 2015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2:14" x14ac:dyDescent="0.2"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</row>
    <row r="10" spans="2:14" x14ac:dyDescent="0.2"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</row>
    <row r="11" spans="2:14" x14ac:dyDescent="0.2"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</row>
    <row r="12" spans="2:14" x14ac:dyDescent="0.2"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9"/>
    </row>
    <row r="13" spans="2:14" x14ac:dyDescent="0.2">
      <c r="B13" s="41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411"/>
    </row>
    <row r="14" spans="2:14" x14ac:dyDescent="0.2">
      <c r="B14" s="41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411"/>
    </row>
    <row r="15" spans="2:14" x14ac:dyDescent="0.2">
      <c r="B15" s="41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411"/>
    </row>
    <row r="16" spans="2:14" x14ac:dyDescent="0.2">
      <c r="B16" s="41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411"/>
    </row>
    <row r="17" spans="2:14" x14ac:dyDescent="0.2">
      <c r="B17" s="41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411"/>
    </row>
    <row r="18" spans="2:14" x14ac:dyDescent="0.2">
      <c r="B18" s="41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411"/>
    </row>
    <row r="19" spans="2:14" x14ac:dyDescent="0.2">
      <c r="B19" s="41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411"/>
    </row>
    <row r="20" spans="2:14" x14ac:dyDescent="0.2">
      <c r="B20" s="41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411"/>
    </row>
    <row r="21" spans="2:14" x14ac:dyDescent="0.2">
      <c r="B21" s="41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411"/>
    </row>
    <row r="22" spans="2:14" x14ac:dyDescent="0.2">
      <c r="B22" s="41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411"/>
    </row>
    <row r="23" spans="2:14" x14ac:dyDescent="0.2">
      <c r="B23" s="41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411"/>
    </row>
    <row r="24" spans="2:14" x14ac:dyDescent="0.2">
      <c r="B24" s="41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411"/>
    </row>
    <row r="25" spans="2:14" x14ac:dyDescent="0.2">
      <c r="B25" s="41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411"/>
    </row>
    <row r="26" spans="2:14" x14ac:dyDescent="0.2">
      <c r="B26" s="41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411"/>
    </row>
    <row r="27" spans="2:14" x14ac:dyDescent="0.2">
      <c r="B27" s="41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411"/>
    </row>
    <row r="28" spans="2:14" x14ac:dyDescent="0.2">
      <c r="B28" s="41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411"/>
    </row>
    <row r="29" spans="2:14" x14ac:dyDescent="0.2">
      <c r="B29" s="41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411"/>
    </row>
    <row r="30" spans="2:14" x14ac:dyDescent="0.2">
      <c r="B30" s="41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411"/>
    </row>
    <row r="31" spans="2:14" x14ac:dyDescent="0.2">
      <c r="B31" s="41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411"/>
    </row>
    <row r="32" spans="2:14" x14ac:dyDescent="0.2">
      <c r="B32" s="41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411"/>
    </row>
    <row r="33" spans="2:14" x14ac:dyDescent="0.2">
      <c r="B33" s="41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411"/>
    </row>
    <row r="34" spans="2:14" x14ac:dyDescent="0.2">
      <c r="B34" s="41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411"/>
    </row>
    <row r="35" spans="2:14" x14ac:dyDescent="0.2">
      <c r="B35" s="41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411"/>
    </row>
    <row r="36" spans="2:14" x14ac:dyDescent="0.2">
      <c r="B36" s="41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411"/>
    </row>
    <row r="37" spans="2:14" x14ac:dyDescent="0.2">
      <c r="B37" s="41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411"/>
    </row>
    <row r="38" spans="2:14" x14ac:dyDescent="0.2">
      <c r="B38" s="41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411"/>
    </row>
    <row r="39" spans="2:14" x14ac:dyDescent="0.2">
      <c r="B39" s="41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411"/>
    </row>
    <row r="40" spans="2:14" x14ac:dyDescent="0.2">
      <c r="B40" s="41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411"/>
    </row>
    <row r="41" spans="2:14" x14ac:dyDescent="0.2">
      <c r="B41" s="41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411"/>
    </row>
    <row r="42" spans="2:14" x14ac:dyDescent="0.2">
      <c r="B42" s="412"/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selection activeCell="B11" sqref="B11"/>
    </sheetView>
  </sheetViews>
  <sheetFormatPr baseColWidth="10" defaultRowHeight="12.75" x14ac:dyDescent="0.2"/>
  <cols>
    <col min="1" max="16384" width="11.42578125" style="101"/>
  </cols>
  <sheetData>
    <row r="1" spans="2:14" x14ac:dyDescent="0.2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2:14" ht="18" x14ac:dyDescent="0.25">
      <c r="B2" s="286" t="s">
        <v>451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2:14" ht="14.25" x14ac:dyDescent="0.2">
      <c r="B3" s="287" t="s">
        <v>460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2:14" ht="14.25" x14ac:dyDescent="0.2">
      <c r="B4" s="288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2:14" ht="14.25" x14ac:dyDescent="0.2">
      <c r="B5" s="288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2:14" ht="14.25" x14ac:dyDescent="0.2">
      <c r="B6" s="289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</row>
    <row r="7" spans="2:14" ht="14.25" x14ac:dyDescent="0.2">
      <c r="B7" s="28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</row>
    <row r="8" spans="2:14" x14ac:dyDescent="0.2">
      <c r="B8" s="290" t="str">
        <f>+Inicio!B8</f>
        <v xml:space="preserve">          Fecha de publicación: Enero de 2015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2:14" x14ac:dyDescent="0.2"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</row>
    <row r="10" spans="2:14" x14ac:dyDescent="0.2"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</row>
    <row r="11" spans="2:14" x14ac:dyDescent="0.2"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</row>
    <row r="12" spans="2:14" x14ac:dyDescent="0.2"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9"/>
    </row>
    <row r="13" spans="2:14" x14ac:dyDescent="0.2">
      <c r="B13" s="41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411"/>
    </row>
    <row r="14" spans="2:14" x14ac:dyDescent="0.2">
      <c r="B14" s="41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411"/>
    </row>
    <row r="15" spans="2:14" x14ac:dyDescent="0.2">
      <c r="B15" s="41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411"/>
    </row>
    <row r="16" spans="2:14" x14ac:dyDescent="0.2">
      <c r="B16" s="41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411"/>
    </row>
    <row r="17" spans="2:14" x14ac:dyDescent="0.2">
      <c r="B17" s="41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411"/>
    </row>
    <row r="18" spans="2:14" x14ac:dyDescent="0.2">
      <c r="B18" s="41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411"/>
    </row>
    <row r="19" spans="2:14" x14ac:dyDescent="0.2">
      <c r="B19" s="41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411"/>
    </row>
    <row r="20" spans="2:14" x14ac:dyDescent="0.2">
      <c r="B20" s="41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411"/>
    </row>
    <row r="21" spans="2:14" x14ac:dyDescent="0.2">
      <c r="B21" s="41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411"/>
    </row>
    <row r="22" spans="2:14" x14ac:dyDescent="0.2">
      <c r="B22" s="41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411"/>
    </row>
    <row r="23" spans="2:14" x14ac:dyDescent="0.2">
      <c r="B23" s="41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411"/>
    </row>
    <row r="24" spans="2:14" x14ac:dyDescent="0.2">
      <c r="B24" s="41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411"/>
    </row>
    <row r="25" spans="2:14" x14ac:dyDescent="0.2">
      <c r="B25" s="41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411"/>
    </row>
    <row r="26" spans="2:14" x14ac:dyDescent="0.2">
      <c r="B26" s="41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411"/>
    </row>
    <row r="27" spans="2:14" x14ac:dyDescent="0.2">
      <c r="B27" s="41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411"/>
    </row>
    <row r="28" spans="2:14" x14ac:dyDescent="0.2">
      <c r="B28" s="41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411"/>
    </row>
    <row r="29" spans="2:14" x14ac:dyDescent="0.2">
      <c r="B29" s="41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411"/>
    </row>
    <row r="30" spans="2:14" x14ac:dyDescent="0.2">
      <c r="B30" s="41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411"/>
    </row>
    <row r="31" spans="2:14" x14ac:dyDescent="0.2">
      <c r="B31" s="412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1"/>
  <sheetViews>
    <sheetView showGridLines="0" zoomScaleNormal="100" workbookViewId="0">
      <selection activeCell="I1" sqref="I1"/>
    </sheetView>
  </sheetViews>
  <sheetFormatPr baseColWidth="10" defaultRowHeight="12" x14ac:dyDescent="0.2"/>
  <cols>
    <col min="1" max="1" width="4" style="36" customWidth="1"/>
    <col min="2" max="2" width="44.5703125" style="36" customWidth="1"/>
    <col min="3" max="3" width="17.42578125" style="36" customWidth="1"/>
    <col min="4" max="4" width="11.28515625" style="36" customWidth="1"/>
    <col min="5" max="5" width="13.5703125" style="36" customWidth="1"/>
    <col min="6" max="6" width="15.28515625" style="36" customWidth="1"/>
    <col min="7" max="7" width="25.5703125" style="36" customWidth="1"/>
    <col min="8" max="8" width="24.5703125" style="36" customWidth="1"/>
    <col min="9" max="9" width="14.140625" style="36" customWidth="1"/>
    <col min="10" max="10" width="11.85546875" style="36" customWidth="1"/>
    <col min="11" max="11" width="11.140625" style="36" customWidth="1"/>
    <col min="12" max="12" width="38.28515625" style="36" customWidth="1"/>
    <col min="13" max="13" width="15.140625" style="36" customWidth="1"/>
    <col min="14" max="41" width="11.42578125" style="36"/>
    <col min="42" max="16384" width="11.42578125" style="37"/>
  </cols>
  <sheetData>
    <row r="1" spans="1:41" x14ac:dyDescent="0.2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4"/>
      <c r="M1" s="292"/>
    </row>
    <row r="2" spans="1:41" ht="18" x14ac:dyDescent="0.25">
      <c r="A2" s="286" t="s">
        <v>451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2"/>
    </row>
    <row r="3" spans="1:41" ht="14.25" x14ac:dyDescent="0.2">
      <c r="A3" s="287" t="s">
        <v>453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2"/>
    </row>
    <row r="4" spans="1:41" ht="14.25" x14ac:dyDescent="0.2">
      <c r="A4" s="288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2"/>
    </row>
    <row r="5" spans="1:41" ht="14.25" x14ac:dyDescent="0.2">
      <c r="A5" s="288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2"/>
    </row>
    <row r="6" spans="1:41" ht="14.25" x14ac:dyDescent="0.2">
      <c r="A6" s="289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2"/>
    </row>
    <row r="7" spans="1:41" ht="14.25" x14ac:dyDescent="0.2">
      <c r="A7" s="289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2"/>
    </row>
    <row r="8" spans="1:41" ht="12.75" x14ac:dyDescent="0.2">
      <c r="A8" s="290" t="str">
        <f>+Inicio!B8</f>
        <v xml:space="preserve">          Fecha de publicación: Enero de 2015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2"/>
    </row>
    <row r="9" spans="1:41" ht="14.25" x14ac:dyDescent="0.2">
      <c r="A9" s="285"/>
      <c r="B9" s="293"/>
      <c r="C9" s="293"/>
      <c r="D9" s="294"/>
      <c r="E9" s="293"/>
      <c r="F9" s="293"/>
      <c r="G9" s="293"/>
      <c r="H9" s="293"/>
      <c r="I9" s="293"/>
      <c r="J9" s="293"/>
      <c r="K9" s="293"/>
      <c r="L9" s="293"/>
      <c r="M9" s="292"/>
    </row>
    <row r="10" spans="1:41" x14ac:dyDescent="0.2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2"/>
    </row>
    <row r="11" spans="1:41" x14ac:dyDescent="0.2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</row>
    <row r="13" spans="1:41" s="38" customFormat="1" ht="15" x14ac:dyDescent="0.25">
      <c r="A13" s="299"/>
      <c r="B13" s="435" t="s">
        <v>106</v>
      </c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6"/>
    </row>
    <row r="14" spans="1:41" s="38" customFormat="1" ht="15" x14ac:dyDescent="0.25">
      <c r="A14" s="300"/>
      <c r="B14" s="437">
        <v>2005</v>
      </c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8"/>
    </row>
    <row r="15" spans="1:41" s="40" customFormat="1" ht="46.5" customHeight="1" x14ac:dyDescent="0.2">
      <c r="A15" s="301" t="s">
        <v>24</v>
      </c>
      <c r="B15" s="296" t="s">
        <v>25</v>
      </c>
      <c r="C15" s="296" t="s">
        <v>26</v>
      </c>
      <c r="D15" s="297" t="s">
        <v>73</v>
      </c>
      <c r="E15" s="297" t="s">
        <v>143</v>
      </c>
      <c r="F15" s="297" t="s">
        <v>144</v>
      </c>
      <c r="G15" s="434" t="s">
        <v>96</v>
      </c>
      <c r="H15" s="434"/>
      <c r="I15" s="434"/>
      <c r="J15" s="297" t="s">
        <v>184</v>
      </c>
      <c r="K15" s="297" t="s">
        <v>27</v>
      </c>
      <c r="L15" s="297" t="s">
        <v>145</v>
      </c>
      <c r="M15" s="297" t="s">
        <v>29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</row>
    <row r="16" spans="1:41" ht="35.25" customHeight="1" x14ac:dyDescent="0.2">
      <c r="A16" s="303">
        <v>1</v>
      </c>
      <c r="B16" s="46" t="s">
        <v>346</v>
      </c>
      <c r="C16" s="46" t="s">
        <v>30</v>
      </c>
      <c r="D16" s="47">
        <v>38548</v>
      </c>
      <c r="E16" s="47">
        <v>38548</v>
      </c>
      <c r="F16" s="47">
        <v>38548</v>
      </c>
      <c r="G16" s="44" t="s">
        <v>253</v>
      </c>
      <c r="H16" s="44" t="s">
        <v>252</v>
      </c>
      <c r="I16" s="44" t="s">
        <v>389</v>
      </c>
      <c r="J16" s="44"/>
      <c r="K16" s="44" t="s">
        <v>31</v>
      </c>
      <c r="L16" s="48" t="s">
        <v>32</v>
      </c>
      <c r="M16" s="182" t="s">
        <v>170</v>
      </c>
    </row>
    <row r="17" spans="1:41" ht="33" customHeight="1" x14ac:dyDescent="0.2">
      <c r="A17" s="303">
        <f>+A16+1</f>
        <v>2</v>
      </c>
      <c r="B17" s="46" t="s">
        <v>256</v>
      </c>
      <c r="C17" s="46" t="s">
        <v>33</v>
      </c>
      <c r="D17" s="47">
        <v>38548</v>
      </c>
      <c r="E17" s="47">
        <v>38548</v>
      </c>
      <c r="F17" s="47">
        <v>38548</v>
      </c>
      <c r="G17" s="44" t="s">
        <v>251</v>
      </c>
      <c r="H17" s="44" t="s">
        <v>250</v>
      </c>
      <c r="I17" s="44" t="s">
        <v>360</v>
      </c>
      <c r="J17" s="44" t="s">
        <v>185</v>
      </c>
      <c r="K17" s="44" t="s">
        <v>31</v>
      </c>
      <c r="L17" s="48" t="s">
        <v>32</v>
      </c>
      <c r="M17" s="46"/>
    </row>
    <row r="18" spans="1:41" ht="44.25" customHeight="1" x14ac:dyDescent="0.2">
      <c r="A18" s="303">
        <f t="shared" ref="A18:A19" si="0">+A17+1</f>
        <v>3</v>
      </c>
      <c r="B18" s="46" t="s">
        <v>255</v>
      </c>
      <c r="C18" s="46" t="s">
        <v>34</v>
      </c>
      <c r="D18" s="47">
        <v>38604</v>
      </c>
      <c r="E18" s="47">
        <v>38608</v>
      </c>
      <c r="F18" s="47">
        <v>38670</v>
      </c>
      <c r="G18" s="44" t="s">
        <v>249</v>
      </c>
      <c r="H18" s="44" t="s">
        <v>248</v>
      </c>
      <c r="I18" s="44" t="s">
        <v>269</v>
      </c>
      <c r="J18" s="44" t="s">
        <v>186</v>
      </c>
      <c r="K18" s="44" t="s">
        <v>35</v>
      </c>
      <c r="L18" s="45" t="s">
        <v>450</v>
      </c>
      <c r="M18" s="304"/>
    </row>
    <row r="19" spans="1:41" ht="43.5" customHeight="1" x14ac:dyDescent="0.2">
      <c r="A19" s="303">
        <f t="shared" si="0"/>
        <v>4</v>
      </c>
      <c r="B19" s="46" t="s">
        <v>254</v>
      </c>
      <c r="C19" s="46" t="s">
        <v>36</v>
      </c>
      <c r="D19" s="47">
        <v>38653</v>
      </c>
      <c r="E19" s="47">
        <v>38657</v>
      </c>
      <c r="F19" s="47">
        <v>38718</v>
      </c>
      <c r="G19" s="44" t="s">
        <v>249</v>
      </c>
      <c r="H19" s="44" t="s">
        <v>248</v>
      </c>
      <c r="I19" s="44" t="s">
        <v>269</v>
      </c>
      <c r="J19" s="44" t="s">
        <v>186</v>
      </c>
      <c r="K19" s="44" t="s">
        <v>37</v>
      </c>
      <c r="L19" s="305" t="s">
        <v>450</v>
      </c>
      <c r="M19" s="46"/>
    </row>
    <row r="20" spans="1:41" ht="12" customHeight="1" x14ac:dyDescent="0.2">
      <c r="A20" s="306" t="s">
        <v>390</v>
      </c>
      <c r="B20" s="307"/>
      <c r="C20" s="307"/>
      <c r="D20" s="308"/>
      <c r="E20" s="308"/>
      <c r="F20" s="308"/>
      <c r="G20" s="308"/>
      <c r="H20" s="308"/>
      <c r="I20" s="308"/>
      <c r="J20" s="308"/>
      <c r="K20" s="309"/>
      <c r="L20" s="310"/>
      <c r="M20" s="311"/>
    </row>
    <row r="21" spans="1:41" ht="12" customHeight="1" x14ac:dyDescent="0.2">
      <c r="A21" s="312" t="s">
        <v>267</v>
      </c>
      <c r="B21" s="49"/>
      <c r="C21" s="49"/>
      <c r="D21" s="50"/>
      <c r="E21" s="50"/>
      <c r="F21" s="50"/>
      <c r="G21" s="50"/>
      <c r="H21" s="50"/>
      <c r="I21" s="50"/>
      <c r="J21" s="50"/>
      <c r="K21" s="51"/>
      <c r="L21" s="52"/>
      <c r="M21" s="313"/>
    </row>
    <row r="22" spans="1:41" ht="12" customHeight="1" x14ac:dyDescent="0.2">
      <c r="A22" s="312" t="s">
        <v>268</v>
      </c>
      <c r="B22" s="49"/>
      <c r="C22" s="49"/>
      <c r="D22" s="50"/>
      <c r="E22" s="50"/>
      <c r="F22" s="50"/>
      <c r="G22" s="50"/>
      <c r="H22" s="50"/>
      <c r="I22" s="50"/>
      <c r="J22" s="50"/>
      <c r="K22" s="51"/>
      <c r="L22" s="446"/>
      <c r="M22" s="447"/>
    </row>
    <row r="23" spans="1:41" ht="12" customHeight="1" x14ac:dyDescent="0.2">
      <c r="A23" s="312" t="s">
        <v>391</v>
      </c>
      <c r="B23" s="49"/>
      <c r="C23" s="49"/>
      <c r="D23" s="50"/>
      <c r="E23" s="50"/>
      <c r="F23" s="50"/>
      <c r="G23" s="50"/>
      <c r="H23" s="50"/>
      <c r="I23" s="50"/>
      <c r="J23" s="50"/>
      <c r="K23" s="51"/>
      <c r="L23" s="276"/>
      <c r="M23" s="314"/>
    </row>
    <row r="24" spans="1:41" ht="12" customHeight="1" x14ac:dyDescent="0.2">
      <c r="A24" s="312" t="s">
        <v>182</v>
      </c>
      <c r="B24" s="49"/>
      <c r="C24" s="49"/>
      <c r="D24" s="50"/>
      <c r="E24" s="50"/>
      <c r="F24" s="50"/>
      <c r="G24" s="50"/>
      <c r="H24" s="50"/>
      <c r="I24" s="50"/>
      <c r="J24" s="50"/>
      <c r="K24" s="51"/>
      <c r="L24" s="276"/>
      <c r="M24" s="314"/>
    </row>
    <row r="25" spans="1:41" ht="12" customHeight="1" x14ac:dyDescent="0.2">
      <c r="A25" s="312" t="s">
        <v>187</v>
      </c>
      <c r="B25" s="49"/>
      <c r="C25" s="49"/>
      <c r="D25" s="50"/>
      <c r="E25" s="50"/>
      <c r="F25" s="50"/>
      <c r="G25" s="50"/>
      <c r="H25" s="50"/>
      <c r="I25" s="50"/>
      <c r="J25" s="50"/>
      <c r="K25" s="51"/>
      <c r="L25" s="276"/>
      <c r="M25" s="314"/>
    </row>
    <row r="26" spans="1:41" ht="12" customHeight="1" x14ac:dyDescent="0.2">
      <c r="A26" s="315" t="s">
        <v>188</v>
      </c>
      <c r="B26" s="316"/>
      <c r="C26" s="316"/>
      <c r="D26" s="317"/>
      <c r="E26" s="317"/>
      <c r="F26" s="317"/>
      <c r="G26" s="317"/>
      <c r="H26" s="317"/>
      <c r="I26" s="317"/>
      <c r="J26" s="317"/>
      <c r="K26" s="318"/>
      <c r="L26" s="319"/>
      <c r="M26" s="320"/>
    </row>
    <row r="27" spans="1:41" x14ac:dyDescent="0.2">
      <c r="A27" s="53"/>
      <c r="B27" s="49"/>
      <c r="C27" s="49"/>
      <c r="D27" s="50"/>
      <c r="E27" s="50"/>
      <c r="F27" s="50"/>
      <c r="G27" s="50"/>
      <c r="H27" s="50"/>
      <c r="I27" s="50"/>
      <c r="J27" s="50"/>
      <c r="K27" s="51"/>
      <c r="L27" s="52"/>
      <c r="M27" s="49"/>
    </row>
    <row r="28" spans="1:41" s="54" customFormat="1" ht="15" x14ac:dyDescent="0.25">
      <c r="A28" s="321"/>
      <c r="B28" s="435" t="s">
        <v>23</v>
      </c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6"/>
    </row>
    <row r="29" spans="1:41" s="54" customFormat="1" ht="15" x14ac:dyDescent="0.25">
      <c r="A29" s="322"/>
      <c r="B29" s="437">
        <v>2006</v>
      </c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8"/>
    </row>
    <row r="30" spans="1:41" s="40" customFormat="1" ht="48" customHeight="1" x14ac:dyDescent="0.2">
      <c r="A30" s="301" t="s">
        <v>24</v>
      </c>
      <c r="B30" s="298" t="s">
        <v>25</v>
      </c>
      <c r="C30" s="296" t="s">
        <v>26</v>
      </c>
      <c r="D30" s="297" t="s">
        <v>73</v>
      </c>
      <c r="E30" s="297" t="s">
        <v>143</v>
      </c>
      <c r="F30" s="297" t="s">
        <v>144</v>
      </c>
      <c r="G30" s="434" t="s">
        <v>96</v>
      </c>
      <c r="H30" s="434"/>
      <c r="I30" s="434"/>
      <c r="J30" s="297" t="s">
        <v>184</v>
      </c>
      <c r="K30" s="297" t="s">
        <v>27</v>
      </c>
      <c r="L30" s="297" t="s">
        <v>28</v>
      </c>
      <c r="M30" s="297" t="s">
        <v>29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 ht="50.25" customHeight="1" x14ac:dyDescent="0.2">
      <c r="A31" s="303">
        <f>+A19+1</f>
        <v>5</v>
      </c>
      <c r="B31" s="56" t="s">
        <v>349</v>
      </c>
      <c r="C31" s="46" t="s">
        <v>38</v>
      </c>
      <c r="D31" s="47">
        <v>38796</v>
      </c>
      <c r="E31" s="47">
        <v>38803</v>
      </c>
      <c r="F31" s="47">
        <v>38858</v>
      </c>
      <c r="G31" s="44" t="s">
        <v>246</v>
      </c>
      <c r="H31" s="44" t="s">
        <v>247</v>
      </c>
      <c r="I31" s="44" t="s">
        <v>265</v>
      </c>
      <c r="J31" s="44" t="s">
        <v>189</v>
      </c>
      <c r="K31" s="44" t="s">
        <v>39</v>
      </c>
      <c r="L31" s="45" t="s">
        <v>450</v>
      </c>
      <c r="M31" s="182" t="s">
        <v>40</v>
      </c>
    </row>
    <row r="32" spans="1:41" ht="42" customHeight="1" x14ac:dyDescent="0.2">
      <c r="A32" s="303">
        <f t="shared" ref="A32:A35" si="1">+A31+1</f>
        <v>6</v>
      </c>
      <c r="B32" s="56" t="s">
        <v>392</v>
      </c>
      <c r="C32" s="46" t="s">
        <v>41</v>
      </c>
      <c r="D32" s="47">
        <v>38915</v>
      </c>
      <c r="E32" s="47">
        <v>38916</v>
      </c>
      <c r="F32" s="47">
        <v>38952</v>
      </c>
      <c r="G32" s="44" t="s">
        <v>352</v>
      </c>
      <c r="H32" s="44" t="s">
        <v>353</v>
      </c>
      <c r="I32" s="44" t="s">
        <v>42</v>
      </c>
      <c r="J32" s="44" t="s">
        <v>190</v>
      </c>
      <c r="K32" s="44" t="s">
        <v>43</v>
      </c>
      <c r="L32" s="45" t="s">
        <v>450</v>
      </c>
      <c r="M32" s="46"/>
    </row>
    <row r="33" spans="1:41" ht="44.25" customHeight="1" x14ac:dyDescent="0.2">
      <c r="A33" s="303">
        <f t="shared" si="1"/>
        <v>7</v>
      </c>
      <c r="B33" s="56" t="s">
        <v>243</v>
      </c>
      <c r="C33" s="46" t="s">
        <v>44</v>
      </c>
      <c r="D33" s="47">
        <v>38968</v>
      </c>
      <c r="E33" s="47">
        <v>38971</v>
      </c>
      <c r="F33" s="47">
        <v>38971</v>
      </c>
      <c r="G33" s="44" t="s">
        <v>244</v>
      </c>
      <c r="H33" s="44" t="s">
        <v>245</v>
      </c>
      <c r="I33" s="44" t="s">
        <v>266</v>
      </c>
      <c r="J33" s="44" t="s">
        <v>189</v>
      </c>
      <c r="K33" s="44" t="s">
        <v>43</v>
      </c>
      <c r="L33" s="45" t="s">
        <v>450</v>
      </c>
      <c r="M33" s="46"/>
    </row>
    <row r="34" spans="1:41" ht="68.25" customHeight="1" x14ac:dyDescent="0.2">
      <c r="A34" s="303">
        <f t="shared" si="1"/>
        <v>8</v>
      </c>
      <c r="B34" s="56" t="s">
        <v>242</v>
      </c>
      <c r="C34" s="46" t="s">
        <v>45</v>
      </c>
      <c r="D34" s="47">
        <v>39022</v>
      </c>
      <c r="E34" s="47">
        <v>39028</v>
      </c>
      <c r="F34" s="58" t="s">
        <v>46</v>
      </c>
      <c r="G34" s="450" t="s">
        <v>47</v>
      </c>
      <c r="H34" s="451"/>
      <c r="I34" s="452"/>
      <c r="J34" s="277"/>
      <c r="K34" s="59" t="s">
        <v>146</v>
      </c>
      <c r="L34" s="45" t="s">
        <v>450</v>
      </c>
      <c r="M34" s="46"/>
    </row>
    <row r="35" spans="1:41" ht="43.5" customHeight="1" x14ac:dyDescent="0.2">
      <c r="A35" s="303">
        <f t="shared" si="1"/>
        <v>9</v>
      </c>
      <c r="B35" s="56" t="s">
        <v>218</v>
      </c>
      <c r="C35" s="46" t="s">
        <v>48</v>
      </c>
      <c r="D35" s="47">
        <v>39056</v>
      </c>
      <c r="E35" s="47">
        <v>39062</v>
      </c>
      <c r="F35" s="47">
        <v>39124</v>
      </c>
      <c r="G35" s="44" t="s">
        <v>219</v>
      </c>
      <c r="H35" s="44" t="s">
        <v>220</v>
      </c>
      <c r="I35" s="178" t="s">
        <v>382</v>
      </c>
      <c r="J35" s="178" t="s">
        <v>190</v>
      </c>
      <c r="K35" s="59" t="s">
        <v>68</v>
      </c>
      <c r="L35" s="45" t="s">
        <v>450</v>
      </c>
      <c r="M35" s="323" t="s">
        <v>393</v>
      </c>
    </row>
    <row r="36" spans="1:41" x14ac:dyDescent="0.2">
      <c r="A36" s="324" t="s">
        <v>49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11"/>
    </row>
    <row r="37" spans="1:41" x14ac:dyDescent="0.2">
      <c r="A37" s="325" t="s">
        <v>50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13"/>
    </row>
    <row r="38" spans="1:41" x14ac:dyDescent="0.2">
      <c r="A38" s="325" t="s">
        <v>263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313"/>
    </row>
    <row r="39" spans="1:41" x14ac:dyDescent="0.2">
      <c r="A39" s="325" t="s">
        <v>51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313"/>
    </row>
    <row r="40" spans="1:41" x14ac:dyDescent="0.2">
      <c r="A40" s="325" t="s">
        <v>264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313"/>
    </row>
    <row r="41" spans="1:41" x14ac:dyDescent="0.2">
      <c r="A41" s="312" t="s">
        <v>191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13"/>
    </row>
    <row r="42" spans="1:41" x14ac:dyDescent="0.2">
      <c r="A42" s="312" t="s">
        <v>192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313"/>
    </row>
    <row r="43" spans="1:41" x14ac:dyDescent="0.2">
      <c r="A43" s="312" t="s">
        <v>193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313"/>
    </row>
    <row r="44" spans="1:41" x14ac:dyDescent="0.2">
      <c r="A44" s="315" t="s">
        <v>194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444"/>
      <c r="M44" s="445"/>
    </row>
    <row r="45" spans="1:41" x14ac:dyDescent="0.2">
      <c r="A45" s="60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41" s="54" customFormat="1" ht="15" x14ac:dyDescent="0.25">
      <c r="A46" s="326"/>
      <c r="B46" s="453" t="s">
        <v>23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4"/>
      <c r="N46" s="61"/>
    </row>
    <row r="47" spans="1:41" s="54" customFormat="1" ht="15" x14ac:dyDescent="0.25">
      <c r="A47" s="327"/>
      <c r="B47" s="448">
        <v>2007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9"/>
    </row>
    <row r="48" spans="1:41" s="40" customFormat="1" ht="36" x14ac:dyDescent="0.2">
      <c r="A48" s="301" t="s">
        <v>24</v>
      </c>
      <c r="B48" s="298" t="s">
        <v>25</v>
      </c>
      <c r="C48" s="296" t="s">
        <v>26</v>
      </c>
      <c r="D48" s="297" t="s">
        <v>73</v>
      </c>
      <c r="E48" s="297" t="s">
        <v>143</v>
      </c>
      <c r="F48" s="297" t="s">
        <v>144</v>
      </c>
      <c r="G48" s="434" t="s">
        <v>96</v>
      </c>
      <c r="H48" s="434"/>
      <c r="I48" s="434"/>
      <c r="J48" s="297" t="s">
        <v>184</v>
      </c>
      <c r="K48" s="297" t="s">
        <v>27</v>
      </c>
      <c r="L48" s="297" t="s">
        <v>28</v>
      </c>
      <c r="M48" s="297" t="s">
        <v>29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51.75" customHeight="1" x14ac:dyDescent="0.2">
      <c r="A49" s="303">
        <f>+A35+1</f>
        <v>10</v>
      </c>
      <c r="B49" s="55" t="s">
        <v>465</v>
      </c>
      <c r="C49" s="41" t="s">
        <v>52</v>
      </c>
      <c r="D49" s="42">
        <v>39127</v>
      </c>
      <c r="E49" s="42">
        <v>39129</v>
      </c>
      <c r="F49" s="42">
        <v>39157</v>
      </c>
      <c r="G49" s="43" t="s">
        <v>354</v>
      </c>
      <c r="H49" s="43" t="s">
        <v>355</v>
      </c>
      <c r="I49" s="43" t="s">
        <v>101</v>
      </c>
      <c r="J49" s="44" t="s">
        <v>195</v>
      </c>
      <c r="K49" s="43" t="s">
        <v>53</v>
      </c>
      <c r="L49" s="45" t="s">
        <v>450</v>
      </c>
      <c r="M49" s="328"/>
    </row>
    <row r="50" spans="1:41" ht="47.25" customHeight="1" x14ac:dyDescent="0.2">
      <c r="A50" s="303">
        <f>+A49+1</f>
        <v>11</v>
      </c>
      <c r="B50" s="56" t="s">
        <v>241</v>
      </c>
      <c r="C50" s="182" t="s">
        <v>394</v>
      </c>
      <c r="D50" s="57">
        <v>39351</v>
      </c>
      <c r="E50" s="57">
        <v>39352</v>
      </c>
      <c r="F50" s="47">
        <v>39351</v>
      </c>
      <c r="G50" s="44" t="s">
        <v>239</v>
      </c>
      <c r="H50" s="44" t="s">
        <v>240</v>
      </c>
      <c r="I50" s="44" t="s">
        <v>395</v>
      </c>
      <c r="J50" s="44" t="s">
        <v>185</v>
      </c>
      <c r="K50" s="59" t="s">
        <v>68</v>
      </c>
      <c r="L50" s="181">
        <v>40082</v>
      </c>
      <c r="M50" s="329"/>
    </row>
    <row r="51" spans="1:41" x14ac:dyDescent="0.2">
      <c r="A51" s="325" t="s">
        <v>466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313"/>
    </row>
    <row r="52" spans="1:41" x14ac:dyDescent="0.2">
      <c r="A52" s="325" t="s">
        <v>166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313"/>
    </row>
    <row r="53" spans="1:41" x14ac:dyDescent="0.2">
      <c r="A53" s="312" t="s">
        <v>182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313"/>
    </row>
    <row r="54" spans="1:41" x14ac:dyDescent="0.2">
      <c r="A54" s="312" t="s">
        <v>467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313"/>
    </row>
    <row r="55" spans="1:41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180"/>
      <c r="M55" s="180"/>
    </row>
    <row r="56" spans="1:41" s="38" customFormat="1" ht="15" x14ac:dyDescent="0.25">
      <c r="A56" s="299"/>
      <c r="B56" s="435" t="s">
        <v>23</v>
      </c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6"/>
    </row>
    <row r="57" spans="1:41" s="38" customFormat="1" ht="15" x14ac:dyDescent="0.25">
      <c r="A57" s="300"/>
      <c r="B57" s="437">
        <v>2008</v>
      </c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8"/>
    </row>
    <row r="58" spans="1:41" s="40" customFormat="1" ht="48" customHeight="1" x14ac:dyDescent="0.2">
      <c r="A58" s="301" t="s">
        <v>24</v>
      </c>
      <c r="B58" s="296" t="s">
        <v>25</v>
      </c>
      <c r="C58" s="296" t="s">
        <v>26</v>
      </c>
      <c r="D58" s="297" t="s">
        <v>73</v>
      </c>
      <c r="E58" s="297" t="s">
        <v>143</v>
      </c>
      <c r="F58" s="297" t="s">
        <v>144</v>
      </c>
      <c r="G58" s="434" t="s">
        <v>96</v>
      </c>
      <c r="H58" s="434"/>
      <c r="I58" s="434"/>
      <c r="J58" s="297" t="s">
        <v>184</v>
      </c>
      <c r="K58" s="297" t="s">
        <v>27</v>
      </c>
      <c r="L58" s="297" t="s">
        <v>28</v>
      </c>
      <c r="M58" s="297" t="s">
        <v>29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 ht="163.5" customHeight="1" x14ac:dyDescent="0.2">
      <c r="A59" s="302">
        <f>+A50+1</f>
        <v>12</v>
      </c>
      <c r="B59" s="41" t="s">
        <v>196</v>
      </c>
      <c r="C59" s="41" t="s">
        <v>54</v>
      </c>
      <c r="D59" s="42">
        <v>39526</v>
      </c>
      <c r="E59" s="42">
        <v>39531</v>
      </c>
      <c r="F59" s="42">
        <v>39561</v>
      </c>
      <c r="G59" s="43" t="s">
        <v>102</v>
      </c>
      <c r="H59" s="43" t="s">
        <v>103</v>
      </c>
      <c r="I59" s="62" t="s">
        <v>55</v>
      </c>
      <c r="J59" s="62" t="s">
        <v>55</v>
      </c>
      <c r="K59" s="43"/>
      <c r="L59" s="183" t="s">
        <v>308</v>
      </c>
      <c r="M59" s="330"/>
    </row>
    <row r="60" spans="1:41" ht="168" x14ac:dyDescent="0.2">
      <c r="A60" s="303">
        <f>+A59+1</f>
        <v>13</v>
      </c>
      <c r="B60" s="46" t="s">
        <v>197</v>
      </c>
      <c r="C60" s="46" t="s">
        <v>56</v>
      </c>
      <c r="D60" s="47">
        <v>39541</v>
      </c>
      <c r="E60" s="47">
        <v>39542</v>
      </c>
      <c r="F60" s="47">
        <v>5</v>
      </c>
      <c r="G60" s="44" t="s">
        <v>105</v>
      </c>
      <c r="H60" s="44" t="s">
        <v>104</v>
      </c>
      <c r="I60" s="63" t="s">
        <v>57</v>
      </c>
      <c r="J60" s="63" t="s">
        <v>57</v>
      </c>
      <c r="K60" s="44" t="s">
        <v>112</v>
      </c>
      <c r="L60" s="183" t="s">
        <v>308</v>
      </c>
      <c r="M60" s="331"/>
    </row>
    <row r="61" spans="1:41" ht="168" x14ac:dyDescent="0.2">
      <c r="A61" s="303">
        <f t="shared" ref="A61:A66" si="2">+A60+1</f>
        <v>14</v>
      </c>
      <c r="B61" s="46" t="s">
        <v>260</v>
      </c>
      <c r="C61" s="46" t="s">
        <v>58</v>
      </c>
      <c r="D61" s="47">
        <v>39553</v>
      </c>
      <c r="E61" s="47">
        <v>39554</v>
      </c>
      <c r="F61" s="47">
        <v>39584</v>
      </c>
      <c r="G61" s="44" t="s">
        <v>237</v>
      </c>
      <c r="H61" s="44" t="s">
        <v>238</v>
      </c>
      <c r="I61" s="63" t="s">
        <v>262</v>
      </c>
      <c r="J61" s="63" t="s">
        <v>198</v>
      </c>
      <c r="K61" s="44" t="s">
        <v>111</v>
      </c>
      <c r="L61" s="183" t="s">
        <v>308</v>
      </c>
      <c r="M61" s="331"/>
    </row>
    <row r="62" spans="1:41" ht="168" x14ac:dyDescent="0.2">
      <c r="A62" s="303">
        <f t="shared" si="2"/>
        <v>15</v>
      </c>
      <c r="B62" s="46" t="s">
        <v>215</v>
      </c>
      <c r="C62" s="46" t="s">
        <v>59</v>
      </c>
      <c r="D62" s="47">
        <v>39609</v>
      </c>
      <c r="E62" s="57">
        <v>39646</v>
      </c>
      <c r="F62" s="57">
        <v>39678</v>
      </c>
      <c r="G62" s="44" t="s">
        <v>216</v>
      </c>
      <c r="H62" s="44" t="s">
        <v>217</v>
      </c>
      <c r="I62" s="63" t="s">
        <v>60</v>
      </c>
      <c r="J62" s="63" t="s">
        <v>60</v>
      </c>
      <c r="K62" s="44" t="s">
        <v>61</v>
      </c>
      <c r="L62" s="183" t="s">
        <v>308</v>
      </c>
      <c r="M62" s="331"/>
    </row>
    <row r="63" spans="1:41" ht="168" x14ac:dyDescent="0.2">
      <c r="A63" s="303">
        <f t="shared" si="2"/>
        <v>16</v>
      </c>
      <c r="B63" s="46" t="s">
        <v>369</v>
      </c>
      <c r="C63" s="46" t="s">
        <v>62</v>
      </c>
      <c r="D63" s="47">
        <v>39636</v>
      </c>
      <c r="E63" s="47">
        <v>39671</v>
      </c>
      <c r="F63" s="47">
        <v>39681</v>
      </c>
      <c r="G63" s="44" t="s">
        <v>396</v>
      </c>
      <c r="H63" s="44" t="s">
        <v>370</v>
      </c>
      <c r="I63" s="63" t="s">
        <v>63</v>
      </c>
      <c r="J63" s="63" t="s">
        <v>63</v>
      </c>
      <c r="K63" s="44" t="s">
        <v>113</v>
      </c>
      <c r="L63" s="183" t="s">
        <v>308</v>
      </c>
      <c r="M63" s="311"/>
    </row>
    <row r="64" spans="1:41" ht="168.75" customHeight="1" x14ac:dyDescent="0.2">
      <c r="A64" s="303">
        <f t="shared" si="2"/>
        <v>17</v>
      </c>
      <c r="B64" s="46" t="s">
        <v>397</v>
      </c>
      <c r="C64" s="46" t="s">
        <v>64</v>
      </c>
      <c r="D64" s="47">
        <v>39657</v>
      </c>
      <c r="E64" s="47">
        <v>39665</v>
      </c>
      <c r="F64" s="47">
        <v>39696</v>
      </c>
      <c r="G64" s="44" t="s">
        <v>398</v>
      </c>
      <c r="H64" s="44" t="s">
        <v>399</v>
      </c>
      <c r="I64" s="63" t="s">
        <v>65</v>
      </c>
      <c r="J64" s="63" t="s">
        <v>65</v>
      </c>
      <c r="K64" s="44" t="s">
        <v>114</v>
      </c>
      <c r="L64" s="183" t="s">
        <v>308</v>
      </c>
      <c r="M64" s="311"/>
    </row>
    <row r="65" spans="1:41" ht="170.25" customHeight="1" x14ac:dyDescent="0.2">
      <c r="A65" s="303">
        <f t="shared" si="2"/>
        <v>18</v>
      </c>
      <c r="B65" s="46" t="s">
        <v>400</v>
      </c>
      <c r="C65" s="46" t="s">
        <v>66</v>
      </c>
      <c r="D65" s="47">
        <v>39657</v>
      </c>
      <c r="E65" s="47">
        <v>39665</v>
      </c>
      <c r="F65" s="47">
        <v>39696</v>
      </c>
      <c r="G65" s="44" t="s">
        <v>401</v>
      </c>
      <c r="H65" s="44" t="s">
        <v>372</v>
      </c>
      <c r="I65" s="63" t="s">
        <v>67</v>
      </c>
      <c r="J65" s="63" t="s">
        <v>199</v>
      </c>
      <c r="K65" s="44" t="s">
        <v>68</v>
      </c>
      <c r="L65" s="183" t="s">
        <v>308</v>
      </c>
      <c r="M65" s="311"/>
    </row>
    <row r="66" spans="1:41" ht="159" customHeight="1" x14ac:dyDescent="0.2">
      <c r="A66" s="303">
        <f t="shared" si="2"/>
        <v>19</v>
      </c>
      <c r="B66" s="46" t="s">
        <v>402</v>
      </c>
      <c r="C66" s="46" t="s">
        <v>69</v>
      </c>
      <c r="D66" s="47">
        <v>39693</v>
      </c>
      <c r="E66" s="47">
        <v>39699</v>
      </c>
      <c r="F66" s="47">
        <v>39730</v>
      </c>
      <c r="G66" s="44" t="s">
        <v>403</v>
      </c>
      <c r="H66" s="44" t="s">
        <v>404</v>
      </c>
      <c r="I66" s="63" t="s">
        <v>70</v>
      </c>
      <c r="J66" s="63"/>
      <c r="K66" s="44" t="s">
        <v>61</v>
      </c>
      <c r="L66" s="183" t="s">
        <v>308</v>
      </c>
      <c r="M66" s="329"/>
    </row>
    <row r="67" spans="1:41" ht="15" customHeight="1" x14ac:dyDescent="0.2">
      <c r="A67" s="439" t="s">
        <v>261</v>
      </c>
      <c r="B67" s="440"/>
      <c r="C67" s="440"/>
      <c r="D67" s="440"/>
      <c r="E67" s="440"/>
      <c r="F67" s="440"/>
      <c r="G67" s="440"/>
      <c r="H67" s="440"/>
      <c r="I67" s="440"/>
      <c r="J67" s="87"/>
      <c r="K67" s="86"/>
      <c r="L67" s="87"/>
      <c r="M67" s="311"/>
    </row>
    <row r="68" spans="1:41" ht="14.25" customHeight="1" x14ac:dyDescent="0.2">
      <c r="A68" s="441" t="s">
        <v>200</v>
      </c>
      <c r="B68" s="442"/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3"/>
    </row>
    <row r="69" spans="1:41" ht="14.25" customHeight="1" x14ac:dyDescent="0.2">
      <c r="A69" s="332" t="s">
        <v>201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333"/>
    </row>
    <row r="70" spans="1:41" ht="14.25" customHeight="1" x14ac:dyDescent="0.2">
      <c r="A70" s="332">
        <v>2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333"/>
    </row>
    <row r="71" spans="1:41" ht="14.25" customHeight="1" x14ac:dyDescent="0.2">
      <c r="A71" s="332" t="s">
        <v>202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333"/>
    </row>
    <row r="72" spans="1:41" ht="14.25" customHeight="1" x14ac:dyDescent="0.2">
      <c r="A72" s="332" t="s">
        <v>203</v>
      </c>
      <c r="B72" s="278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333"/>
    </row>
    <row r="73" spans="1:41" ht="14.25" customHeight="1" x14ac:dyDescent="0.2">
      <c r="A73" s="332" t="s">
        <v>204</v>
      </c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333"/>
    </row>
    <row r="74" spans="1:41" x14ac:dyDescent="0.2">
      <c r="A74" s="334" t="s">
        <v>205</v>
      </c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444"/>
      <c r="M74" s="445"/>
    </row>
    <row r="75" spans="1:41" s="88" customFormat="1" ht="24" customHeight="1" x14ac:dyDescent="0.2">
      <c r="A75" s="17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180"/>
      <c r="M75" s="180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</row>
    <row r="76" spans="1:41" s="185" customFormat="1" ht="15" x14ac:dyDescent="0.25">
      <c r="A76" s="338"/>
      <c r="B76" s="427" t="s">
        <v>23</v>
      </c>
      <c r="C76" s="427"/>
      <c r="D76" s="427"/>
      <c r="E76" s="427"/>
      <c r="F76" s="427"/>
      <c r="G76" s="427"/>
      <c r="H76" s="427"/>
      <c r="I76" s="427"/>
      <c r="J76" s="427"/>
      <c r="K76" s="427"/>
      <c r="L76" s="427"/>
      <c r="M76" s="428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</row>
    <row r="77" spans="1:41" s="185" customFormat="1" ht="15" x14ac:dyDescent="0.25">
      <c r="A77" s="339"/>
      <c r="B77" s="429">
        <v>2010</v>
      </c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30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</row>
    <row r="78" spans="1:41" s="185" customFormat="1" ht="36" x14ac:dyDescent="0.2">
      <c r="A78" s="337" t="s">
        <v>24</v>
      </c>
      <c r="B78" s="335" t="s">
        <v>25</v>
      </c>
      <c r="C78" s="335" t="s">
        <v>26</v>
      </c>
      <c r="D78" s="336" t="s">
        <v>73</v>
      </c>
      <c r="E78" s="336" t="s">
        <v>143</v>
      </c>
      <c r="F78" s="336" t="s">
        <v>144</v>
      </c>
      <c r="G78" s="431" t="s">
        <v>96</v>
      </c>
      <c r="H78" s="431"/>
      <c r="I78" s="431"/>
      <c r="J78" s="336" t="s">
        <v>184</v>
      </c>
      <c r="K78" s="336" t="s">
        <v>27</v>
      </c>
      <c r="L78" s="336" t="s">
        <v>28</v>
      </c>
      <c r="M78" s="336" t="s">
        <v>29</v>
      </c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</row>
    <row r="79" spans="1:41" s="185" customFormat="1" ht="168" x14ac:dyDescent="0.2">
      <c r="A79" s="340">
        <f>+A66+1</f>
        <v>20</v>
      </c>
      <c r="B79" s="200" t="s">
        <v>93</v>
      </c>
      <c r="C79" s="200" t="s">
        <v>172</v>
      </c>
      <c r="D79" s="194">
        <v>40255</v>
      </c>
      <c r="E79" s="194">
        <v>40256</v>
      </c>
      <c r="F79" s="194">
        <v>40256</v>
      </c>
      <c r="G79" s="195" t="s">
        <v>173</v>
      </c>
      <c r="H79" s="195" t="s">
        <v>174</v>
      </c>
      <c r="I79" s="341" t="s">
        <v>175</v>
      </c>
      <c r="J79" s="341" t="s">
        <v>185</v>
      </c>
      <c r="K79" s="195" t="s">
        <v>273</v>
      </c>
      <c r="L79" s="341" t="s">
        <v>308</v>
      </c>
      <c r="M79" s="342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</row>
    <row r="80" spans="1:41" s="185" customFormat="1" ht="12.75" x14ac:dyDescent="0.2">
      <c r="A80" s="190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</row>
    <row r="81" spans="1:41" s="185" customFormat="1" ht="12.75" x14ac:dyDescent="0.2">
      <c r="A81" s="190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</row>
    <row r="82" spans="1:41" s="185" customFormat="1" ht="35.25" customHeight="1" x14ac:dyDescent="0.25">
      <c r="A82" s="338"/>
      <c r="B82" s="426" t="s">
        <v>274</v>
      </c>
      <c r="C82" s="427"/>
      <c r="D82" s="427"/>
      <c r="E82" s="427"/>
      <c r="F82" s="427"/>
      <c r="G82" s="427"/>
      <c r="H82" s="427"/>
      <c r="I82" s="427"/>
      <c r="J82" s="427"/>
      <c r="K82" s="427"/>
      <c r="L82" s="427"/>
      <c r="M82" s="428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</row>
    <row r="83" spans="1:41" s="185" customFormat="1" ht="15" x14ac:dyDescent="0.25">
      <c r="A83" s="339"/>
      <c r="B83" s="429">
        <v>2011</v>
      </c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30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</row>
    <row r="84" spans="1:41" s="185" customFormat="1" ht="36" x14ac:dyDescent="0.2">
      <c r="A84" s="337" t="s">
        <v>24</v>
      </c>
      <c r="B84" s="335" t="s">
        <v>25</v>
      </c>
      <c r="C84" s="335" t="s">
        <v>26</v>
      </c>
      <c r="D84" s="336" t="s">
        <v>73</v>
      </c>
      <c r="E84" s="336" t="s">
        <v>143</v>
      </c>
      <c r="F84" s="336" t="s">
        <v>144</v>
      </c>
      <c r="G84" s="431" t="s">
        <v>96</v>
      </c>
      <c r="H84" s="431"/>
      <c r="I84" s="431"/>
      <c r="J84" s="336" t="s">
        <v>184</v>
      </c>
      <c r="K84" s="336" t="s">
        <v>27</v>
      </c>
      <c r="L84" s="336" t="s">
        <v>28</v>
      </c>
      <c r="M84" s="336" t="s">
        <v>29</v>
      </c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</row>
    <row r="85" spans="1:41" s="185" customFormat="1" ht="168" x14ac:dyDescent="0.2">
      <c r="A85" s="186">
        <f>+A79+1</f>
        <v>21</v>
      </c>
      <c r="B85" s="187" t="s">
        <v>93</v>
      </c>
      <c r="C85" s="187" t="s">
        <v>275</v>
      </c>
      <c r="D85" s="188">
        <v>40648</v>
      </c>
      <c r="E85" s="188">
        <v>40651</v>
      </c>
      <c r="F85" s="188">
        <v>40847</v>
      </c>
      <c r="G85" s="189" t="s">
        <v>173</v>
      </c>
      <c r="H85" s="189" t="s">
        <v>174</v>
      </c>
      <c r="I85" s="183" t="s">
        <v>309</v>
      </c>
      <c r="J85" s="183"/>
      <c r="K85" s="189" t="s">
        <v>273</v>
      </c>
      <c r="L85" s="183" t="s">
        <v>308</v>
      </c>
      <c r="M85" s="343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</row>
    <row r="86" spans="1:41" ht="12.75" x14ac:dyDescent="0.2">
      <c r="A86" s="171"/>
    </row>
    <row r="87" spans="1:41" ht="12.75" x14ac:dyDescent="0.2">
      <c r="A87" s="171"/>
    </row>
    <row r="88" spans="1:41" s="185" customFormat="1" ht="35.25" customHeight="1" x14ac:dyDescent="0.25">
      <c r="A88" s="338"/>
      <c r="B88" s="426" t="s">
        <v>280</v>
      </c>
      <c r="C88" s="427"/>
      <c r="D88" s="427"/>
      <c r="E88" s="427"/>
      <c r="F88" s="427"/>
      <c r="G88" s="427"/>
      <c r="H88" s="427"/>
      <c r="I88" s="427"/>
      <c r="J88" s="427"/>
      <c r="K88" s="427"/>
      <c r="L88" s="427"/>
      <c r="M88" s="428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</row>
    <row r="89" spans="1:41" s="185" customFormat="1" ht="15" x14ac:dyDescent="0.25">
      <c r="A89" s="344"/>
      <c r="B89" s="432">
        <v>2011</v>
      </c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3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</row>
    <row r="90" spans="1:41" s="185" customFormat="1" ht="36" x14ac:dyDescent="0.2">
      <c r="A90" s="337" t="s">
        <v>24</v>
      </c>
      <c r="B90" s="335" t="s">
        <v>25</v>
      </c>
      <c r="C90" s="335" t="s">
        <v>26</v>
      </c>
      <c r="D90" s="336" t="s">
        <v>73</v>
      </c>
      <c r="E90" s="336" t="s">
        <v>143</v>
      </c>
      <c r="F90" s="336" t="s">
        <v>144</v>
      </c>
      <c r="G90" s="431" t="s">
        <v>96</v>
      </c>
      <c r="H90" s="431"/>
      <c r="I90" s="431"/>
      <c r="J90" s="336" t="s">
        <v>184</v>
      </c>
      <c r="K90" s="336" t="s">
        <v>27</v>
      </c>
      <c r="L90" s="336" t="s">
        <v>28</v>
      </c>
      <c r="M90" s="336" t="s">
        <v>29</v>
      </c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</row>
    <row r="91" spans="1:41" s="185" customFormat="1" ht="179.25" customHeight="1" x14ac:dyDescent="0.2">
      <c r="A91" s="186">
        <f>+A85+1</f>
        <v>22</v>
      </c>
      <c r="B91" s="187" t="s">
        <v>93</v>
      </c>
      <c r="C91" s="187" t="s">
        <v>281</v>
      </c>
      <c r="D91" s="188">
        <v>40742</v>
      </c>
      <c r="E91" s="188">
        <v>40742</v>
      </c>
      <c r="F91" s="188">
        <f>+E91</f>
        <v>40742</v>
      </c>
      <c r="G91" s="189" t="s">
        <v>173</v>
      </c>
      <c r="H91" s="189" t="s">
        <v>174</v>
      </c>
      <c r="I91" s="183" t="s">
        <v>282</v>
      </c>
      <c r="J91" s="183"/>
      <c r="K91" s="189" t="s">
        <v>273</v>
      </c>
      <c r="L91" s="183" t="s">
        <v>308</v>
      </c>
      <c r="M91" s="343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</row>
    <row r="92" spans="1:41" s="185" customFormat="1" ht="166.5" customHeight="1" x14ac:dyDescent="0.2">
      <c r="A92" s="186">
        <f>+A91+1</f>
        <v>23</v>
      </c>
      <c r="B92" s="187" t="s">
        <v>283</v>
      </c>
      <c r="C92" s="187" t="s">
        <v>284</v>
      </c>
      <c r="D92" s="188">
        <v>40794</v>
      </c>
      <c r="E92" s="188">
        <v>40794</v>
      </c>
      <c r="F92" s="188">
        <f>+E92</f>
        <v>40794</v>
      </c>
      <c r="G92" s="189" t="s">
        <v>285</v>
      </c>
      <c r="H92" s="189" t="s">
        <v>286</v>
      </c>
      <c r="I92" s="183" t="s">
        <v>287</v>
      </c>
      <c r="J92" s="183"/>
      <c r="K92" s="189" t="s">
        <v>273</v>
      </c>
      <c r="L92" s="183" t="s">
        <v>308</v>
      </c>
      <c r="M92" s="343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</row>
    <row r="93" spans="1:41" ht="12.75" x14ac:dyDescent="0.2">
      <c r="A93" s="171"/>
    </row>
    <row r="94" spans="1:41" ht="12.75" x14ac:dyDescent="0.2">
      <c r="A94" s="171"/>
    </row>
    <row r="95" spans="1:41" s="185" customFormat="1" ht="35.25" customHeight="1" x14ac:dyDescent="0.25">
      <c r="A95" s="338"/>
      <c r="B95" s="426" t="s">
        <v>280</v>
      </c>
      <c r="C95" s="427"/>
      <c r="D95" s="427"/>
      <c r="E95" s="427"/>
      <c r="F95" s="427"/>
      <c r="G95" s="427"/>
      <c r="H95" s="427"/>
      <c r="I95" s="427"/>
      <c r="J95" s="427"/>
      <c r="K95" s="427"/>
      <c r="L95" s="427"/>
      <c r="M95" s="428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</row>
    <row r="96" spans="1:41" s="185" customFormat="1" ht="15" x14ac:dyDescent="0.25">
      <c r="A96" s="344"/>
      <c r="B96" s="432">
        <v>2013</v>
      </c>
      <c r="C96" s="432"/>
      <c r="D96" s="432"/>
      <c r="E96" s="432"/>
      <c r="F96" s="432"/>
      <c r="G96" s="432"/>
      <c r="H96" s="432"/>
      <c r="I96" s="432"/>
      <c r="J96" s="432"/>
      <c r="K96" s="432"/>
      <c r="L96" s="432"/>
      <c r="M96" s="433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</row>
    <row r="97" spans="1:41" s="185" customFormat="1" ht="36" x14ac:dyDescent="0.2">
      <c r="A97" s="337" t="s">
        <v>24</v>
      </c>
      <c r="B97" s="335" t="s">
        <v>25</v>
      </c>
      <c r="C97" s="335" t="s">
        <v>26</v>
      </c>
      <c r="D97" s="336" t="s">
        <v>73</v>
      </c>
      <c r="E97" s="336" t="s">
        <v>143</v>
      </c>
      <c r="F97" s="336" t="s">
        <v>144</v>
      </c>
      <c r="G97" s="431" t="s">
        <v>96</v>
      </c>
      <c r="H97" s="431"/>
      <c r="I97" s="431"/>
      <c r="J97" s="336" t="s">
        <v>184</v>
      </c>
      <c r="K97" s="336" t="s">
        <v>27</v>
      </c>
      <c r="L97" s="336" t="s">
        <v>28</v>
      </c>
      <c r="M97" s="336" t="s">
        <v>29</v>
      </c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</row>
    <row r="98" spans="1:41" s="185" customFormat="1" ht="135" x14ac:dyDescent="0.2">
      <c r="A98" s="186">
        <f>+A92+1</f>
        <v>24</v>
      </c>
      <c r="B98" s="187" t="s">
        <v>373</v>
      </c>
      <c r="C98" s="187" t="s">
        <v>374</v>
      </c>
      <c r="D98" s="188">
        <v>41298</v>
      </c>
      <c r="E98" s="191">
        <v>41299</v>
      </c>
      <c r="F98" s="191">
        <f>+E98</f>
        <v>41299</v>
      </c>
      <c r="G98" s="189" t="s">
        <v>375</v>
      </c>
      <c r="H98" s="189" t="s">
        <v>376</v>
      </c>
      <c r="I98" s="183" t="s">
        <v>377</v>
      </c>
      <c r="J98" s="183"/>
      <c r="K98" s="189" t="s">
        <v>273</v>
      </c>
      <c r="L98" s="192" t="s">
        <v>378</v>
      </c>
      <c r="M98" s="343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</row>
    <row r="99" spans="1:41" ht="24" customHeight="1" x14ac:dyDescent="0.2">
      <c r="A99" s="171"/>
    </row>
    <row r="100" spans="1:41" s="185" customFormat="1" ht="18" customHeight="1" x14ac:dyDescent="0.25">
      <c r="A100" s="338"/>
      <c r="B100" s="426" t="s">
        <v>23</v>
      </c>
      <c r="C100" s="427"/>
      <c r="D100" s="427"/>
      <c r="E100" s="427"/>
      <c r="F100" s="427"/>
      <c r="G100" s="427"/>
      <c r="H100" s="427"/>
      <c r="I100" s="427"/>
      <c r="J100" s="427"/>
      <c r="K100" s="427"/>
      <c r="L100" s="427"/>
      <c r="M100" s="428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</row>
    <row r="101" spans="1:41" s="185" customFormat="1" ht="15" x14ac:dyDescent="0.25">
      <c r="A101" s="344"/>
      <c r="B101" s="432">
        <v>2013</v>
      </c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</row>
    <row r="102" spans="1:41" s="185" customFormat="1" ht="36" x14ac:dyDescent="0.2">
      <c r="A102" s="337" t="s">
        <v>24</v>
      </c>
      <c r="B102" s="335" t="s">
        <v>25</v>
      </c>
      <c r="C102" s="335" t="s">
        <v>26</v>
      </c>
      <c r="D102" s="336" t="s">
        <v>73</v>
      </c>
      <c r="E102" s="336" t="s">
        <v>143</v>
      </c>
      <c r="F102" s="336" t="s">
        <v>144</v>
      </c>
      <c r="G102" s="431" t="s">
        <v>96</v>
      </c>
      <c r="H102" s="431"/>
      <c r="I102" s="431"/>
      <c r="J102" s="336" t="s">
        <v>184</v>
      </c>
      <c r="K102" s="336" t="s">
        <v>27</v>
      </c>
      <c r="L102" s="336" t="s">
        <v>28</v>
      </c>
      <c r="M102" s="336" t="s">
        <v>29</v>
      </c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</row>
    <row r="103" spans="1:41" s="185" customFormat="1" ht="228" customHeight="1" x14ac:dyDescent="0.2">
      <c r="A103" s="186">
        <f>+A98+1</f>
        <v>25</v>
      </c>
      <c r="B103" s="193" t="s">
        <v>405</v>
      </c>
      <c r="C103" s="194" t="s">
        <v>406</v>
      </c>
      <c r="D103" s="194">
        <v>41432</v>
      </c>
      <c r="E103" s="194">
        <v>41432</v>
      </c>
      <c r="F103" s="195" t="s">
        <v>407</v>
      </c>
      <c r="G103" s="195" t="s">
        <v>408</v>
      </c>
      <c r="H103" s="195" t="s">
        <v>409</v>
      </c>
      <c r="I103" s="195" t="s">
        <v>410</v>
      </c>
      <c r="J103" s="183" t="s">
        <v>185</v>
      </c>
      <c r="K103" s="189" t="s">
        <v>273</v>
      </c>
      <c r="L103" s="192" t="s">
        <v>411</v>
      </c>
      <c r="M103" s="343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</row>
    <row r="104" spans="1:41" ht="17.25" customHeight="1" x14ac:dyDescent="0.2">
      <c r="A104" s="171"/>
    </row>
    <row r="105" spans="1:41" ht="16.5" customHeight="1" x14ac:dyDescent="0.2">
      <c r="A105" s="171"/>
    </row>
    <row r="106" spans="1:41" ht="24" customHeight="1" x14ac:dyDescent="0.25">
      <c r="A106" s="338"/>
      <c r="B106" s="426" t="s">
        <v>23</v>
      </c>
      <c r="C106" s="427"/>
      <c r="D106" s="427"/>
      <c r="E106" s="427"/>
      <c r="F106" s="427"/>
      <c r="G106" s="427"/>
      <c r="H106" s="427"/>
      <c r="I106" s="427"/>
      <c r="J106" s="427"/>
      <c r="K106" s="427"/>
      <c r="L106" s="427"/>
      <c r="M106" s="428"/>
    </row>
    <row r="107" spans="1:41" ht="24" customHeight="1" x14ac:dyDescent="0.25">
      <c r="A107" s="339"/>
      <c r="B107" s="429">
        <v>2014</v>
      </c>
      <c r="C107" s="429"/>
      <c r="D107" s="429"/>
      <c r="E107" s="429"/>
      <c r="F107" s="429"/>
      <c r="G107" s="429"/>
      <c r="H107" s="429"/>
      <c r="I107" s="429"/>
      <c r="J107" s="429"/>
      <c r="K107" s="429"/>
      <c r="L107" s="429"/>
      <c r="M107" s="430"/>
    </row>
    <row r="108" spans="1:41" ht="24" customHeight="1" x14ac:dyDescent="0.2">
      <c r="A108" s="337" t="s">
        <v>24</v>
      </c>
      <c r="B108" s="415" t="s">
        <v>25</v>
      </c>
      <c r="C108" s="335" t="s">
        <v>26</v>
      </c>
      <c r="D108" s="415" t="s">
        <v>73</v>
      </c>
      <c r="E108" s="415" t="s">
        <v>143</v>
      </c>
      <c r="F108" s="415" t="s">
        <v>144</v>
      </c>
      <c r="G108" s="431" t="s">
        <v>96</v>
      </c>
      <c r="H108" s="431"/>
      <c r="I108" s="431"/>
      <c r="J108" s="415" t="s">
        <v>184</v>
      </c>
      <c r="K108" s="415" t="s">
        <v>27</v>
      </c>
      <c r="L108" s="415" t="s">
        <v>28</v>
      </c>
      <c r="M108" s="415" t="s">
        <v>29</v>
      </c>
    </row>
    <row r="109" spans="1:41" ht="189" customHeight="1" x14ac:dyDescent="0.2">
      <c r="A109" s="340">
        <f>+A103+1</f>
        <v>26</v>
      </c>
      <c r="B109" s="416" t="s">
        <v>468</v>
      </c>
      <c r="C109" s="194" t="s">
        <v>469</v>
      </c>
      <c r="D109" s="194">
        <v>41744</v>
      </c>
      <c r="E109" s="194">
        <v>41751</v>
      </c>
      <c r="F109" s="195" t="s">
        <v>407</v>
      </c>
      <c r="G109" s="195" t="s">
        <v>470</v>
      </c>
      <c r="H109" s="195" t="s">
        <v>471</v>
      </c>
      <c r="I109" s="195" t="s">
        <v>472</v>
      </c>
      <c r="J109" s="341" t="s">
        <v>473</v>
      </c>
      <c r="K109" s="195" t="s">
        <v>273</v>
      </c>
      <c r="L109" s="417" t="s">
        <v>411</v>
      </c>
      <c r="M109" s="342"/>
    </row>
    <row r="110" spans="1:41" ht="12.75" x14ac:dyDescent="0.2">
      <c r="A110" s="171"/>
    </row>
    <row r="111" spans="1:41" ht="12.75" x14ac:dyDescent="0.2">
      <c r="A111" s="196"/>
      <c r="B111" s="196"/>
      <c r="C111" s="196"/>
      <c r="D111" s="196"/>
      <c r="E111" s="196"/>
      <c r="F111" s="196"/>
      <c r="G111" s="196"/>
    </row>
  </sheetData>
  <sheetProtection algorithmName="SHA-512" hashValue="lPYJv+FoT74kzCrxE+2DOHiUPImn7T9um2h2zJVQiwHz2ku5P3oqZNwcbpIBFDbpoL7JbGVx/hK6gTsHacKDwg==" saltValue="f6honc5wfkovnUrHqno4Jw==" spinCount="100000" sheet="1" objects="1" scenarios="1"/>
  <mergeCells count="36">
    <mergeCell ref="B47:M47"/>
    <mergeCell ref="B29:M29"/>
    <mergeCell ref="G30:I30"/>
    <mergeCell ref="G34:I34"/>
    <mergeCell ref="L44:M44"/>
    <mergeCell ref="B46:M46"/>
    <mergeCell ref="B13:M13"/>
    <mergeCell ref="B14:M14"/>
    <mergeCell ref="G15:I15"/>
    <mergeCell ref="L22:M22"/>
    <mergeCell ref="B28:M28"/>
    <mergeCell ref="G84:I84"/>
    <mergeCell ref="B88:M88"/>
    <mergeCell ref="B89:M89"/>
    <mergeCell ref="G90:I90"/>
    <mergeCell ref="G48:I48"/>
    <mergeCell ref="B83:M83"/>
    <mergeCell ref="B56:M56"/>
    <mergeCell ref="B57:M57"/>
    <mergeCell ref="G58:I58"/>
    <mergeCell ref="A67:I67"/>
    <mergeCell ref="A68:M68"/>
    <mergeCell ref="L74:M74"/>
    <mergeCell ref="B76:M76"/>
    <mergeCell ref="B77:M77"/>
    <mergeCell ref="G78:I78"/>
    <mergeCell ref="B82:M82"/>
    <mergeCell ref="B95:M95"/>
    <mergeCell ref="B106:M106"/>
    <mergeCell ref="B107:M107"/>
    <mergeCell ref="G108:I108"/>
    <mergeCell ref="G97:I97"/>
    <mergeCell ref="B100:M100"/>
    <mergeCell ref="B101:M101"/>
    <mergeCell ref="G102:I102"/>
    <mergeCell ref="B96:M96"/>
  </mergeCells>
  <pageMargins left="0.11811023622047245" right="0.15748031496062992" top="0.27559055118110237" bottom="0.31496062992125984" header="0.19685039370078741" footer="0"/>
  <pageSetup paperSize="9" scale="57" orientation="landscape" r:id="rId1"/>
  <headerFooter alignWithMargins="0"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4"/>
  <sheetViews>
    <sheetView zoomScaleNormal="100" workbookViewId="0">
      <selection activeCell="I1" sqref="I1"/>
    </sheetView>
  </sheetViews>
  <sheetFormatPr baseColWidth="10" defaultRowHeight="12" x14ac:dyDescent="0.2"/>
  <cols>
    <col min="1" max="1" width="4" style="184" customWidth="1"/>
    <col min="2" max="2" width="42.7109375" style="184" customWidth="1"/>
    <col min="3" max="3" width="11.42578125" style="184"/>
    <col min="4" max="4" width="14.42578125" style="184" customWidth="1"/>
    <col min="5" max="5" width="15.85546875" style="184" customWidth="1"/>
    <col min="6" max="6" width="23.85546875" style="184" customWidth="1"/>
    <col min="7" max="7" width="23.140625" style="184" customWidth="1"/>
    <col min="8" max="9" width="16.140625" style="184" customWidth="1"/>
    <col min="10" max="10" width="15.42578125" style="224" customWidth="1"/>
    <col min="11" max="39" width="11.42578125" style="282"/>
    <col min="40" max="16384" width="11.42578125" style="185"/>
  </cols>
  <sheetData>
    <row r="1" spans="1:10" x14ac:dyDescent="0.2">
      <c r="A1" s="345"/>
      <c r="B1" s="345"/>
      <c r="C1" s="345"/>
      <c r="D1" s="345"/>
      <c r="E1" s="345"/>
      <c r="F1" s="345"/>
      <c r="G1" s="345"/>
      <c r="H1" s="345"/>
      <c r="I1" s="345"/>
      <c r="J1" s="370"/>
    </row>
    <row r="2" spans="1:10" ht="18" x14ac:dyDescent="0.25">
      <c r="A2" s="286" t="s">
        <v>451</v>
      </c>
      <c r="B2" s="345"/>
      <c r="C2" s="345"/>
      <c r="D2" s="345"/>
      <c r="E2" s="345"/>
      <c r="F2" s="345"/>
      <c r="G2" s="345"/>
      <c r="H2" s="345"/>
      <c r="I2" s="345"/>
      <c r="J2" s="346"/>
    </row>
    <row r="3" spans="1:10" ht="14.25" x14ac:dyDescent="0.2">
      <c r="A3" s="287" t="s">
        <v>454</v>
      </c>
      <c r="B3" s="345"/>
      <c r="C3" s="345"/>
      <c r="D3" s="345"/>
      <c r="E3" s="345"/>
      <c r="F3" s="345"/>
      <c r="G3" s="345"/>
      <c r="H3" s="345"/>
      <c r="I3" s="345"/>
      <c r="J3" s="346"/>
    </row>
    <row r="4" spans="1:10" ht="14.25" x14ac:dyDescent="0.2">
      <c r="A4" s="288"/>
      <c r="B4" s="345"/>
      <c r="C4" s="345"/>
      <c r="D4" s="345"/>
      <c r="E4" s="345"/>
      <c r="F4" s="345"/>
      <c r="G4" s="345"/>
      <c r="H4" s="345"/>
      <c r="I4" s="345"/>
      <c r="J4" s="346"/>
    </row>
    <row r="5" spans="1:10" ht="14.25" x14ac:dyDescent="0.2">
      <c r="A5" s="288"/>
      <c r="B5" s="345"/>
      <c r="C5" s="345"/>
      <c r="D5" s="345"/>
      <c r="E5" s="345"/>
      <c r="F5" s="345"/>
      <c r="G5" s="345"/>
      <c r="H5" s="345"/>
      <c r="I5" s="345"/>
      <c r="J5" s="346"/>
    </row>
    <row r="6" spans="1:10" ht="14.25" x14ac:dyDescent="0.2">
      <c r="A6" s="289"/>
      <c r="B6" s="345"/>
      <c r="C6" s="345"/>
      <c r="D6" s="345"/>
      <c r="E6" s="345"/>
      <c r="F6" s="345"/>
      <c r="G6" s="345"/>
      <c r="H6" s="345"/>
      <c r="I6" s="345"/>
      <c r="J6" s="346"/>
    </row>
    <row r="7" spans="1:10" ht="14.25" x14ac:dyDescent="0.2">
      <c r="A7" s="289"/>
      <c r="B7" s="345"/>
      <c r="C7" s="345"/>
      <c r="D7" s="345"/>
      <c r="E7" s="345"/>
      <c r="F7" s="345"/>
      <c r="G7" s="345"/>
      <c r="H7" s="345"/>
      <c r="I7" s="345"/>
      <c r="J7" s="346"/>
    </row>
    <row r="8" spans="1:10" ht="12.75" x14ac:dyDescent="0.2">
      <c r="A8" s="290" t="str">
        <f>+Inicio!B8</f>
        <v xml:space="preserve">          Fecha de publicación: Enero de 2015</v>
      </c>
      <c r="B8" s="345"/>
      <c r="C8" s="345"/>
      <c r="D8" s="345"/>
      <c r="E8" s="345"/>
      <c r="F8" s="345"/>
      <c r="G8" s="345"/>
      <c r="H8" s="345"/>
      <c r="I8" s="345"/>
      <c r="J8" s="346"/>
    </row>
    <row r="9" spans="1:10" x14ac:dyDescent="0.2">
      <c r="A9" s="345"/>
      <c r="B9" s="345"/>
      <c r="C9" s="345"/>
      <c r="D9" s="345"/>
      <c r="E9" s="347"/>
      <c r="F9" s="345"/>
      <c r="G9" s="345"/>
      <c r="H9" s="345"/>
      <c r="I9" s="345"/>
      <c r="J9" s="346"/>
    </row>
    <row r="10" spans="1:10" x14ac:dyDescent="0.2">
      <c r="A10" s="345"/>
      <c r="B10" s="345"/>
      <c r="C10" s="345"/>
      <c r="D10" s="345"/>
      <c r="E10" s="345"/>
      <c r="F10" s="345"/>
      <c r="G10" s="345"/>
      <c r="H10" s="345"/>
      <c r="I10" s="345"/>
      <c r="J10" s="346"/>
    </row>
    <row r="11" spans="1:10" x14ac:dyDescent="0.2">
      <c r="A11" s="348"/>
      <c r="B11" s="348"/>
      <c r="C11" s="348"/>
      <c r="D11" s="348"/>
      <c r="E11" s="348"/>
      <c r="F11" s="348"/>
      <c r="G11" s="348"/>
      <c r="H11" s="348"/>
      <c r="I11" s="348"/>
      <c r="J11" s="349"/>
    </row>
    <row r="13" spans="1:10" ht="15" x14ac:dyDescent="0.25">
      <c r="A13" s="350"/>
      <c r="B13" s="427" t="s">
        <v>71</v>
      </c>
      <c r="C13" s="427"/>
      <c r="D13" s="427"/>
      <c r="E13" s="427"/>
      <c r="F13" s="427"/>
      <c r="G13" s="427"/>
      <c r="H13" s="427"/>
      <c r="I13" s="427"/>
      <c r="J13" s="428"/>
    </row>
    <row r="14" spans="1:10" ht="15" x14ac:dyDescent="0.25">
      <c r="A14" s="351"/>
      <c r="B14" s="429">
        <v>2003</v>
      </c>
      <c r="C14" s="429"/>
      <c r="D14" s="429"/>
      <c r="E14" s="429"/>
      <c r="F14" s="429"/>
      <c r="G14" s="429"/>
      <c r="H14" s="429"/>
      <c r="I14" s="429"/>
      <c r="J14" s="430"/>
    </row>
    <row r="15" spans="1:10" ht="24" x14ac:dyDescent="0.2">
      <c r="A15" s="337" t="s">
        <v>24</v>
      </c>
      <c r="B15" s="335" t="s">
        <v>72</v>
      </c>
      <c r="C15" s="336" t="s">
        <v>73</v>
      </c>
      <c r="D15" s="336" t="s">
        <v>86</v>
      </c>
      <c r="E15" s="336" t="s">
        <v>74</v>
      </c>
      <c r="F15" s="431" t="s">
        <v>96</v>
      </c>
      <c r="G15" s="431"/>
      <c r="H15" s="431"/>
      <c r="I15" s="336" t="s">
        <v>207</v>
      </c>
      <c r="J15" s="336" t="s">
        <v>76</v>
      </c>
    </row>
    <row r="16" spans="1:10" ht="81" customHeight="1" x14ac:dyDescent="0.2">
      <c r="A16" s="200">
        <v>1</v>
      </c>
      <c r="B16" s="200" t="s">
        <v>94</v>
      </c>
      <c r="C16" s="194">
        <v>37953</v>
      </c>
      <c r="D16" s="197" t="s">
        <v>412</v>
      </c>
      <c r="E16" s="194" t="s">
        <v>77</v>
      </c>
      <c r="F16" s="195" t="s">
        <v>122</v>
      </c>
      <c r="G16" s="195" t="s">
        <v>121</v>
      </c>
      <c r="H16" s="195" t="s">
        <v>211</v>
      </c>
      <c r="I16" s="195" t="s">
        <v>185</v>
      </c>
      <c r="J16" s="197" t="s">
        <v>68</v>
      </c>
    </row>
    <row r="17" spans="1:10" ht="13.5" customHeight="1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0" ht="13.5" customHeight="1" x14ac:dyDescent="0.2">
      <c r="A18" s="198"/>
      <c r="B18" s="198"/>
      <c r="C18" s="198"/>
      <c r="D18" s="198"/>
      <c r="E18" s="198"/>
      <c r="F18" s="198"/>
      <c r="G18" s="198"/>
      <c r="H18" s="199"/>
      <c r="I18" s="199"/>
      <c r="J18" s="199"/>
    </row>
    <row r="19" spans="1:10" ht="15" x14ac:dyDescent="0.2">
      <c r="A19" s="352"/>
      <c r="B19" s="457" t="s">
        <v>71</v>
      </c>
      <c r="C19" s="457"/>
      <c r="D19" s="457"/>
      <c r="E19" s="457"/>
      <c r="F19" s="457"/>
      <c r="G19" s="457"/>
      <c r="H19" s="457"/>
      <c r="I19" s="457"/>
      <c r="J19" s="458"/>
    </row>
    <row r="20" spans="1:10" ht="15" x14ac:dyDescent="0.2">
      <c r="A20" s="353"/>
      <c r="B20" s="459">
        <v>2004</v>
      </c>
      <c r="C20" s="459"/>
      <c r="D20" s="459"/>
      <c r="E20" s="459"/>
      <c r="F20" s="459"/>
      <c r="G20" s="459"/>
      <c r="H20" s="459"/>
      <c r="I20" s="459"/>
      <c r="J20" s="460"/>
    </row>
    <row r="21" spans="1:10" ht="24" x14ac:dyDescent="0.2">
      <c r="A21" s="337" t="s">
        <v>24</v>
      </c>
      <c r="B21" s="335" t="s">
        <v>72</v>
      </c>
      <c r="C21" s="336" t="s">
        <v>73</v>
      </c>
      <c r="D21" s="336" t="s">
        <v>86</v>
      </c>
      <c r="E21" s="336" t="s">
        <v>74</v>
      </c>
      <c r="F21" s="431" t="s">
        <v>96</v>
      </c>
      <c r="G21" s="431"/>
      <c r="H21" s="431"/>
      <c r="I21" s="336" t="s">
        <v>207</v>
      </c>
      <c r="J21" s="354" t="s">
        <v>76</v>
      </c>
    </row>
    <row r="22" spans="1:10" ht="51" customHeight="1" x14ac:dyDescent="0.2">
      <c r="A22" s="200">
        <f>+A16+1</f>
        <v>2</v>
      </c>
      <c r="B22" s="200" t="s">
        <v>87</v>
      </c>
      <c r="C22" s="194">
        <v>38152</v>
      </c>
      <c r="D22" s="201" t="s">
        <v>413</v>
      </c>
      <c r="E22" s="194" t="s">
        <v>77</v>
      </c>
      <c r="F22" s="195" t="s">
        <v>115</v>
      </c>
      <c r="G22" s="195" t="s">
        <v>116</v>
      </c>
      <c r="H22" s="202" t="s">
        <v>379</v>
      </c>
      <c r="I22" s="195"/>
      <c r="J22" s="355" t="s">
        <v>68</v>
      </c>
    </row>
    <row r="23" spans="1:10" ht="52.5" customHeight="1" x14ac:dyDescent="0.2">
      <c r="A23" s="357">
        <f>+A22+1</f>
        <v>3</v>
      </c>
      <c r="B23" s="357" t="s">
        <v>85</v>
      </c>
      <c r="C23" s="359">
        <v>41341</v>
      </c>
      <c r="D23" s="363"/>
      <c r="E23" s="364" t="s">
        <v>77</v>
      </c>
      <c r="F23" s="365" t="s">
        <v>117</v>
      </c>
      <c r="G23" s="365" t="s">
        <v>120</v>
      </c>
      <c r="H23" s="365" t="s">
        <v>414</v>
      </c>
      <c r="I23" s="360" t="s">
        <v>415</v>
      </c>
      <c r="J23" s="361" t="s">
        <v>68</v>
      </c>
    </row>
    <row r="24" spans="1:10" ht="50.25" customHeight="1" x14ac:dyDescent="0.2">
      <c r="A24" s="200">
        <f>+A23+1</f>
        <v>4</v>
      </c>
      <c r="B24" s="200" t="s">
        <v>89</v>
      </c>
      <c r="C24" s="194">
        <v>38271</v>
      </c>
      <c r="D24" s="197" t="s">
        <v>383</v>
      </c>
      <c r="E24" s="194" t="s">
        <v>77</v>
      </c>
      <c r="F24" s="195" t="s">
        <v>118</v>
      </c>
      <c r="G24" s="195" t="s">
        <v>119</v>
      </c>
      <c r="H24" s="195" t="s">
        <v>257</v>
      </c>
      <c r="I24" s="195" t="s">
        <v>258</v>
      </c>
      <c r="J24" s="197" t="s">
        <v>68</v>
      </c>
    </row>
    <row r="25" spans="1:10" x14ac:dyDescent="0.2">
      <c r="A25" s="198"/>
      <c r="B25" s="198"/>
      <c r="C25" s="198"/>
      <c r="D25" s="198"/>
      <c r="E25" s="198"/>
      <c r="F25" s="198"/>
      <c r="G25" s="198"/>
      <c r="H25" s="198"/>
      <c r="I25" s="198"/>
      <c r="J25" s="362"/>
    </row>
    <row r="26" spans="1:10" x14ac:dyDescent="0.2">
      <c r="A26" s="198"/>
      <c r="B26" s="198"/>
      <c r="C26" s="198"/>
      <c r="D26" s="198"/>
      <c r="E26" s="198"/>
      <c r="F26" s="198"/>
      <c r="G26" s="198"/>
      <c r="H26" s="198"/>
      <c r="I26" s="198"/>
      <c r="J26" s="362"/>
    </row>
    <row r="27" spans="1:10" ht="15" x14ac:dyDescent="0.2">
      <c r="A27" s="352"/>
      <c r="B27" s="457" t="s">
        <v>71</v>
      </c>
      <c r="C27" s="457"/>
      <c r="D27" s="457"/>
      <c r="E27" s="457"/>
      <c r="F27" s="457"/>
      <c r="G27" s="457"/>
      <c r="H27" s="457"/>
      <c r="I27" s="457"/>
      <c r="J27" s="458"/>
    </row>
    <row r="28" spans="1:10" ht="15" x14ac:dyDescent="0.2">
      <c r="A28" s="353"/>
      <c r="B28" s="459">
        <v>2005</v>
      </c>
      <c r="C28" s="459"/>
      <c r="D28" s="459"/>
      <c r="E28" s="459"/>
      <c r="F28" s="459"/>
      <c r="G28" s="459"/>
      <c r="H28" s="459"/>
      <c r="I28" s="459"/>
      <c r="J28" s="460"/>
    </row>
    <row r="29" spans="1:10" ht="24" x14ac:dyDescent="0.2">
      <c r="A29" s="337" t="s">
        <v>24</v>
      </c>
      <c r="B29" s="335" t="s">
        <v>72</v>
      </c>
      <c r="C29" s="336" t="s">
        <v>73</v>
      </c>
      <c r="D29" s="336" t="s">
        <v>86</v>
      </c>
      <c r="E29" s="336" t="s">
        <v>74</v>
      </c>
      <c r="F29" s="431" t="s">
        <v>96</v>
      </c>
      <c r="G29" s="431"/>
      <c r="H29" s="431"/>
      <c r="I29" s="336" t="s">
        <v>207</v>
      </c>
      <c r="J29" s="354" t="s">
        <v>76</v>
      </c>
    </row>
    <row r="30" spans="1:10" ht="71.25" customHeight="1" x14ac:dyDescent="0.2">
      <c r="A30" s="357">
        <f>+A24+1</f>
        <v>5</v>
      </c>
      <c r="B30" s="357" t="s">
        <v>90</v>
      </c>
      <c r="C30" s="358">
        <v>38371</v>
      </c>
      <c r="D30" s="359" t="s">
        <v>416</v>
      </c>
      <c r="E30" s="358" t="s">
        <v>77</v>
      </c>
      <c r="F30" s="360" t="s">
        <v>127</v>
      </c>
      <c r="G30" s="360" t="s">
        <v>126</v>
      </c>
      <c r="H30" s="360" t="s">
        <v>417</v>
      </c>
      <c r="I30" s="360"/>
      <c r="J30" s="361" t="s">
        <v>68</v>
      </c>
    </row>
    <row r="31" spans="1:10" ht="51.75" customHeight="1" x14ac:dyDescent="0.2">
      <c r="A31" s="200">
        <f>+A30+1</f>
        <v>6</v>
      </c>
      <c r="B31" s="200" t="s">
        <v>97</v>
      </c>
      <c r="C31" s="194">
        <v>38495</v>
      </c>
      <c r="D31" s="201" t="s">
        <v>418</v>
      </c>
      <c r="E31" s="203" t="s">
        <v>77</v>
      </c>
      <c r="F31" s="202" t="s">
        <v>124</v>
      </c>
      <c r="G31" s="202" t="s">
        <v>125</v>
      </c>
      <c r="H31" s="202" t="s">
        <v>419</v>
      </c>
      <c r="I31" s="202" t="s">
        <v>384</v>
      </c>
      <c r="J31" s="197" t="s">
        <v>68</v>
      </c>
    </row>
    <row r="32" spans="1:10" x14ac:dyDescent="0.2">
      <c r="A32" s="198"/>
      <c r="B32" s="198"/>
      <c r="C32" s="198"/>
      <c r="D32" s="198"/>
      <c r="E32" s="198"/>
      <c r="F32" s="198"/>
      <c r="G32" s="198"/>
      <c r="H32" s="462"/>
      <c r="I32" s="462"/>
      <c r="J32" s="462"/>
    </row>
    <row r="33" spans="1:10" x14ac:dyDescent="0.2">
      <c r="A33" s="198"/>
      <c r="B33" s="198"/>
      <c r="C33" s="198"/>
      <c r="D33" s="198"/>
      <c r="E33" s="198"/>
      <c r="F33" s="198"/>
      <c r="G33" s="198"/>
      <c r="H33" s="199"/>
      <c r="I33" s="199"/>
      <c r="J33" s="199"/>
    </row>
    <row r="34" spans="1:10" ht="15" x14ac:dyDescent="0.2">
      <c r="A34" s="352"/>
      <c r="B34" s="457" t="s">
        <v>71</v>
      </c>
      <c r="C34" s="457"/>
      <c r="D34" s="457"/>
      <c r="E34" s="457"/>
      <c r="F34" s="457"/>
      <c r="G34" s="457"/>
      <c r="H34" s="457"/>
      <c r="I34" s="457"/>
      <c r="J34" s="458"/>
    </row>
    <row r="35" spans="1:10" ht="15" x14ac:dyDescent="0.2">
      <c r="A35" s="353"/>
      <c r="B35" s="459">
        <v>2006</v>
      </c>
      <c r="C35" s="459"/>
      <c r="D35" s="459"/>
      <c r="E35" s="459"/>
      <c r="F35" s="459"/>
      <c r="G35" s="459"/>
      <c r="H35" s="459"/>
      <c r="I35" s="459"/>
      <c r="J35" s="460"/>
    </row>
    <row r="36" spans="1:10" ht="24" x14ac:dyDescent="0.2">
      <c r="A36" s="337" t="s">
        <v>24</v>
      </c>
      <c r="B36" s="335" t="s">
        <v>72</v>
      </c>
      <c r="C36" s="336" t="s">
        <v>73</v>
      </c>
      <c r="D36" s="336" t="s">
        <v>86</v>
      </c>
      <c r="E36" s="336" t="s">
        <v>74</v>
      </c>
      <c r="F36" s="431" t="s">
        <v>96</v>
      </c>
      <c r="G36" s="431"/>
      <c r="H36" s="431"/>
      <c r="I36" s="336" t="s">
        <v>207</v>
      </c>
      <c r="J36" s="354" t="s">
        <v>76</v>
      </c>
    </row>
    <row r="37" spans="1:10" ht="40.5" customHeight="1" x14ac:dyDescent="0.2">
      <c r="A37" s="200">
        <f>+A31+1</f>
        <v>7</v>
      </c>
      <c r="B37" s="200" t="s">
        <v>232</v>
      </c>
      <c r="C37" s="194">
        <v>38799</v>
      </c>
      <c r="D37" s="197" t="s">
        <v>420</v>
      </c>
      <c r="E37" s="194" t="s">
        <v>75</v>
      </c>
      <c r="F37" s="195" t="s">
        <v>230</v>
      </c>
      <c r="G37" s="195" t="s">
        <v>231</v>
      </c>
      <c r="H37" s="204" t="s">
        <v>167</v>
      </c>
      <c r="I37" s="204"/>
      <c r="J37" s="355" t="s">
        <v>68</v>
      </c>
    </row>
    <row r="38" spans="1:10" ht="40.5" customHeight="1" x14ac:dyDescent="0.2">
      <c r="A38" s="200">
        <f>+A37+1</f>
        <v>8</v>
      </c>
      <c r="B38" s="200" t="s">
        <v>98</v>
      </c>
      <c r="C38" s="194">
        <v>38791</v>
      </c>
      <c r="D38" s="197" t="s">
        <v>107</v>
      </c>
      <c r="E38" s="205" t="s">
        <v>77</v>
      </c>
      <c r="F38" s="195" t="s">
        <v>108</v>
      </c>
      <c r="G38" s="195" t="s">
        <v>109</v>
      </c>
      <c r="H38" s="195" t="s">
        <v>147</v>
      </c>
      <c r="I38" s="195"/>
      <c r="J38" s="355" t="s">
        <v>68</v>
      </c>
    </row>
    <row r="39" spans="1:10" ht="55.5" customHeight="1" x14ac:dyDescent="0.2">
      <c r="A39" s="200">
        <f t="shared" ref="A39:A40" si="0">+A38+1</f>
        <v>9</v>
      </c>
      <c r="B39" s="187" t="s">
        <v>227</v>
      </c>
      <c r="C39" s="188">
        <v>38801</v>
      </c>
      <c r="D39" s="206" t="s">
        <v>461</v>
      </c>
      <c r="E39" s="188" t="s">
        <v>77</v>
      </c>
      <c r="F39" s="195" t="s">
        <v>228</v>
      </c>
      <c r="G39" s="195" t="s">
        <v>229</v>
      </c>
      <c r="H39" s="195" t="s">
        <v>271</v>
      </c>
      <c r="I39" s="207" t="s">
        <v>356</v>
      </c>
      <c r="J39" s="206" t="s">
        <v>68</v>
      </c>
    </row>
    <row r="40" spans="1:10" ht="37.5" customHeight="1" x14ac:dyDescent="0.2">
      <c r="A40" s="200">
        <f t="shared" si="0"/>
        <v>10</v>
      </c>
      <c r="B40" s="200" t="s">
        <v>234</v>
      </c>
      <c r="C40" s="194">
        <v>39043</v>
      </c>
      <c r="D40" s="197" t="s">
        <v>421</v>
      </c>
      <c r="E40" s="194" t="s">
        <v>75</v>
      </c>
      <c r="F40" s="195" t="s">
        <v>236</v>
      </c>
      <c r="G40" s="195" t="s">
        <v>235</v>
      </c>
      <c r="H40" s="195" t="s">
        <v>259</v>
      </c>
      <c r="I40" s="279"/>
      <c r="J40" s="197" t="s">
        <v>68</v>
      </c>
    </row>
    <row r="41" spans="1:10" ht="40.5" customHeight="1" x14ac:dyDescent="0.2">
      <c r="A41" s="200">
        <f>+A40+1</f>
        <v>11</v>
      </c>
      <c r="B41" s="200" t="s">
        <v>224</v>
      </c>
      <c r="C41" s="194">
        <v>39079</v>
      </c>
      <c r="D41" s="197" t="s">
        <v>385</v>
      </c>
      <c r="E41" s="194" t="s">
        <v>77</v>
      </c>
      <c r="F41" s="195" t="s">
        <v>225</v>
      </c>
      <c r="G41" s="195" t="s">
        <v>226</v>
      </c>
      <c r="H41" s="195" t="s">
        <v>278</v>
      </c>
      <c r="I41" s="366">
        <v>4.9970000000000001E-2</v>
      </c>
      <c r="J41" s="197" t="s">
        <v>68</v>
      </c>
    </row>
    <row r="42" spans="1:10" ht="12" customHeight="1" x14ac:dyDescent="0.2">
      <c r="A42" s="198"/>
      <c r="B42" s="198"/>
      <c r="C42" s="208"/>
      <c r="D42" s="208"/>
      <c r="E42" s="208"/>
      <c r="F42" s="208"/>
      <c r="G42" s="208"/>
      <c r="H42" s="462"/>
      <c r="I42" s="462"/>
      <c r="J42" s="462"/>
    </row>
    <row r="43" spans="1:10" ht="12" customHeight="1" x14ac:dyDescent="0.2">
      <c r="A43" s="198"/>
      <c r="B43" s="198"/>
      <c r="C43" s="208"/>
      <c r="D43" s="208"/>
      <c r="E43" s="208"/>
      <c r="F43" s="208"/>
      <c r="G43" s="208"/>
      <c r="H43" s="199"/>
      <c r="I43" s="199"/>
      <c r="J43" s="199"/>
    </row>
    <row r="44" spans="1:10" ht="15" x14ac:dyDescent="0.2">
      <c r="A44" s="352"/>
      <c r="B44" s="457" t="s">
        <v>71</v>
      </c>
      <c r="C44" s="457"/>
      <c r="D44" s="457"/>
      <c r="E44" s="457"/>
      <c r="F44" s="457"/>
      <c r="G44" s="457"/>
      <c r="H44" s="457"/>
      <c r="I44" s="457"/>
      <c r="J44" s="458"/>
    </row>
    <row r="45" spans="1:10" ht="15" x14ac:dyDescent="0.2">
      <c r="A45" s="353"/>
      <c r="B45" s="459">
        <v>2007</v>
      </c>
      <c r="C45" s="459"/>
      <c r="D45" s="459"/>
      <c r="E45" s="459"/>
      <c r="F45" s="459"/>
      <c r="G45" s="459"/>
      <c r="H45" s="459"/>
      <c r="I45" s="459"/>
      <c r="J45" s="460"/>
    </row>
    <row r="46" spans="1:10" ht="24" x14ac:dyDescent="0.2">
      <c r="A46" s="337" t="s">
        <v>24</v>
      </c>
      <c r="B46" s="335" t="s">
        <v>72</v>
      </c>
      <c r="C46" s="336" t="s">
        <v>73</v>
      </c>
      <c r="D46" s="336" t="s">
        <v>86</v>
      </c>
      <c r="E46" s="336" t="s">
        <v>74</v>
      </c>
      <c r="F46" s="431" t="s">
        <v>96</v>
      </c>
      <c r="G46" s="431"/>
      <c r="H46" s="431"/>
      <c r="I46" s="336" t="s">
        <v>207</v>
      </c>
      <c r="J46" s="354" t="s">
        <v>76</v>
      </c>
    </row>
    <row r="47" spans="1:10" ht="33" customHeight="1" x14ac:dyDescent="0.2">
      <c r="A47" s="187">
        <f>+A41+1</f>
        <v>12</v>
      </c>
      <c r="B47" s="187" t="s">
        <v>84</v>
      </c>
      <c r="C47" s="188">
        <v>39280</v>
      </c>
      <c r="D47" s="206" t="s">
        <v>422</v>
      </c>
      <c r="E47" s="188" t="s">
        <v>77</v>
      </c>
      <c r="F47" s="195" t="s">
        <v>110</v>
      </c>
      <c r="G47" s="195" t="s">
        <v>81</v>
      </c>
      <c r="H47" s="195" t="s">
        <v>82</v>
      </c>
      <c r="I47" s="209"/>
      <c r="J47" s="206" t="s">
        <v>68</v>
      </c>
    </row>
    <row r="48" spans="1:10" ht="33" customHeight="1" x14ac:dyDescent="0.2">
      <c r="A48" s="200">
        <f>+A47+1</f>
        <v>13</v>
      </c>
      <c r="B48" s="210" t="s">
        <v>99</v>
      </c>
      <c r="C48" s="194">
        <v>39307</v>
      </c>
      <c r="D48" s="211"/>
      <c r="E48" s="194" t="s">
        <v>77</v>
      </c>
      <c r="F48" s="463" t="s">
        <v>80</v>
      </c>
      <c r="G48" s="464"/>
      <c r="H48" s="465"/>
      <c r="I48" s="280"/>
      <c r="J48" s="197" t="s">
        <v>68</v>
      </c>
    </row>
    <row r="49" spans="1:10" ht="33" customHeight="1" x14ac:dyDescent="0.2">
      <c r="A49" s="200">
        <f t="shared" ref="A49:A50" si="1">+A48+1</f>
        <v>14</v>
      </c>
      <c r="B49" s="210" t="s">
        <v>91</v>
      </c>
      <c r="C49" s="194">
        <v>39433</v>
      </c>
      <c r="D49" s="197">
        <v>39498</v>
      </c>
      <c r="E49" s="205" t="s">
        <v>77</v>
      </c>
      <c r="F49" s="195" t="s">
        <v>148</v>
      </c>
      <c r="G49" s="195" t="s">
        <v>123</v>
      </c>
      <c r="H49" s="195" t="s">
        <v>92</v>
      </c>
      <c r="I49" s="212"/>
      <c r="J49" s="197" t="s">
        <v>68</v>
      </c>
    </row>
    <row r="50" spans="1:10" ht="33" customHeight="1" x14ac:dyDescent="0.2">
      <c r="A50" s="200">
        <f t="shared" si="1"/>
        <v>15</v>
      </c>
      <c r="B50" s="210" t="s">
        <v>83</v>
      </c>
      <c r="C50" s="194">
        <v>39443</v>
      </c>
      <c r="D50" s="197" t="s">
        <v>386</v>
      </c>
      <c r="E50" s="194" t="s">
        <v>77</v>
      </c>
      <c r="F50" s="195" t="s">
        <v>78</v>
      </c>
      <c r="G50" s="195" t="s">
        <v>79</v>
      </c>
      <c r="H50" s="195" t="s">
        <v>130</v>
      </c>
      <c r="I50" s="212"/>
      <c r="J50" s="197" t="s">
        <v>68</v>
      </c>
    </row>
    <row r="51" spans="1:10" x14ac:dyDescent="0.2">
      <c r="A51" s="198"/>
      <c r="B51" s="198"/>
      <c r="C51" s="198"/>
      <c r="D51" s="198"/>
      <c r="E51" s="198"/>
      <c r="F51" s="198"/>
      <c r="G51" s="198"/>
      <c r="H51" s="462"/>
      <c r="I51" s="462"/>
      <c r="J51" s="462"/>
    </row>
    <row r="52" spans="1:10" x14ac:dyDescent="0.2">
      <c r="A52" s="198"/>
      <c r="B52" s="198"/>
      <c r="C52" s="198"/>
      <c r="D52" s="198"/>
      <c r="E52" s="198"/>
      <c r="F52" s="198"/>
      <c r="G52" s="198"/>
      <c r="H52" s="199"/>
      <c r="I52" s="199"/>
      <c r="J52" s="199"/>
    </row>
    <row r="53" spans="1:10" ht="15" x14ac:dyDescent="0.2">
      <c r="A53" s="352"/>
      <c r="B53" s="457" t="s">
        <v>71</v>
      </c>
      <c r="C53" s="457"/>
      <c r="D53" s="457"/>
      <c r="E53" s="457"/>
      <c r="F53" s="457"/>
      <c r="G53" s="457"/>
      <c r="H53" s="457"/>
      <c r="I53" s="457"/>
      <c r="J53" s="458"/>
    </row>
    <row r="54" spans="1:10" ht="15" x14ac:dyDescent="0.2">
      <c r="A54" s="353"/>
      <c r="B54" s="459">
        <v>2008</v>
      </c>
      <c r="C54" s="459"/>
      <c r="D54" s="459"/>
      <c r="E54" s="459"/>
      <c r="F54" s="459"/>
      <c r="G54" s="459"/>
      <c r="H54" s="459"/>
      <c r="I54" s="459"/>
      <c r="J54" s="460"/>
    </row>
    <row r="55" spans="1:10" ht="24" x14ac:dyDescent="0.2">
      <c r="A55" s="337" t="s">
        <v>24</v>
      </c>
      <c r="B55" s="335" t="s">
        <v>72</v>
      </c>
      <c r="C55" s="336" t="s">
        <v>73</v>
      </c>
      <c r="D55" s="336" t="s">
        <v>86</v>
      </c>
      <c r="E55" s="336" t="s">
        <v>74</v>
      </c>
      <c r="F55" s="431" t="s">
        <v>96</v>
      </c>
      <c r="G55" s="431"/>
      <c r="H55" s="431"/>
      <c r="I55" s="336" t="s">
        <v>207</v>
      </c>
      <c r="J55" s="354" t="s">
        <v>76</v>
      </c>
    </row>
    <row r="56" spans="1:10" ht="35.25" customHeight="1" x14ac:dyDescent="0.2">
      <c r="A56" s="200">
        <f>+A50+1</f>
        <v>16</v>
      </c>
      <c r="B56" s="200" t="s">
        <v>423</v>
      </c>
      <c r="C56" s="194">
        <v>39496</v>
      </c>
      <c r="D56" s="197">
        <v>39552</v>
      </c>
      <c r="E56" s="194" t="s">
        <v>77</v>
      </c>
      <c r="F56" s="195" t="s">
        <v>424</v>
      </c>
      <c r="G56" s="195" t="s">
        <v>371</v>
      </c>
      <c r="H56" s="195" t="s">
        <v>149</v>
      </c>
      <c r="I56" s="195"/>
      <c r="J56" s="355" t="s">
        <v>68</v>
      </c>
    </row>
    <row r="57" spans="1:10" ht="35.25" customHeight="1" x14ac:dyDescent="0.2">
      <c r="A57" s="200">
        <f>+A56+1</f>
        <v>17</v>
      </c>
      <c r="B57" s="187" t="s">
        <v>221</v>
      </c>
      <c r="C57" s="188">
        <v>39505</v>
      </c>
      <c r="D57" s="206"/>
      <c r="E57" s="188" t="s">
        <v>75</v>
      </c>
      <c r="F57" s="195" t="s">
        <v>222</v>
      </c>
      <c r="G57" s="195" t="s">
        <v>223</v>
      </c>
      <c r="H57" s="195" t="s">
        <v>151</v>
      </c>
      <c r="I57" s="209"/>
      <c r="J57" s="206" t="s">
        <v>68</v>
      </c>
    </row>
    <row r="58" spans="1:10" ht="35.25" customHeight="1" x14ac:dyDescent="0.2">
      <c r="A58" s="200">
        <f t="shared" ref="A58:A62" si="2">+A57+1</f>
        <v>18</v>
      </c>
      <c r="B58" s="187" t="s">
        <v>88</v>
      </c>
      <c r="C58" s="188">
        <v>39589</v>
      </c>
      <c r="D58" s="188">
        <v>39658</v>
      </c>
      <c r="E58" s="213" t="s">
        <v>77</v>
      </c>
      <c r="F58" s="195" t="s">
        <v>129</v>
      </c>
      <c r="G58" s="195" t="s">
        <v>128</v>
      </c>
      <c r="H58" s="195" t="s">
        <v>150</v>
      </c>
      <c r="I58" s="212"/>
      <c r="J58" s="197" t="s">
        <v>68</v>
      </c>
    </row>
    <row r="59" spans="1:10" ht="54" customHeight="1" x14ac:dyDescent="0.2">
      <c r="A59" s="200">
        <f t="shared" si="2"/>
        <v>19</v>
      </c>
      <c r="B59" s="187" t="s">
        <v>425</v>
      </c>
      <c r="C59" s="194">
        <v>39577</v>
      </c>
      <c r="D59" s="197" t="s">
        <v>387</v>
      </c>
      <c r="E59" s="194" t="s">
        <v>75</v>
      </c>
      <c r="F59" s="195" t="s">
        <v>426</v>
      </c>
      <c r="G59" s="195" t="s">
        <v>427</v>
      </c>
      <c r="H59" s="195" t="s">
        <v>183</v>
      </c>
      <c r="I59" s="212"/>
      <c r="J59" s="197" t="s">
        <v>68</v>
      </c>
    </row>
    <row r="60" spans="1:10" ht="35.25" customHeight="1" x14ac:dyDescent="0.2">
      <c r="A60" s="200">
        <f t="shared" si="2"/>
        <v>20</v>
      </c>
      <c r="B60" s="187" t="s">
        <v>428</v>
      </c>
      <c r="C60" s="194">
        <v>39624</v>
      </c>
      <c r="D60" s="194">
        <v>39681</v>
      </c>
      <c r="E60" s="194" t="s">
        <v>77</v>
      </c>
      <c r="F60" s="195" t="s">
        <v>429</v>
      </c>
      <c r="G60" s="195" t="s">
        <v>430</v>
      </c>
      <c r="H60" s="195" t="s">
        <v>152</v>
      </c>
      <c r="I60" s="212"/>
      <c r="J60" s="197" t="s">
        <v>68</v>
      </c>
    </row>
    <row r="61" spans="1:10" ht="35.25" customHeight="1" x14ac:dyDescent="0.2">
      <c r="A61" s="200">
        <f t="shared" si="2"/>
        <v>21</v>
      </c>
      <c r="B61" s="187" t="s">
        <v>431</v>
      </c>
      <c r="C61" s="194">
        <v>39647</v>
      </c>
      <c r="D61" s="194">
        <v>39679</v>
      </c>
      <c r="E61" s="194" t="s">
        <v>77</v>
      </c>
      <c r="F61" s="195" t="s">
        <v>432</v>
      </c>
      <c r="G61" s="195" t="s">
        <v>433</v>
      </c>
      <c r="H61" s="195" t="s">
        <v>153</v>
      </c>
      <c r="I61" s="212"/>
      <c r="J61" s="197" t="s">
        <v>68</v>
      </c>
    </row>
    <row r="62" spans="1:10" ht="35.25" customHeight="1" x14ac:dyDescent="0.2">
      <c r="A62" s="200">
        <f t="shared" si="2"/>
        <v>22</v>
      </c>
      <c r="B62" s="187" t="s">
        <v>434</v>
      </c>
      <c r="C62" s="194">
        <v>39647</v>
      </c>
      <c r="D62" s="194">
        <v>39703</v>
      </c>
      <c r="E62" s="194" t="s">
        <v>75</v>
      </c>
      <c r="F62" s="195" t="s">
        <v>435</v>
      </c>
      <c r="G62" s="195" t="s">
        <v>436</v>
      </c>
      <c r="H62" s="195" t="s">
        <v>154</v>
      </c>
      <c r="I62" s="212"/>
      <c r="J62" s="197" t="s">
        <v>68</v>
      </c>
    </row>
    <row r="63" spans="1:10" x14ac:dyDescent="0.2">
      <c r="A63" s="214"/>
      <c r="B63" s="214"/>
      <c r="C63" s="214"/>
      <c r="D63" s="214"/>
      <c r="E63" s="214"/>
      <c r="F63" s="214"/>
      <c r="G63" s="214"/>
      <c r="H63" s="461"/>
      <c r="I63" s="461"/>
      <c r="J63" s="461"/>
    </row>
    <row r="64" spans="1:10" x14ac:dyDescent="0.2">
      <c r="A64" s="214"/>
      <c r="B64" s="214"/>
      <c r="C64" s="214"/>
      <c r="D64" s="214"/>
      <c r="E64" s="214"/>
      <c r="F64" s="214"/>
      <c r="G64" s="214"/>
      <c r="H64" s="215"/>
      <c r="I64" s="215"/>
      <c r="J64" s="215"/>
    </row>
    <row r="65" spans="1:10" ht="15" x14ac:dyDescent="0.2">
      <c r="A65" s="352"/>
      <c r="B65" s="457" t="s">
        <v>71</v>
      </c>
      <c r="C65" s="457"/>
      <c r="D65" s="457"/>
      <c r="E65" s="457"/>
      <c r="F65" s="457"/>
      <c r="G65" s="457"/>
      <c r="H65" s="457"/>
      <c r="I65" s="457"/>
      <c r="J65" s="458"/>
    </row>
    <row r="66" spans="1:10" ht="15" x14ac:dyDescent="0.2">
      <c r="A66" s="353"/>
      <c r="B66" s="459">
        <v>2009</v>
      </c>
      <c r="C66" s="459"/>
      <c r="D66" s="459"/>
      <c r="E66" s="459"/>
      <c r="F66" s="459"/>
      <c r="G66" s="459"/>
      <c r="H66" s="459"/>
      <c r="I66" s="459"/>
      <c r="J66" s="460"/>
    </row>
    <row r="67" spans="1:10" ht="24" x14ac:dyDescent="0.2">
      <c r="A67" s="337" t="s">
        <v>24</v>
      </c>
      <c r="B67" s="335" t="s">
        <v>72</v>
      </c>
      <c r="C67" s="336" t="s">
        <v>73</v>
      </c>
      <c r="D67" s="336" t="s">
        <v>86</v>
      </c>
      <c r="E67" s="336" t="s">
        <v>74</v>
      </c>
      <c r="F67" s="431" t="s">
        <v>96</v>
      </c>
      <c r="G67" s="431"/>
      <c r="H67" s="431"/>
      <c r="I67" s="336" t="s">
        <v>207</v>
      </c>
      <c r="J67" s="354" t="s">
        <v>76</v>
      </c>
    </row>
    <row r="68" spans="1:10" ht="35.25" customHeight="1" x14ac:dyDescent="0.2">
      <c r="A68" s="200">
        <f>+A62+1</f>
        <v>23</v>
      </c>
      <c r="B68" s="200" t="s">
        <v>361</v>
      </c>
      <c r="C68" s="194">
        <v>39945</v>
      </c>
      <c r="D68" s="197">
        <v>40330</v>
      </c>
      <c r="E68" s="194" t="s">
        <v>168</v>
      </c>
      <c r="F68" s="195" t="s">
        <v>362</v>
      </c>
      <c r="G68" s="195" t="s">
        <v>363</v>
      </c>
      <c r="H68" s="216" t="s">
        <v>364</v>
      </c>
      <c r="I68" s="216" t="s">
        <v>185</v>
      </c>
      <c r="J68" s="355" t="s">
        <v>68</v>
      </c>
    </row>
    <row r="69" spans="1:10" ht="35.25" customHeight="1" x14ac:dyDescent="0.2">
      <c r="A69" s="200">
        <f>+A68+1</f>
        <v>24</v>
      </c>
      <c r="B69" s="200" t="s">
        <v>437</v>
      </c>
      <c r="C69" s="205">
        <v>39932</v>
      </c>
      <c r="D69" s="197"/>
      <c r="E69" s="194" t="s">
        <v>168</v>
      </c>
      <c r="F69" s="195" t="s">
        <v>438</v>
      </c>
      <c r="G69" s="195" t="s">
        <v>439</v>
      </c>
      <c r="H69" s="216" t="s">
        <v>169</v>
      </c>
      <c r="I69" s="216" t="s">
        <v>185</v>
      </c>
      <c r="J69" s="355" t="s">
        <v>68</v>
      </c>
    </row>
    <row r="70" spans="1:10" ht="51" customHeight="1" x14ac:dyDescent="0.2">
      <c r="A70" s="200">
        <f t="shared" ref="A70:A72" si="3">+A69+1</f>
        <v>25</v>
      </c>
      <c r="B70" s="200" t="s">
        <v>440</v>
      </c>
      <c r="C70" s="205">
        <v>39212</v>
      </c>
      <c r="D70" s="201" t="s">
        <v>441</v>
      </c>
      <c r="E70" s="203" t="s">
        <v>77</v>
      </c>
      <c r="F70" s="202" t="s">
        <v>442</v>
      </c>
      <c r="G70" s="202" t="s">
        <v>443</v>
      </c>
      <c r="H70" s="202" t="s">
        <v>171</v>
      </c>
      <c r="I70" s="217" t="s">
        <v>380</v>
      </c>
      <c r="J70" s="197" t="s">
        <v>68</v>
      </c>
    </row>
    <row r="71" spans="1:10" ht="24" x14ac:dyDescent="0.2">
      <c r="A71" s="200">
        <f t="shared" si="3"/>
        <v>26</v>
      </c>
      <c r="B71" s="200" t="s">
        <v>444</v>
      </c>
      <c r="C71" s="205">
        <v>40079</v>
      </c>
      <c r="D71" s="197"/>
      <c r="E71" s="194" t="s">
        <v>176</v>
      </c>
      <c r="F71" s="195" t="s">
        <v>445</v>
      </c>
      <c r="G71" s="195" t="s">
        <v>446</v>
      </c>
      <c r="H71" s="216" t="s">
        <v>177</v>
      </c>
      <c r="I71" s="216" t="s">
        <v>208</v>
      </c>
      <c r="J71" s="197" t="s">
        <v>68</v>
      </c>
    </row>
    <row r="72" spans="1:10" ht="36" x14ac:dyDescent="0.2">
      <c r="A72" s="200">
        <f t="shared" si="3"/>
        <v>27</v>
      </c>
      <c r="B72" s="187" t="s">
        <v>178</v>
      </c>
      <c r="C72" s="213">
        <v>40025</v>
      </c>
      <c r="D72" s="206"/>
      <c r="E72" s="188" t="s">
        <v>75</v>
      </c>
      <c r="F72" s="189" t="s">
        <v>179</v>
      </c>
      <c r="G72" s="189" t="s">
        <v>180</v>
      </c>
      <c r="H72" s="367" t="s">
        <v>181</v>
      </c>
      <c r="I72" s="368"/>
      <c r="J72" s="206" t="s">
        <v>68</v>
      </c>
    </row>
    <row r="73" spans="1:10" x14ac:dyDescent="0.2">
      <c r="A73" s="198"/>
      <c r="B73" s="198"/>
      <c r="C73" s="218"/>
      <c r="D73" s="218"/>
      <c r="E73" s="219"/>
      <c r="F73" s="220"/>
      <c r="G73" s="221"/>
      <c r="H73" s="369"/>
      <c r="I73" s="369"/>
      <c r="J73" s="218"/>
    </row>
    <row r="74" spans="1:10" x14ac:dyDescent="0.2">
      <c r="A74" s="198"/>
      <c r="B74" s="198"/>
      <c r="C74" s="223"/>
      <c r="D74" s="218"/>
      <c r="E74" s="219"/>
      <c r="F74" s="220"/>
      <c r="G74" s="221"/>
      <c r="H74" s="369"/>
      <c r="I74" s="369"/>
      <c r="J74" s="218"/>
    </row>
    <row r="75" spans="1:10" ht="15" x14ac:dyDescent="0.2">
      <c r="A75" s="352"/>
      <c r="B75" s="457" t="s">
        <v>71</v>
      </c>
      <c r="C75" s="457"/>
      <c r="D75" s="457"/>
      <c r="E75" s="457"/>
      <c r="F75" s="457"/>
      <c r="G75" s="457"/>
      <c r="H75" s="457"/>
      <c r="I75" s="457"/>
      <c r="J75" s="458"/>
    </row>
    <row r="76" spans="1:10" ht="15" x14ac:dyDescent="0.2">
      <c r="A76" s="353"/>
      <c r="B76" s="459">
        <v>2010</v>
      </c>
      <c r="C76" s="459"/>
      <c r="D76" s="459"/>
      <c r="E76" s="459"/>
      <c r="F76" s="459"/>
      <c r="G76" s="459"/>
      <c r="H76" s="459"/>
      <c r="I76" s="459"/>
      <c r="J76" s="460"/>
    </row>
    <row r="77" spans="1:10" ht="24" x14ac:dyDescent="0.2">
      <c r="A77" s="337" t="s">
        <v>24</v>
      </c>
      <c r="B77" s="335" t="s">
        <v>72</v>
      </c>
      <c r="C77" s="336" t="s">
        <v>73</v>
      </c>
      <c r="D77" s="336" t="s">
        <v>86</v>
      </c>
      <c r="E77" s="336" t="s">
        <v>74</v>
      </c>
      <c r="F77" s="431" t="s">
        <v>96</v>
      </c>
      <c r="G77" s="431"/>
      <c r="H77" s="431"/>
      <c r="I77" s="336" t="s">
        <v>207</v>
      </c>
      <c r="J77" s="354" t="s">
        <v>76</v>
      </c>
    </row>
    <row r="78" spans="1:10" ht="35.25" customHeight="1" x14ac:dyDescent="0.2">
      <c r="A78" s="200">
        <f>+A72+1</f>
        <v>28</v>
      </c>
      <c r="B78" s="200" t="s">
        <v>464</v>
      </c>
      <c r="C78" s="194">
        <v>41499</v>
      </c>
      <c r="D78" s="201">
        <v>40324</v>
      </c>
      <c r="E78" s="203" t="s">
        <v>75</v>
      </c>
      <c r="F78" s="202" t="s">
        <v>381</v>
      </c>
      <c r="G78" s="202" t="s">
        <v>447</v>
      </c>
      <c r="H78" s="202" t="s">
        <v>462</v>
      </c>
      <c r="I78" s="202" t="s">
        <v>448</v>
      </c>
      <c r="J78" s="356" t="s">
        <v>68</v>
      </c>
    </row>
    <row r="79" spans="1:10" x14ac:dyDescent="0.2">
      <c r="A79" s="198" t="s">
        <v>463</v>
      </c>
      <c r="B79" s="198"/>
      <c r="C79" s="223"/>
      <c r="D79" s="218"/>
      <c r="E79" s="219"/>
      <c r="F79" s="220"/>
      <c r="G79" s="221"/>
      <c r="H79" s="222"/>
      <c r="I79" s="222"/>
      <c r="J79" s="218"/>
    </row>
    <row r="80" spans="1:10" ht="12.75" x14ac:dyDescent="0.2">
      <c r="A80" s="198"/>
      <c r="B80" s="198"/>
      <c r="C80" s="190"/>
      <c r="D80" s="218"/>
      <c r="E80" s="219"/>
      <c r="F80" s="220"/>
      <c r="G80" s="221"/>
      <c r="H80" s="218"/>
      <c r="I80" s="218"/>
      <c r="J80" s="218"/>
    </row>
    <row r="81" spans="1:10" x14ac:dyDescent="0.2">
      <c r="A81" s="214" t="s">
        <v>155</v>
      </c>
      <c r="B81" s="214"/>
      <c r="C81" s="214"/>
      <c r="D81" s="214"/>
      <c r="E81" s="214"/>
      <c r="F81" s="214"/>
      <c r="G81" s="214"/>
      <c r="H81" s="215"/>
      <c r="I81" s="215"/>
      <c r="J81" s="215"/>
    </row>
    <row r="82" spans="1:10" ht="12.75" customHeight="1" x14ac:dyDescent="0.2">
      <c r="A82" s="455" t="s">
        <v>156</v>
      </c>
      <c r="B82" s="456"/>
      <c r="C82" s="456"/>
      <c r="D82" s="456"/>
      <c r="E82" s="456"/>
      <c r="F82" s="456"/>
      <c r="G82" s="456"/>
      <c r="H82" s="456"/>
      <c r="I82" s="456"/>
      <c r="J82" s="456"/>
    </row>
    <row r="83" spans="1:10" x14ac:dyDescent="0.2">
      <c r="A83" s="214"/>
      <c r="B83" s="214"/>
      <c r="C83" s="214"/>
      <c r="D83" s="214"/>
      <c r="E83" s="214"/>
      <c r="F83" s="214"/>
      <c r="G83" s="214"/>
      <c r="H83" s="215"/>
      <c r="I83" s="215"/>
      <c r="J83" s="215"/>
    </row>
    <row r="84" spans="1:10" ht="29.25" customHeight="1" x14ac:dyDescent="0.2"/>
  </sheetData>
  <sheetProtection algorithmName="SHA-512" hashValue="kPRnNBcwV71IkzPUa9AeLzcLPRHOi5b88sIntOVrC+s92knxFPBKVKUe99XECX3QcJaKJCAeGHtGxz5PR6KTvQ==" saltValue="hxgnnmoietkvfevjfTqxKQ==" spinCount="100000" sheet="1" objects="1" scenarios="1"/>
  <mergeCells count="30">
    <mergeCell ref="B34:J34"/>
    <mergeCell ref="B13:J13"/>
    <mergeCell ref="B14:J14"/>
    <mergeCell ref="F15:H15"/>
    <mergeCell ref="B19:J19"/>
    <mergeCell ref="B20:J20"/>
    <mergeCell ref="F21:H21"/>
    <mergeCell ref="B27:J27"/>
    <mergeCell ref="B28:J28"/>
    <mergeCell ref="F29:H29"/>
    <mergeCell ref="H32:J32"/>
    <mergeCell ref="H63:J63"/>
    <mergeCell ref="B35:J35"/>
    <mergeCell ref="F36:H36"/>
    <mergeCell ref="H42:J42"/>
    <mergeCell ref="B44:J44"/>
    <mergeCell ref="B45:J45"/>
    <mergeCell ref="F46:H46"/>
    <mergeCell ref="F48:H48"/>
    <mergeCell ref="H51:J51"/>
    <mergeCell ref="B53:J53"/>
    <mergeCell ref="B54:J54"/>
    <mergeCell ref="F55:H55"/>
    <mergeCell ref="A82:J82"/>
    <mergeCell ref="B65:J65"/>
    <mergeCell ref="B66:J66"/>
    <mergeCell ref="F67:H67"/>
    <mergeCell ref="B75:J75"/>
    <mergeCell ref="B76:J76"/>
    <mergeCell ref="F77:H77"/>
  </mergeCells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Normal="100" workbookViewId="0">
      <selection activeCell="M1" sqref="M1"/>
    </sheetView>
  </sheetViews>
  <sheetFormatPr baseColWidth="10" defaultRowHeight="11.25" x14ac:dyDescent="0.2"/>
  <cols>
    <col min="1" max="1" width="19.5703125" style="89" customWidth="1"/>
    <col min="2" max="2" width="22.7109375" style="90" bestFit="1" customWidth="1"/>
    <col min="3" max="3" width="12.140625" style="90" bestFit="1" customWidth="1"/>
    <col min="4" max="4" width="12.7109375" style="90" bestFit="1" customWidth="1"/>
    <col min="5" max="5" width="11.140625" style="90" bestFit="1" customWidth="1"/>
    <col min="6" max="6" width="14.28515625" style="90" customWidth="1"/>
    <col min="7" max="8" width="10.7109375" style="90" customWidth="1"/>
    <col min="9" max="9" width="11.140625" style="90" customWidth="1"/>
    <col min="10" max="10" width="12.85546875" style="90" customWidth="1"/>
    <col min="11" max="13" width="10.7109375" style="90" customWidth="1"/>
    <col min="14" max="14" width="13.5703125" style="90" customWidth="1"/>
    <col min="15" max="17" width="10.7109375" style="90" customWidth="1"/>
    <col min="18" max="18" width="15.140625" style="90" customWidth="1"/>
    <col min="19" max="16384" width="11.42578125" style="90"/>
  </cols>
  <sheetData>
    <row r="1" spans="1:18" x14ac:dyDescent="0.2">
      <c r="A1" s="371"/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86"/>
      <c r="P1" s="372"/>
      <c r="Q1" s="372"/>
      <c r="R1" s="372"/>
    </row>
    <row r="2" spans="1:18" ht="18" x14ac:dyDescent="0.25">
      <c r="A2" s="286" t="s">
        <v>451</v>
      </c>
      <c r="B2" s="345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8" ht="14.25" x14ac:dyDescent="0.2">
      <c r="A3" s="287" t="s">
        <v>455</v>
      </c>
      <c r="B3" s="345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</row>
    <row r="4" spans="1:18" ht="14.25" x14ac:dyDescent="0.2">
      <c r="A4" s="288"/>
      <c r="B4" s="345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</row>
    <row r="5" spans="1:18" ht="14.25" x14ac:dyDescent="0.2">
      <c r="A5" s="288"/>
      <c r="B5" s="345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ht="14.25" x14ac:dyDescent="0.2">
      <c r="A6" s="289"/>
      <c r="B6" s="345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</row>
    <row r="7" spans="1:18" ht="14.25" x14ac:dyDescent="0.2">
      <c r="A7" s="289"/>
      <c r="B7" s="345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</row>
    <row r="8" spans="1:18" ht="12.75" x14ac:dyDescent="0.2">
      <c r="A8" s="290" t="str">
        <f>+Inicio!B8</f>
        <v xml:space="preserve">          Fecha de publicación: Enero de 2015</v>
      </c>
      <c r="B8" s="345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</row>
    <row r="9" spans="1:18" x14ac:dyDescent="0.2">
      <c r="A9" s="371"/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x14ac:dyDescent="0.2">
      <c r="A10" s="371"/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</row>
    <row r="11" spans="1:18" x14ac:dyDescent="0.2">
      <c r="A11" s="373"/>
      <c r="B11" s="374"/>
      <c r="C11" s="374"/>
      <c r="D11" s="374"/>
      <c r="E11" s="374"/>
      <c r="F11" s="374"/>
      <c r="G11" s="374"/>
      <c r="H11" s="374"/>
      <c r="I11" s="374"/>
      <c r="J11" s="375"/>
      <c r="K11" s="374"/>
      <c r="L11" s="374"/>
      <c r="M11" s="374"/>
      <c r="N11" s="374"/>
      <c r="O11" s="374"/>
      <c r="P11" s="374"/>
      <c r="Q11" s="374"/>
      <c r="R11" s="374"/>
    </row>
    <row r="12" spans="1:18" ht="12" thickBot="1" x14ac:dyDescent="0.25"/>
    <row r="13" spans="1:18" s="97" customFormat="1" ht="15" customHeight="1" x14ac:dyDescent="0.2">
      <c r="A13" s="89"/>
      <c r="B13" s="90"/>
      <c r="C13" s="466" t="s">
        <v>300</v>
      </c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8"/>
    </row>
    <row r="14" spans="1:18" s="97" customFormat="1" ht="15" customHeight="1" thickBot="1" x14ac:dyDescent="0.25">
      <c r="A14" s="89"/>
      <c r="B14" s="90"/>
      <c r="C14" s="469" t="s">
        <v>302</v>
      </c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1"/>
    </row>
    <row r="15" spans="1:18" s="97" customFormat="1" ht="15" customHeight="1" thickBot="1" x14ac:dyDescent="0.25">
      <c r="A15" s="481" t="s">
        <v>288</v>
      </c>
      <c r="B15" s="483" t="s">
        <v>289</v>
      </c>
      <c r="C15" s="478" t="s">
        <v>301</v>
      </c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80"/>
    </row>
    <row r="16" spans="1:18" s="98" customFormat="1" x14ac:dyDescent="0.2">
      <c r="A16" s="482"/>
      <c r="B16" s="476"/>
      <c r="C16" s="376" t="s">
        <v>288</v>
      </c>
      <c r="D16" s="376" t="s">
        <v>289</v>
      </c>
      <c r="E16" s="376" t="s">
        <v>290</v>
      </c>
      <c r="F16" s="376" t="s">
        <v>291</v>
      </c>
      <c r="G16" s="379" t="s">
        <v>288</v>
      </c>
      <c r="H16" s="379" t="s">
        <v>289</v>
      </c>
      <c r="I16" s="379" t="s">
        <v>290</v>
      </c>
      <c r="J16" s="379" t="s">
        <v>291</v>
      </c>
      <c r="K16" s="382" t="s">
        <v>288</v>
      </c>
      <c r="L16" s="382" t="s">
        <v>289</v>
      </c>
      <c r="M16" s="382" t="s">
        <v>290</v>
      </c>
      <c r="N16" s="382" t="s">
        <v>291</v>
      </c>
      <c r="O16" s="379" t="s">
        <v>288</v>
      </c>
      <c r="P16" s="379" t="s">
        <v>289</v>
      </c>
      <c r="Q16" s="379" t="s">
        <v>290</v>
      </c>
      <c r="R16" s="383" t="s">
        <v>291</v>
      </c>
    </row>
    <row r="17" spans="1:18" s="97" customFormat="1" x14ac:dyDescent="0.2">
      <c r="A17" s="482"/>
      <c r="B17" s="477"/>
      <c r="C17" s="472" t="s">
        <v>292</v>
      </c>
      <c r="D17" s="472"/>
      <c r="E17" s="472"/>
      <c r="F17" s="472"/>
      <c r="G17" s="473" t="s">
        <v>303</v>
      </c>
      <c r="H17" s="473"/>
      <c r="I17" s="473"/>
      <c r="J17" s="473"/>
      <c r="K17" s="484" t="s">
        <v>293</v>
      </c>
      <c r="L17" s="484"/>
      <c r="M17" s="484"/>
      <c r="N17" s="484"/>
      <c r="O17" s="473" t="s">
        <v>294</v>
      </c>
      <c r="P17" s="473"/>
      <c r="Q17" s="473"/>
      <c r="R17" s="485"/>
    </row>
    <row r="18" spans="1:18" s="89" customFormat="1" x14ac:dyDescent="0.2">
      <c r="A18" s="91" t="s">
        <v>136</v>
      </c>
      <c r="B18" s="92" t="s">
        <v>295</v>
      </c>
      <c r="C18" s="377">
        <v>4.9970000000000001E-2</v>
      </c>
      <c r="D18" s="378" t="s">
        <v>359</v>
      </c>
      <c r="E18" s="378" t="s">
        <v>299</v>
      </c>
      <c r="F18" s="377" t="s">
        <v>68</v>
      </c>
      <c r="G18" s="380">
        <v>1.66E-2</v>
      </c>
      <c r="H18" s="380">
        <v>1.66E-2</v>
      </c>
      <c r="I18" s="381" t="s">
        <v>299</v>
      </c>
      <c r="J18" s="380" t="s">
        <v>68</v>
      </c>
      <c r="K18" s="377" t="s">
        <v>310</v>
      </c>
      <c r="L18" s="377" t="s">
        <v>310</v>
      </c>
      <c r="M18" s="377"/>
      <c r="N18" s="377"/>
      <c r="O18" s="380" t="s">
        <v>310</v>
      </c>
      <c r="P18" s="380" t="s">
        <v>310</v>
      </c>
      <c r="Q18" s="381"/>
      <c r="R18" s="380"/>
    </row>
    <row r="19" spans="1:18" s="89" customFormat="1" x14ac:dyDescent="0.2">
      <c r="A19" s="91" t="s">
        <v>136</v>
      </c>
      <c r="B19" s="92" t="s">
        <v>133</v>
      </c>
      <c r="C19" s="377" t="s">
        <v>279</v>
      </c>
      <c r="D19" s="377" t="s">
        <v>16</v>
      </c>
      <c r="E19" s="378" t="s">
        <v>297</v>
      </c>
      <c r="F19" s="377" t="s">
        <v>68</v>
      </c>
      <c r="G19" s="380">
        <v>4.9970000000000001E-2</v>
      </c>
      <c r="H19" s="380">
        <v>1.2800000000000001E-2</v>
      </c>
      <c r="I19" s="381" t="s">
        <v>297</v>
      </c>
      <c r="J19" s="380" t="s">
        <v>68</v>
      </c>
      <c r="K19" s="377" t="s">
        <v>310</v>
      </c>
      <c r="L19" s="377" t="s">
        <v>310</v>
      </c>
      <c r="M19" s="377"/>
      <c r="N19" s="377"/>
      <c r="O19" s="380" t="s">
        <v>310</v>
      </c>
      <c r="P19" s="380" t="s">
        <v>310</v>
      </c>
      <c r="Q19" s="381"/>
      <c r="R19" s="380"/>
    </row>
    <row r="20" spans="1:18" s="89" customFormat="1" x14ac:dyDescent="0.2">
      <c r="A20" s="91" t="s">
        <v>136</v>
      </c>
      <c r="B20" s="92" t="s">
        <v>306</v>
      </c>
      <c r="C20" s="377" t="s">
        <v>19</v>
      </c>
      <c r="D20" s="377" t="s">
        <v>13</v>
      </c>
      <c r="E20" s="378" t="s">
        <v>297</v>
      </c>
      <c r="F20" s="377" t="s">
        <v>68</v>
      </c>
      <c r="G20" s="380" t="s">
        <v>298</v>
      </c>
      <c r="H20" s="380" t="s">
        <v>298</v>
      </c>
      <c r="I20" s="381" t="s">
        <v>298</v>
      </c>
      <c r="J20" s="380"/>
      <c r="K20" s="377" t="s">
        <v>310</v>
      </c>
      <c r="L20" s="377" t="s">
        <v>310</v>
      </c>
      <c r="M20" s="377"/>
      <c r="N20" s="377"/>
      <c r="O20" s="380" t="s">
        <v>310</v>
      </c>
      <c r="P20" s="380" t="s">
        <v>310</v>
      </c>
      <c r="Q20" s="381"/>
      <c r="R20" s="380"/>
    </row>
    <row r="21" spans="1:18" s="89" customFormat="1" x14ac:dyDescent="0.2">
      <c r="A21" s="91" t="s">
        <v>136</v>
      </c>
      <c r="B21" s="92" t="s">
        <v>296</v>
      </c>
      <c r="C21" s="377" t="s">
        <v>279</v>
      </c>
      <c r="D21" s="378" t="s">
        <v>95</v>
      </c>
      <c r="E21" s="378" t="s">
        <v>297</v>
      </c>
      <c r="F21" s="377" t="s">
        <v>304</v>
      </c>
      <c r="G21" s="380" t="s">
        <v>298</v>
      </c>
      <c r="H21" s="380" t="s">
        <v>298</v>
      </c>
      <c r="I21" s="381" t="s">
        <v>298</v>
      </c>
      <c r="J21" s="380"/>
      <c r="K21" s="377" t="s">
        <v>310</v>
      </c>
      <c r="L21" s="377" t="s">
        <v>310</v>
      </c>
      <c r="M21" s="377"/>
      <c r="N21" s="377"/>
      <c r="O21" s="380" t="s">
        <v>310</v>
      </c>
      <c r="P21" s="380" t="s">
        <v>310</v>
      </c>
      <c r="Q21" s="381"/>
      <c r="R21" s="380"/>
    </row>
    <row r="22" spans="1:18" s="89" customFormat="1" x14ac:dyDescent="0.2">
      <c r="A22" s="91" t="s">
        <v>136</v>
      </c>
      <c r="B22" s="92" t="s">
        <v>131</v>
      </c>
      <c r="C22" s="377" t="s">
        <v>279</v>
      </c>
      <c r="D22" s="377" t="s">
        <v>14</v>
      </c>
      <c r="E22" s="378" t="s">
        <v>297</v>
      </c>
      <c r="F22" s="377" t="s">
        <v>68</v>
      </c>
      <c r="G22" s="380" t="s">
        <v>298</v>
      </c>
      <c r="H22" s="380" t="s">
        <v>298</v>
      </c>
      <c r="I22" s="381" t="s">
        <v>298</v>
      </c>
      <c r="J22" s="380"/>
      <c r="K22" s="377" t="s">
        <v>310</v>
      </c>
      <c r="L22" s="377" t="s">
        <v>310</v>
      </c>
      <c r="M22" s="377"/>
      <c r="N22" s="377"/>
      <c r="O22" s="380" t="s">
        <v>310</v>
      </c>
      <c r="P22" s="380" t="s">
        <v>310</v>
      </c>
      <c r="Q22" s="381"/>
      <c r="R22" s="380"/>
    </row>
    <row r="23" spans="1:18" s="89" customFormat="1" x14ac:dyDescent="0.2">
      <c r="A23" s="91" t="s">
        <v>136</v>
      </c>
      <c r="B23" s="92" t="s">
        <v>132</v>
      </c>
      <c r="C23" s="377" t="s">
        <v>19</v>
      </c>
      <c r="D23" s="377" t="s">
        <v>15</v>
      </c>
      <c r="E23" s="378" t="s">
        <v>297</v>
      </c>
      <c r="F23" s="377" t="s">
        <v>68</v>
      </c>
      <c r="G23" s="380" t="s">
        <v>298</v>
      </c>
      <c r="H23" s="380" t="s">
        <v>298</v>
      </c>
      <c r="I23" s="381" t="s">
        <v>298</v>
      </c>
      <c r="J23" s="380"/>
      <c r="K23" s="377" t="s">
        <v>310</v>
      </c>
      <c r="L23" s="377" t="s">
        <v>310</v>
      </c>
      <c r="M23" s="377"/>
      <c r="N23" s="377"/>
      <c r="O23" s="380" t="s">
        <v>310</v>
      </c>
      <c r="P23" s="380" t="s">
        <v>310</v>
      </c>
      <c r="Q23" s="381"/>
      <c r="R23" s="380"/>
    </row>
    <row r="24" spans="1:18" s="89" customFormat="1" x14ac:dyDescent="0.2">
      <c r="A24" s="91" t="s">
        <v>136</v>
      </c>
      <c r="B24" s="92" t="s">
        <v>372</v>
      </c>
      <c r="C24" s="377" t="s">
        <v>279</v>
      </c>
      <c r="D24" s="377" t="s">
        <v>13</v>
      </c>
      <c r="E24" s="378" t="s">
        <v>299</v>
      </c>
      <c r="F24" s="377" t="s">
        <v>68</v>
      </c>
      <c r="G24" s="380">
        <v>1.66E-2</v>
      </c>
      <c r="H24" s="380">
        <v>1.32E-2</v>
      </c>
      <c r="I24" s="381" t="s">
        <v>299</v>
      </c>
      <c r="J24" s="380" t="s">
        <v>68</v>
      </c>
      <c r="K24" s="377" t="s">
        <v>310</v>
      </c>
      <c r="L24" s="377" t="s">
        <v>310</v>
      </c>
      <c r="M24" s="377"/>
      <c r="N24" s="377"/>
      <c r="O24" s="380" t="s">
        <v>310</v>
      </c>
      <c r="P24" s="380" t="s">
        <v>310</v>
      </c>
      <c r="Q24" s="381"/>
      <c r="R24" s="380"/>
    </row>
    <row r="25" spans="1:18" s="89" customFormat="1" x14ac:dyDescent="0.2">
      <c r="A25" s="91" t="s">
        <v>136</v>
      </c>
      <c r="B25" s="92" t="s">
        <v>134</v>
      </c>
      <c r="C25" s="377" t="s">
        <v>19</v>
      </c>
      <c r="D25" s="377" t="s">
        <v>13</v>
      </c>
      <c r="E25" s="378" t="s">
        <v>297</v>
      </c>
      <c r="F25" s="377" t="s">
        <v>68</v>
      </c>
      <c r="G25" s="380" t="s">
        <v>298</v>
      </c>
      <c r="H25" s="380" t="s">
        <v>298</v>
      </c>
      <c r="I25" s="381" t="s">
        <v>298</v>
      </c>
      <c r="J25" s="380"/>
      <c r="K25" s="377" t="s">
        <v>310</v>
      </c>
      <c r="L25" s="377" t="s">
        <v>310</v>
      </c>
      <c r="M25" s="377"/>
      <c r="N25" s="377"/>
      <c r="O25" s="380" t="s">
        <v>310</v>
      </c>
      <c r="P25" s="380" t="s">
        <v>310</v>
      </c>
      <c r="Q25" s="381"/>
      <c r="R25" s="380"/>
    </row>
    <row r="26" spans="1:18" s="89" customFormat="1" ht="22.5" x14ac:dyDescent="0.2">
      <c r="A26" s="91" t="s">
        <v>136</v>
      </c>
      <c r="B26" s="92" t="s">
        <v>135</v>
      </c>
      <c r="C26" s="377">
        <v>4.9970000000000001E-2</v>
      </c>
      <c r="D26" s="377">
        <v>6.3899999999999998E-2</v>
      </c>
      <c r="E26" s="378" t="s">
        <v>299</v>
      </c>
      <c r="F26" s="377" t="s">
        <v>68</v>
      </c>
      <c r="G26" s="380">
        <v>1.66E-2</v>
      </c>
      <c r="H26" s="380">
        <v>1.66E-2</v>
      </c>
      <c r="I26" s="381" t="s">
        <v>299</v>
      </c>
      <c r="J26" s="380" t="s">
        <v>68</v>
      </c>
      <c r="K26" s="377">
        <v>6.8999999999999999E-3</v>
      </c>
      <c r="L26" s="377">
        <v>3.5000000000000001E-3</v>
      </c>
      <c r="M26" s="377" t="s">
        <v>299</v>
      </c>
      <c r="N26" s="377" t="s">
        <v>68</v>
      </c>
      <c r="O26" s="384">
        <v>0.36</v>
      </c>
      <c r="P26" s="384">
        <v>0.34470000000000001</v>
      </c>
      <c r="Q26" s="381" t="s">
        <v>299</v>
      </c>
      <c r="R26" s="385" t="s">
        <v>307</v>
      </c>
    </row>
    <row r="27" spans="1:18" s="89" customFormat="1" ht="12" thickBot="1" x14ac:dyDescent="0.25">
      <c r="A27" s="100" t="s">
        <v>136</v>
      </c>
      <c r="B27" s="92" t="s">
        <v>358</v>
      </c>
      <c r="C27" s="377">
        <v>4.9970000000000001E-2</v>
      </c>
      <c r="D27" s="377" t="s">
        <v>20</v>
      </c>
      <c r="E27" s="378" t="s">
        <v>297</v>
      </c>
      <c r="F27" s="377" t="s">
        <v>388</v>
      </c>
      <c r="G27" s="380" t="s">
        <v>298</v>
      </c>
      <c r="H27" s="380" t="s">
        <v>298</v>
      </c>
      <c r="I27" s="381" t="s">
        <v>298</v>
      </c>
      <c r="J27" s="380"/>
      <c r="K27" s="377">
        <v>9.7000000000000003E-3</v>
      </c>
      <c r="L27" s="377">
        <v>3.5000000000000001E-3</v>
      </c>
      <c r="M27" s="377" t="s">
        <v>299</v>
      </c>
      <c r="N27" s="377" t="s">
        <v>68</v>
      </c>
      <c r="O27" s="380"/>
      <c r="P27" s="380"/>
      <c r="Q27" s="381"/>
      <c r="R27" s="380"/>
    </row>
    <row r="28" spans="1:18" s="89" customFormat="1" x14ac:dyDescent="0.2">
      <c r="A28" s="93"/>
      <c r="B28" s="94"/>
      <c r="C28" s="93"/>
      <c r="D28" s="93"/>
      <c r="E28" s="99"/>
      <c r="F28" s="93"/>
      <c r="G28" s="93"/>
      <c r="H28" s="93"/>
      <c r="I28" s="99"/>
      <c r="J28" s="93"/>
      <c r="K28" s="93"/>
      <c r="L28" s="93"/>
      <c r="M28" s="99"/>
      <c r="N28" s="93"/>
      <c r="O28" s="93"/>
      <c r="P28" s="93"/>
      <c r="Q28" s="99"/>
      <c r="R28" s="93"/>
    </row>
    <row r="29" spans="1:18" s="89" customFormat="1" ht="12" thickBot="1" x14ac:dyDescent="0.25">
      <c r="A29" s="93"/>
      <c r="B29" s="94"/>
      <c r="C29" s="93"/>
      <c r="D29" s="93"/>
      <c r="E29" s="99"/>
      <c r="F29" s="93"/>
      <c r="G29" s="93"/>
      <c r="H29" s="93"/>
      <c r="I29" s="99"/>
      <c r="J29" s="93"/>
      <c r="K29" s="93"/>
      <c r="L29" s="93"/>
      <c r="M29" s="99"/>
      <c r="N29" s="93"/>
      <c r="O29" s="93"/>
      <c r="P29" s="93"/>
      <c r="Q29" s="99"/>
      <c r="R29" s="93"/>
    </row>
    <row r="30" spans="1:18" s="89" customFormat="1" x14ac:dyDescent="0.2">
      <c r="A30" s="93"/>
      <c r="B30" s="94"/>
      <c r="C30" s="466" t="s">
        <v>300</v>
      </c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8"/>
    </row>
    <row r="31" spans="1:18" s="89" customFormat="1" x14ac:dyDescent="0.2">
      <c r="B31" s="95"/>
      <c r="C31" s="469" t="s">
        <v>302</v>
      </c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1"/>
    </row>
    <row r="32" spans="1:18" s="89" customFormat="1" ht="12" thickBot="1" x14ac:dyDescent="0.25">
      <c r="A32" s="474" t="s">
        <v>288</v>
      </c>
      <c r="B32" s="475" t="s">
        <v>289</v>
      </c>
      <c r="C32" s="478" t="s">
        <v>301</v>
      </c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80"/>
    </row>
    <row r="33" spans="1:18" s="89" customFormat="1" x14ac:dyDescent="0.2">
      <c r="A33" s="474"/>
      <c r="B33" s="476"/>
      <c r="C33" s="376" t="s">
        <v>288</v>
      </c>
      <c r="D33" s="376" t="s">
        <v>289</v>
      </c>
      <c r="E33" s="376" t="s">
        <v>290</v>
      </c>
      <c r="F33" s="376" t="str">
        <f>+F16</f>
        <v>Observación</v>
      </c>
      <c r="G33" s="379" t="s">
        <v>288</v>
      </c>
      <c r="H33" s="379" t="s">
        <v>289</v>
      </c>
      <c r="I33" s="379" t="s">
        <v>290</v>
      </c>
      <c r="J33" s="379" t="str">
        <f>+J16</f>
        <v>Observación</v>
      </c>
      <c r="K33" s="376" t="s">
        <v>288</v>
      </c>
      <c r="L33" s="376" t="s">
        <v>289</v>
      </c>
      <c r="M33" s="376" t="s">
        <v>290</v>
      </c>
      <c r="N33" s="376" t="str">
        <f>+N16</f>
        <v>Observación</v>
      </c>
      <c r="O33" s="379" t="s">
        <v>288</v>
      </c>
      <c r="P33" s="379" t="s">
        <v>289</v>
      </c>
      <c r="Q33" s="379" t="s">
        <v>290</v>
      </c>
      <c r="R33" s="379" t="str">
        <f>+R16</f>
        <v>Observación</v>
      </c>
    </row>
    <row r="34" spans="1:18" s="89" customFormat="1" x14ac:dyDescent="0.2">
      <c r="A34" s="474"/>
      <c r="B34" s="477"/>
      <c r="C34" s="472" t="s">
        <v>292</v>
      </c>
      <c r="D34" s="472"/>
      <c r="E34" s="472"/>
      <c r="F34" s="472"/>
      <c r="G34" s="473" t="str">
        <f>+G17</f>
        <v>Telefonía Pública</v>
      </c>
      <c r="H34" s="473"/>
      <c r="I34" s="473"/>
      <c r="J34" s="473"/>
      <c r="K34" s="472" t="s">
        <v>293</v>
      </c>
      <c r="L34" s="472"/>
      <c r="M34" s="472"/>
      <c r="N34" s="472"/>
      <c r="O34" s="473" t="s">
        <v>294</v>
      </c>
      <c r="P34" s="473"/>
      <c r="Q34" s="473"/>
      <c r="R34" s="473"/>
    </row>
    <row r="35" spans="1:18" s="89" customFormat="1" x14ac:dyDescent="0.2">
      <c r="A35" s="91" t="s">
        <v>135</v>
      </c>
      <c r="B35" s="92" t="s">
        <v>295</v>
      </c>
      <c r="C35" s="377">
        <v>6.3899999999999998E-2</v>
      </c>
      <c r="D35" s="377">
        <v>1.66E-2</v>
      </c>
      <c r="E35" s="378" t="s">
        <v>297</v>
      </c>
      <c r="F35" s="377" t="s">
        <v>68</v>
      </c>
      <c r="G35" s="380">
        <v>1.66E-2</v>
      </c>
      <c r="H35" s="380">
        <v>1.66E-2</v>
      </c>
      <c r="I35" s="381" t="s">
        <v>297</v>
      </c>
      <c r="J35" s="380" t="s">
        <v>68</v>
      </c>
      <c r="K35" s="377" t="s">
        <v>310</v>
      </c>
      <c r="L35" s="377" t="s">
        <v>310</v>
      </c>
      <c r="M35" s="378"/>
      <c r="N35" s="377"/>
      <c r="O35" s="380" t="s">
        <v>310</v>
      </c>
      <c r="P35" s="380" t="s">
        <v>310</v>
      </c>
      <c r="Q35" s="381"/>
      <c r="R35" s="380"/>
    </row>
    <row r="36" spans="1:18" s="89" customFormat="1" x14ac:dyDescent="0.2">
      <c r="A36" s="91" t="s">
        <v>135</v>
      </c>
      <c r="B36" s="92" t="s">
        <v>133</v>
      </c>
      <c r="C36" s="377" t="s">
        <v>270</v>
      </c>
      <c r="D36" s="377" t="s">
        <v>13</v>
      </c>
      <c r="E36" s="378" t="s">
        <v>297</v>
      </c>
      <c r="F36" s="377" t="s">
        <v>68</v>
      </c>
      <c r="G36" s="380" t="s">
        <v>298</v>
      </c>
      <c r="H36" s="380" t="s">
        <v>298</v>
      </c>
      <c r="I36" s="381" t="s">
        <v>298</v>
      </c>
      <c r="J36" s="380"/>
      <c r="K36" s="377" t="s">
        <v>310</v>
      </c>
      <c r="L36" s="377" t="s">
        <v>310</v>
      </c>
      <c r="M36" s="378"/>
      <c r="N36" s="377"/>
      <c r="O36" s="380" t="s">
        <v>310</v>
      </c>
      <c r="P36" s="380" t="s">
        <v>310</v>
      </c>
      <c r="Q36" s="381"/>
      <c r="R36" s="380"/>
    </row>
    <row r="37" spans="1:18" s="89" customFormat="1" x14ac:dyDescent="0.2">
      <c r="A37" s="91" t="s">
        <v>135</v>
      </c>
      <c r="B37" s="92" t="s">
        <v>306</v>
      </c>
      <c r="C37" s="377" t="s">
        <v>17</v>
      </c>
      <c r="D37" s="377" t="s">
        <v>13</v>
      </c>
      <c r="E37" s="378" t="s">
        <v>297</v>
      </c>
      <c r="F37" s="377" t="s">
        <v>68</v>
      </c>
      <c r="G37" s="380" t="s">
        <v>298</v>
      </c>
      <c r="H37" s="380" t="s">
        <v>298</v>
      </c>
      <c r="I37" s="381" t="s">
        <v>298</v>
      </c>
      <c r="J37" s="380"/>
      <c r="K37" s="377" t="s">
        <v>310</v>
      </c>
      <c r="L37" s="377" t="s">
        <v>310</v>
      </c>
      <c r="M37" s="378"/>
      <c r="N37" s="377"/>
      <c r="O37" s="380" t="s">
        <v>310</v>
      </c>
      <c r="P37" s="380" t="s">
        <v>310</v>
      </c>
      <c r="Q37" s="381"/>
      <c r="R37" s="380"/>
    </row>
    <row r="38" spans="1:18" s="89" customFormat="1" x14ac:dyDescent="0.2">
      <c r="A38" s="91" t="s">
        <v>135</v>
      </c>
      <c r="B38" s="92" t="s">
        <v>296</v>
      </c>
      <c r="C38" s="377" t="s">
        <v>270</v>
      </c>
      <c r="D38" s="377">
        <v>1.6199999999999999E-2</v>
      </c>
      <c r="E38" s="378" t="s">
        <v>297</v>
      </c>
      <c r="F38" s="377" t="s">
        <v>68</v>
      </c>
      <c r="G38" s="380">
        <v>1.66E-2</v>
      </c>
      <c r="H38" s="380">
        <v>1.6199999999999999E-2</v>
      </c>
      <c r="I38" s="381" t="s">
        <v>297</v>
      </c>
      <c r="J38" s="380"/>
      <c r="K38" s="377" t="s">
        <v>310</v>
      </c>
      <c r="L38" s="377" t="s">
        <v>310</v>
      </c>
      <c r="M38" s="378"/>
      <c r="N38" s="377"/>
      <c r="O38" s="380" t="s">
        <v>310</v>
      </c>
      <c r="P38" s="380" t="s">
        <v>310</v>
      </c>
      <c r="Q38" s="381"/>
      <c r="R38" s="380"/>
    </row>
    <row r="39" spans="1:18" s="89" customFormat="1" x14ac:dyDescent="0.2">
      <c r="A39" s="91" t="s">
        <v>135</v>
      </c>
      <c r="B39" s="92" t="s">
        <v>131</v>
      </c>
      <c r="C39" s="377">
        <v>6.3899999999999998E-2</v>
      </c>
      <c r="D39" s="377">
        <v>1.41E-2</v>
      </c>
      <c r="E39" s="378" t="s">
        <v>297</v>
      </c>
      <c r="F39" s="377" t="s">
        <v>68</v>
      </c>
      <c r="G39" s="380">
        <v>1.66E-2</v>
      </c>
      <c r="H39" s="380">
        <v>1.41E-2</v>
      </c>
      <c r="I39" s="381" t="s">
        <v>297</v>
      </c>
      <c r="J39" s="380" t="s">
        <v>68</v>
      </c>
      <c r="K39" s="377" t="s">
        <v>310</v>
      </c>
      <c r="L39" s="377" t="s">
        <v>310</v>
      </c>
      <c r="M39" s="378"/>
      <c r="N39" s="377"/>
      <c r="O39" s="380" t="s">
        <v>310</v>
      </c>
      <c r="P39" s="380" t="s">
        <v>310</v>
      </c>
      <c r="Q39" s="381"/>
      <c r="R39" s="380"/>
    </row>
    <row r="40" spans="1:18" s="89" customFormat="1" x14ac:dyDescent="0.2">
      <c r="A40" s="91" t="s">
        <v>135</v>
      </c>
      <c r="B40" s="92" t="s">
        <v>132</v>
      </c>
      <c r="C40" s="377" t="s">
        <v>270</v>
      </c>
      <c r="D40" s="377" t="s">
        <v>15</v>
      </c>
      <c r="E40" s="378" t="s">
        <v>297</v>
      </c>
      <c r="F40" s="377" t="s">
        <v>68</v>
      </c>
      <c r="G40" s="380" t="s">
        <v>15</v>
      </c>
      <c r="H40" s="380" t="s">
        <v>206</v>
      </c>
      <c r="I40" s="381" t="s">
        <v>298</v>
      </c>
      <c r="J40" s="380"/>
      <c r="K40" s="377" t="s">
        <v>310</v>
      </c>
      <c r="L40" s="377" t="s">
        <v>310</v>
      </c>
      <c r="M40" s="378"/>
      <c r="N40" s="377"/>
      <c r="O40" s="380" t="s">
        <v>310</v>
      </c>
      <c r="P40" s="380" t="s">
        <v>310</v>
      </c>
      <c r="Q40" s="381"/>
      <c r="R40" s="380"/>
    </row>
    <row r="41" spans="1:18" s="89" customFormat="1" x14ac:dyDescent="0.2">
      <c r="A41" s="91" t="s">
        <v>135</v>
      </c>
      <c r="B41" s="92" t="s">
        <v>372</v>
      </c>
      <c r="C41" s="377" t="s">
        <v>17</v>
      </c>
      <c r="D41" s="377" t="s">
        <v>13</v>
      </c>
      <c r="E41" s="378" t="s">
        <v>297</v>
      </c>
      <c r="F41" s="377" t="s">
        <v>68</v>
      </c>
      <c r="G41" s="380" t="s">
        <v>298</v>
      </c>
      <c r="H41" s="380" t="s">
        <v>298</v>
      </c>
      <c r="I41" s="381" t="s">
        <v>298</v>
      </c>
      <c r="J41" s="380"/>
      <c r="K41" s="377" t="s">
        <v>310</v>
      </c>
      <c r="L41" s="377" t="s">
        <v>310</v>
      </c>
      <c r="M41" s="378"/>
      <c r="N41" s="377"/>
      <c r="O41" s="380" t="s">
        <v>310</v>
      </c>
      <c r="P41" s="380" t="s">
        <v>310</v>
      </c>
      <c r="Q41" s="381"/>
      <c r="R41" s="380"/>
    </row>
    <row r="42" spans="1:18" s="89" customFormat="1" x14ac:dyDescent="0.2">
      <c r="A42" s="91" t="s">
        <v>135</v>
      </c>
      <c r="B42" s="92" t="s">
        <v>134</v>
      </c>
      <c r="C42" s="377" t="s">
        <v>17</v>
      </c>
      <c r="D42" s="377" t="s">
        <v>13</v>
      </c>
      <c r="E42" s="378" t="s">
        <v>297</v>
      </c>
      <c r="F42" s="377" t="s">
        <v>68</v>
      </c>
      <c r="G42" s="380" t="s">
        <v>298</v>
      </c>
      <c r="H42" s="380" t="s">
        <v>298</v>
      </c>
      <c r="I42" s="381" t="s">
        <v>298</v>
      </c>
      <c r="J42" s="380"/>
      <c r="K42" s="377" t="s">
        <v>310</v>
      </c>
      <c r="L42" s="377" t="s">
        <v>310</v>
      </c>
      <c r="M42" s="378"/>
      <c r="N42" s="377"/>
      <c r="O42" s="380" t="s">
        <v>310</v>
      </c>
      <c r="P42" s="380" t="s">
        <v>310</v>
      </c>
      <c r="Q42" s="381"/>
      <c r="R42" s="380"/>
    </row>
    <row r="43" spans="1:18" s="89" customFormat="1" ht="22.5" x14ac:dyDescent="0.2">
      <c r="A43" s="91" t="s">
        <v>135</v>
      </c>
      <c r="B43" s="92" t="s">
        <v>136</v>
      </c>
      <c r="C43" s="377">
        <v>6.3899999999999998E-2</v>
      </c>
      <c r="D43" s="377">
        <v>4.9970000000000001E-2</v>
      </c>
      <c r="E43" s="378" t="s">
        <v>299</v>
      </c>
      <c r="F43" s="377" t="s">
        <v>68</v>
      </c>
      <c r="G43" s="380">
        <v>1.66E-2</v>
      </c>
      <c r="H43" s="380">
        <v>1.66E-2</v>
      </c>
      <c r="I43" s="381" t="s">
        <v>299</v>
      </c>
      <c r="J43" s="380" t="s">
        <v>68</v>
      </c>
      <c r="K43" s="377">
        <v>3.5000000000000001E-3</v>
      </c>
      <c r="L43" s="377">
        <v>6.8999999999999999E-3</v>
      </c>
      <c r="M43" s="378" t="s">
        <v>299</v>
      </c>
      <c r="N43" s="377" t="s">
        <v>68</v>
      </c>
      <c r="O43" s="384">
        <v>0.34470000000000001</v>
      </c>
      <c r="P43" s="384">
        <v>0.36</v>
      </c>
      <c r="Q43" s="381" t="s">
        <v>299</v>
      </c>
      <c r="R43" s="385" t="s">
        <v>307</v>
      </c>
    </row>
    <row r="44" spans="1:18" s="89" customFormat="1" ht="12" thickBot="1" x14ac:dyDescent="0.25">
      <c r="A44" s="100" t="s">
        <v>135</v>
      </c>
      <c r="B44" s="92" t="str">
        <f>+B27</f>
        <v>CNT EP. (ex-TELECSA S.A.)</v>
      </c>
      <c r="C44" s="377">
        <v>6.3899999999999998E-2</v>
      </c>
      <c r="D44" s="377" t="s">
        <v>20</v>
      </c>
      <c r="E44" s="378" t="s">
        <v>297</v>
      </c>
      <c r="F44" s="377" t="s">
        <v>68</v>
      </c>
      <c r="G44" s="380">
        <v>1.66E-2</v>
      </c>
      <c r="H44" s="384">
        <v>1.6E-2</v>
      </c>
      <c r="I44" s="381" t="s">
        <v>297</v>
      </c>
      <c r="J44" s="380" t="s">
        <v>68</v>
      </c>
      <c r="K44" s="377">
        <v>9.7000000000000003E-3</v>
      </c>
      <c r="L44" s="377">
        <v>6.8999999999999999E-3</v>
      </c>
      <c r="M44" s="378" t="s">
        <v>299</v>
      </c>
      <c r="N44" s="377" t="s">
        <v>68</v>
      </c>
      <c r="O44" s="380"/>
      <c r="P44" s="380"/>
      <c r="Q44" s="381"/>
      <c r="R44" s="380"/>
    </row>
    <row r="45" spans="1:18" s="89" customFormat="1" x14ac:dyDescent="0.2">
      <c r="A45" s="93"/>
      <c r="B45" s="94"/>
      <c r="C45" s="93"/>
      <c r="D45" s="93"/>
      <c r="E45" s="99"/>
      <c r="F45" s="93"/>
      <c r="G45" s="96"/>
      <c r="H45" s="93"/>
      <c r="I45" s="99"/>
      <c r="J45" s="93"/>
      <c r="K45" s="93"/>
      <c r="L45" s="93"/>
      <c r="M45" s="99"/>
      <c r="N45" s="93"/>
      <c r="O45" s="93"/>
      <c r="P45" s="93"/>
      <c r="Q45" s="99"/>
      <c r="R45" s="93"/>
    </row>
    <row r="46" spans="1:18" s="89" customFormat="1" ht="12" thickBot="1" x14ac:dyDescent="0.25">
      <c r="A46" s="93"/>
      <c r="B46" s="94"/>
      <c r="C46" s="93"/>
      <c r="D46" s="93"/>
      <c r="E46" s="99"/>
      <c r="F46" s="93"/>
      <c r="G46" s="96"/>
      <c r="H46" s="93"/>
      <c r="I46" s="99"/>
      <c r="J46" s="93"/>
      <c r="K46" s="93"/>
      <c r="L46" s="93"/>
      <c r="M46" s="99"/>
      <c r="N46" s="93"/>
      <c r="O46" s="93"/>
      <c r="P46" s="93"/>
      <c r="Q46" s="99"/>
      <c r="R46" s="93"/>
    </row>
    <row r="47" spans="1:18" s="89" customFormat="1" x14ac:dyDescent="0.2">
      <c r="A47" s="93"/>
      <c r="B47" s="94"/>
      <c r="C47" s="466" t="s">
        <v>300</v>
      </c>
      <c r="D47" s="467"/>
      <c r="E47" s="467"/>
      <c r="F47" s="467"/>
      <c r="G47" s="467"/>
      <c r="H47" s="467"/>
      <c r="I47" s="467"/>
      <c r="J47" s="467"/>
      <c r="K47" s="467"/>
      <c r="L47" s="467"/>
      <c r="M47" s="467"/>
      <c r="N47" s="467"/>
      <c r="O47" s="467"/>
      <c r="P47" s="467"/>
      <c r="Q47" s="467"/>
      <c r="R47" s="468"/>
    </row>
    <row r="48" spans="1:18" s="89" customFormat="1" x14ac:dyDescent="0.2">
      <c r="A48" s="93"/>
      <c r="B48" s="94"/>
      <c r="C48" s="469" t="s">
        <v>302</v>
      </c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1"/>
    </row>
    <row r="49" spans="1:18" s="89" customFormat="1" ht="12" thickBot="1" x14ac:dyDescent="0.25">
      <c r="A49" s="474" t="s">
        <v>288</v>
      </c>
      <c r="B49" s="475" t="s">
        <v>289</v>
      </c>
      <c r="C49" s="478" t="s">
        <v>301</v>
      </c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79"/>
      <c r="R49" s="480"/>
    </row>
    <row r="50" spans="1:18" s="89" customFormat="1" x14ac:dyDescent="0.2">
      <c r="A50" s="474"/>
      <c r="B50" s="476"/>
      <c r="C50" s="376" t="s">
        <v>288</v>
      </c>
      <c r="D50" s="376" t="s">
        <v>289</v>
      </c>
      <c r="E50" s="376" t="s">
        <v>290</v>
      </c>
      <c r="F50" s="376" t="str">
        <f>+F33</f>
        <v>Observación</v>
      </c>
      <c r="G50" s="379" t="s">
        <v>288</v>
      </c>
      <c r="H50" s="379" t="s">
        <v>289</v>
      </c>
      <c r="I50" s="379" t="s">
        <v>290</v>
      </c>
      <c r="J50" s="379" t="str">
        <f>+J33</f>
        <v>Observación</v>
      </c>
      <c r="K50" s="376" t="s">
        <v>288</v>
      </c>
      <c r="L50" s="376" t="s">
        <v>289</v>
      </c>
      <c r="M50" s="376" t="s">
        <v>290</v>
      </c>
      <c r="N50" s="376" t="str">
        <f>+N33</f>
        <v>Observación</v>
      </c>
      <c r="O50" s="379" t="s">
        <v>288</v>
      </c>
      <c r="P50" s="379" t="s">
        <v>289</v>
      </c>
      <c r="Q50" s="379" t="s">
        <v>290</v>
      </c>
      <c r="R50" s="379" t="str">
        <f>+R33</f>
        <v>Observación</v>
      </c>
    </row>
    <row r="51" spans="1:18" s="89" customFormat="1" x14ac:dyDescent="0.2">
      <c r="A51" s="474"/>
      <c r="B51" s="477"/>
      <c r="C51" s="472" t="s">
        <v>292</v>
      </c>
      <c r="D51" s="472"/>
      <c r="E51" s="472"/>
      <c r="F51" s="472"/>
      <c r="G51" s="473" t="str">
        <f>+G34</f>
        <v>Telefonía Pública</v>
      </c>
      <c r="H51" s="473"/>
      <c r="I51" s="473"/>
      <c r="J51" s="473"/>
      <c r="K51" s="472" t="s">
        <v>293</v>
      </c>
      <c r="L51" s="472"/>
      <c r="M51" s="472"/>
      <c r="N51" s="472"/>
      <c r="O51" s="473" t="s">
        <v>294</v>
      </c>
      <c r="P51" s="473"/>
      <c r="Q51" s="473"/>
      <c r="R51" s="473"/>
    </row>
    <row r="52" spans="1:18" s="89" customFormat="1" x14ac:dyDescent="0.2">
      <c r="A52" s="91" t="s">
        <v>305</v>
      </c>
      <c r="B52" s="92" t="s">
        <v>295</v>
      </c>
      <c r="C52" s="377">
        <v>9.1499999999999998E-2</v>
      </c>
      <c r="D52" s="377">
        <v>1.66E-2</v>
      </c>
      <c r="E52" s="378" t="s">
        <v>297</v>
      </c>
      <c r="F52" s="377" t="s">
        <v>68</v>
      </c>
      <c r="G52" s="384">
        <v>1.66E-2</v>
      </c>
      <c r="H52" s="380">
        <v>1.66E-2</v>
      </c>
      <c r="I52" s="381" t="s">
        <v>297</v>
      </c>
      <c r="J52" s="380" t="s">
        <v>68</v>
      </c>
      <c r="K52" s="377" t="s">
        <v>310</v>
      </c>
      <c r="L52" s="377" t="s">
        <v>310</v>
      </c>
      <c r="M52" s="378"/>
      <c r="N52" s="377"/>
      <c r="O52" s="380" t="s">
        <v>310</v>
      </c>
      <c r="P52" s="380" t="s">
        <v>310</v>
      </c>
      <c r="Q52" s="381"/>
      <c r="R52" s="380"/>
    </row>
    <row r="53" spans="1:18" s="89" customFormat="1" x14ac:dyDescent="0.2">
      <c r="A53" s="91" t="s">
        <v>305</v>
      </c>
      <c r="B53" s="92" t="s">
        <v>133</v>
      </c>
      <c r="C53" s="377">
        <v>9.1499999999999998E-2</v>
      </c>
      <c r="D53" s="377">
        <v>1.2800000000000001E-2</v>
      </c>
      <c r="E53" s="378" t="s">
        <v>299</v>
      </c>
      <c r="F53" s="377" t="s">
        <v>68</v>
      </c>
      <c r="G53" s="380">
        <v>1.66E-2</v>
      </c>
      <c r="H53" s="380">
        <v>1.2800000000000001E-2</v>
      </c>
      <c r="I53" s="381" t="s">
        <v>299</v>
      </c>
      <c r="J53" s="380" t="s">
        <v>68</v>
      </c>
      <c r="K53" s="377" t="s">
        <v>310</v>
      </c>
      <c r="L53" s="377" t="s">
        <v>310</v>
      </c>
      <c r="M53" s="378"/>
      <c r="N53" s="377"/>
      <c r="O53" s="380" t="s">
        <v>310</v>
      </c>
      <c r="P53" s="380" t="s">
        <v>310</v>
      </c>
      <c r="Q53" s="381"/>
      <c r="R53" s="380"/>
    </row>
    <row r="54" spans="1:18" s="89" customFormat="1" x14ac:dyDescent="0.2">
      <c r="A54" s="91" t="s">
        <v>305</v>
      </c>
      <c r="B54" s="92" t="s">
        <v>306</v>
      </c>
      <c r="C54" s="377">
        <v>9.1499999999999998E-2</v>
      </c>
      <c r="D54" s="377" t="s">
        <v>12</v>
      </c>
      <c r="E54" s="378" t="s">
        <v>299</v>
      </c>
      <c r="F54" s="377" t="s">
        <v>68</v>
      </c>
      <c r="G54" s="380">
        <v>1.66E-2</v>
      </c>
      <c r="H54" s="380" t="s">
        <v>13</v>
      </c>
      <c r="I54" s="381" t="s">
        <v>299</v>
      </c>
      <c r="J54" s="380" t="s">
        <v>68</v>
      </c>
      <c r="K54" s="377" t="s">
        <v>310</v>
      </c>
      <c r="L54" s="377" t="s">
        <v>310</v>
      </c>
      <c r="M54" s="378"/>
      <c r="N54" s="377"/>
      <c r="O54" s="380" t="s">
        <v>310</v>
      </c>
      <c r="P54" s="380" t="s">
        <v>310</v>
      </c>
      <c r="Q54" s="381"/>
      <c r="R54" s="380"/>
    </row>
    <row r="55" spans="1:18" s="89" customFormat="1" x14ac:dyDescent="0.2">
      <c r="A55" s="91" t="s">
        <v>305</v>
      </c>
      <c r="B55" s="92" t="s">
        <v>296</v>
      </c>
      <c r="C55" s="377">
        <v>9.1499999999999998E-2</v>
      </c>
      <c r="D55" s="377">
        <v>1.6199999999999999E-2</v>
      </c>
      <c r="E55" s="378" t="s">
        <v>297</v>
      </c>
      <c r="F55" s="377" t="s">
        <v>68</v>
      </c>
      <c r="G55" s="380" t="s">
        <v>298</v>
      </c>
      <c r="H55" s="380" t="s">
        <v>298</v>
      </c>
      <c r="I55" s="381" t="s">
        <v>298</v>
      </c>
      <c r="J55" s="380"/>
      <c r="K55" s="377" t="s">
        <v>310</v>
      </c>
      <c r="L55" s="377" t="s">
        <v>310</v>
      </c>
      <c r="M55" s="378"/>
      <c r="N55" s="377"/>
      <c r="O55" s="380" t="s">
        <v>310</v>
      </c>
      <c r="P55" s="380" t="s">
        <v>310</v>
      </c>
      <c r="Q55" s="381"/>
      <c r="R55" s="380"/>
    </row>
    <row r="56" spans="1:18" s="89" customFormat="1" x14ac:dyDescent="0.2">
      <c r="A56" s="91" t="s">
        <v>305</v>
      </c>
      <c r="B56" s="92" t="s">
        <v>131</v>
      </c>
      <c r="C56" s="377">
        <v>9.1499999999999998E-2</v>
      </c>
      <c r="D56" s="377">
        <v>1.41E-2</v>
      </c>
      <c r="E56" s="378" t="s">
        <v>297</v>
      </c>
      <c r="F56" s="377" t="s">
        <v>68</v>
      </c>
      <c r="G56" s="384">
        <v>1.6E-2</v>
      </c>
      <c r="H56" s="380">
        <v>1.41E-2</v>
      </c>
      <c r="I56" s="381" t="s">
        <v>297</v>
      </c>
      <c r="J56" s="380" t="s">
        <v>68</v>
      </c>
      <c r="K56" s="377" t="s">
        <v>310</v>
      </c>
      <c r="L56" s="377" t="s">
        <v>310</v>
      </c>
      <c r="M56" s="378"/>
      <c r="N56" s="377"/>
      <c r="O56" s="380" t="s">
        <v>310</v>
      </c>
      <c r="P56" s="380" t="s">
        <v>310</v>
      </c>
      <c r="Q56" s="381"/>
      <c r="R56" s="380"/>
    </row>
    <row r="57" spans="1:18" s="89" customFormat="1" x14ac:dyDescent="0.2">
      <c r="A57" s="91" t="s">
        <v>305</v>
      </c>
      <c r="B57" s="92" t="s">
        <v>132</v>
      </c>
      <c r="C57" s="377">
        <v>9.1499999999999998E-2</v>
      </c>
      <c r="D57" s="377" t="s">
        <v>15</v>
      </c>
      <c r="E57" s="378" t="s">
        <v>299</v>
      </c>
      <c r="F57" s="377" t="s">
        <v>68</v>
      </c>
      <c r="G57" s="380">
        <v>1.66E-2</v>
      </c>
      <c r="H57" s="380" t="s">
        <v>15</v>
      </c>
      <c r="I57" s="381" t="s">
        <v>299</v>
      </c>
      <c r="J57" s="380" t="s">
        <v>68</v>
      </c>
      <c r="K57" s="377" t="s">
        <v>310</v>
      </c>
      <c r="L57" s="377" t="s">
        <v>310</v>
      </c>
      <c r="M57" s="378"/>
      <c r="N57" s="377"/>
      <c r="O57" s="380" t="s">
        <v>310</v>
      </c>
      <c r="P57" s="380" t="s">
        <v>310</v>
      </c>
      <c r="Q57" s="381"/>
      <c r="R57" s="380"/>
    </row>
    <row r="58" spans="1:18" s="89" customFormat="1" x14ac:dyDescent="0.2">
      <c r="A58" s="91" t="s">
        <v>305</v>
      </c>
      <c r="B58" s="92" t="s">
        <v>372</v>
      </c>
      <c r="C58" s="377">
        <v>9.1499999999999998E-2</v>
      </c>
      <c r="D58" s="377" t="s">
        <v>13</v>
      </c>
      <c r="E58" s="378" t="s">
        <v>299</v>
      </c>
      <c r="F58" s="377" t="s">
        <v>68</v>
      </c>
      <c r="G58" s="380" t="s">
        <v>298</v>
      </c>
      <c r="H58" s="380" t="s">
        <v>298</v>
      </c>
      <c r="I58" s="381" t="s">
        <v>298</v>
      </c>
      <c r="J58" s="380"/>
      <c r="K58" s="377" t="s">
        <v>310</v>
      </c>
      <c r="L58" s="377" t="s">
        <v>310</v>
      </c>
      <c r="M58" s="378"/>
      <c r="N58" s="377"/>
      <c r="O58" s="380" t="s">
        <v>310</v>
      </c>
      <c r="P58" s="380" t="s">
        <v>310</v>
      </c>
      <c r="Q58" s="381"/>
      <c r="R58" s="380"/>
    </row>
    <row r="59" spans="1:18" s="89" customFormat="1" x14ac:dyDescent="0.2">
      <c r="A59" s="91" t="s">
        <v>305</v>
      </c>
      <c r="B59" s="92" t="s">
        <v>134</v>
      </c>
      <c r="C59" s="377" t="s">
        <v>298</v>
      </c>
      <c r="D59" s="377" t="s">
        <v>298</v>
      </c>
      <c r="E59" s="378" t="s">
        <v>298</v>
      </c>
      <c r="F59" s="377"/>
      <c r="G59" s="380" t="s">
        <v>298</v>
      </c>
      <c r="H59" s="380" t="s">
        <v>298</v>
      </c>
      <c r="I59" s="381" t="s">
        <v>298</v>
      </c>
      <c r="J59" s="380"/>
      <c r="K59" s="377" t="s">
        <v>310</v>
      </c>
      <c r="L59" s="377" t="s">
        <v>310</v>
      </c>
      <c r="M59" s="378"/>
      <c r="N59" s="377"/>
      <c r="O59" s="380" t="s">
        <v>310</v>
      </c>
      <c r="P59" s="380" t="s">
        <v>310</v>
      </c>
      <c r="Q59" s="381"/>
      <c r="R59" s="380"/>
    </row>
    <row r="60" spans="1:18" s="89" customFormat="1" x14ac:dyDescent="0.2">
      <c r="A60" s="91" t="s">
        <v>305</v>
      </c>
      <c r="B60" s="92" t="s">
        <v>136</v>
      </c>
      <c r="C60" s="377">
        <v>9.1499999999999998E-2</v>
      </c>
      <c r="D60" s="377">
        <v>4.9970000000000001E-2</v>
      </c>
      <c r="E60" s="378" t="s">
        <v>299</v>
      </c>
      <c r="F60" s="377" t="s">
        <v>68</v>
      </c>
      <c r="G60" s="380">
        <v>1.66E-2</v>
      </c>
      <c r="H60" s="380">
        <v>1.66E-2</v>
      </c>
      <c r="I60" s="381" t="s">
        <v>299</v>
      </c>
      <c r="J60" s="380" t="s">
        <v>68</v>
      </c>
      <c r="K60" s="377">
        <v>3.5000000000000001E-3</v>
      </c>
      <c r="L60" s="377">
        <v>6.8999999999999999E-3</v>
      </c>
      <c r="M60" s="378" t="s">
        <v>299</v>
      </c>
      <c r="N60" s="377" t="s">
        <v>68</v>
      </c>
      <c r="O60" s="380"/>
      <c r="P60" s="380"/>
      <c r="Q60" s="381"/>
      <c r="R60" s="380"/>
    </row>
    <row r="61" spans="1:18" s="89" customFormat="1" ht="12" thickBot="1" x14ac:dyDescent="0.25">
      <c r="A61" s="100" t="s">
        <v>305</v>
      </c>
      <c r="B61" s="92" t="s">
        <v>135</v>
      </c>
      <c r="C61" s="377">
        <v>9.1499999999999998E-2</v>
      </c>
      <c r="D61" s="377">
        <v>6.3899999999999998E-2</v>
      </c>
      <c r="E61" s="378" t="s">
        <v>297</v>
      </c>
      <c r="F61" s="377"/>
      <c r="G61" s="384">
        <v>1.66E-2</v>
      </c>
      <c r="H61" s="380">
        <v>1.66E-2</v>
      </c>
      <c r="I61" s="381" t="s">
        <v>297</v>
      </c>
      <c r="J61" s="380" t="s">
        <v>68</v>
      </c>
      <c r="K61" s="377">
        <v>6.8999999999999999E-3</v>
      </c>
      <c r="L61" s="377">
        <v>9.7000000000000003E-3</v>
      </c>
      <c r="M61" s="378" t="s">
        <v>299</v>
      </c>
      <c r="N61" s="377" t="s">
        <v>68</v>
      </c>
      <c r="O61" s="380"/>
      <c r="P61" s="380"/>
      <c r="Q61" s="381"/>
      <c r="R61" s="380"/>
    </row>
    <row r="62" spans="1:18" x14ac:dyDescent="0.2">
      <c r="B62" s="95"/>
    </row>
    <row r="64" spans="1:18" ht="12.75" x14ac:dyDescent="0.2">
      <c r="A64" s="172"/>
    </row>
    <row r="66" spans="1:2" ht="12" x14ac:dyDescent="0.2">
      <c r="A66" s="36"/>
      <c r="B66" s="36"/>
    </row>
  </sheetData>
  <sheetProtection algorithmName="SHA-512" hashValue="mWW9ns2SoxvhRatbCCO5sZyJdVEZfNU5afZvX9uxneNr68beGR6f7qkeMYWqQrb2nZy7kz4UyjU/dG//8lzMMA==" saltValue="wINQ0xjMRr3xUCnD1FZsKA==" spinCount="100000" sheet="1" objects="1" scenarios="1"/>
  <mergeCells count="27">
    <mergeCell ref="A15:A17"/>
    <mergeCell ref="B15:B17"/>
    <mergeCell ref="C15:R15"/>
    <mergeCell ref="C17:F17"/>
    <mergeCell ref="G17:J17"/>
    <mergeCell ref="K17:N17"/>
    <mergeCell ref="O17:R17"/>
    <mergeCell ref="K51:N51"/>
    <mergeCell ref="O51:R51"/>
    <mergeCell ref="A32:A34"/>
    <mergeCell ref="B32:B34"/>
    <mergeCell ref="C32:R32"/>
    <mergeCell ref="C34:F34"/>
    <mergeCell ref="G34:J34"/>
    <mergeCell ref="K34:N34"/>
    <mergeCell ref="O34:R34"/>
    <mergeCell ref="A49:A51"/>
    <mergeCell ref="B49:B51"/>
    <mergeCell ref="C49:R49"/>
    <mergeCell ref="C51:F51"/>
    <mergeCell ref="G51:J51"/>
    <mergeCell ref="C13:R13"/>
    <mergeCell ref="C14:R14"/>
    <mergeCell ref="C31:R31"/>
    <mergeCell ref="C47:R47"/>
    <mergeCell ref="C48:R48"/>
    <mergeCell ref="C30:R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32"/>
  <sheetViews>
    <sheetView workbookViewId="0">
      <selection activeCell="K1" sqref="K1"/>
    </sheetView>
  </sheetViews>
  <sheetFormatPr baseColWidth="10" defaultRowHeight="12.75" x14ac:dyDescent="0.2"/>
  <cols>
    <col min="1" max="1" width="3.5703125" style="101" customWidth="1"/>
    <col min="2" max="8" width="11.42578125" style="101"/>
    <col min="9" max="11" width="5" style="101" customWidth="1"/>
    <col min="12" max="120" width="11.42578125" style="101"/>
  </cols>
  <sheetData>
    <row r="1" spans="2:11" x14ac:dyDescent="0.2">
      <c r="B1" s="387"/>
      <c r="C1" s="387"/>
      <c r="D1" s="387"/>
      <c r="E1" s="387"/>
      <c r="F1" s="387"/>
      <c r="G1" s="387"/>
      <c r="H1" s="387"/>
      <c r="I1" s="387"/>
      <c r="J1" s="387"/>
      <c r="K1" s="394"/>
    </row>
    <row r="2" spans="2:11" ht="18" x14ac:dyDescent="0.25">
      <c r="B2" s="286" t="s">
        <v>451</v>
      </c>
      <c r="C2" s="387"/>
      <c r="D2" s="387"/>
      <c r="E2" s="387"/>
      <c r="F2" s="387"/>
      <c r="G2" s="387"/>
      <c r="H2" s="387"/>
      <c r="I2" s="387"/>
      <c r="J2" s="387"/>
      <c r="K2" s="387"/>
    </row>
    <row r="3" spans="2:11" ht="14.25" x14ac:dyDescent="0.2">
      <c r="B3" s="287" t="s">
        <v>456</v>
      </c>
      <c r="C3" s="387"/>
      <c r="D3" s="387"/>
      <c r="E3" s="387"/>
      <c r="F3" s="387"/>
      <c r="G3" s="387"/>
      <c r="H3" s="387"/>
      <c r="I3" s="387"/>
      <c r="J3" s="387"/>
      <c r="K3" s="387"/>
    </row>
    <row r="4" spans="2:11" ht="14.25" x14ac:dyDescent="0.2">
      <c r="B4" s="288"/>
      <c r="C4" s="387"/>
      <c r="D4" s="387"/>
      <c r="E4" s="387"/>
      <c r="F4" s="387"/>
      <c r="G4" s="387"/>
      <c r="H4" s="387"/>
      <c r="I4" s="387"/>
      <c r="J4" s="387"/>
      <c r="K4" s="387"/>
    </row>
    <row r="5" spans="2:11" ht="14.25" x14ac:dyDescent="0.2">
      <c r="B5" s="288"/>
      <c r="C5" s="387"/>
      <c r="D5" s="387"/>
      <c r="E5" s="387"/>
      <c r="F5" s="387"/>
      <c r="G5" s="387"/>
      <c r="H5" s="387"/>
      <c r="I5" s="387"/>
      <c r="J5" s="387"/>
      <c r="K5" s="387"/>
    </row>
    <row r="6" spans="2:11" ht="14.25" x14ac:dyDescent="0.2">
      <c r="B6" s="289"/>
      <c r="C6" s="387"/>
      <c r="D6" s="387"/>
      <c r="E6" s="387"/>
      <c r="F6" s="387"/>
      <c r="G6" s="387"/>
      <c r="H6" s="387"/>
      <c r="I6" s="387"/>
      <c r="J6" s="387"/>
      <c r="K6" s="387"/>
    </row>
    <row r="7" spans="2:11" ht="14.25" x14ac:dyDescent="0.2">
      <c r="B7" s="289"/>
      <c r="C7" s="387"/>
      <c r="D7" s="387"/>
      <c r="E7" s="387"/>
      <c r="F7" s="387"/>
      <c r="G7" s="387"/>
      <c r="H7" s="387"/>
      <c r="I7" s="387"/>
      <c r="J7" s="387"/>
      <c r="K7" s="387"/>
    </row>
    <row r="8" spans="2:11" x14ac:dyDescent="0.2">
      <c r="B8" s="290" t="str">
        <f>+Inicio!B8</f>
        <v xml:space="preserve">          Fecha de publicación: Enero de 2015</v>
      </c>
      <c r="C8" s="387"/>
      <c r="D8" s="387"/>
      <c r="E8" s="387"/>
      <c r="F8" s="387"/>
      <c r="G8" s="387"/>
      <c r="H8" s="387"/>
      <c r="I8" s="387"/>
      <c r="J8" s="387"/>
      <c r="K8" s="387"/>
    </row>
    <row r="9" spans="2:11" x14ac:dyDescent="0.2">
      <c r="B9" s="387"/>
      <c r="C9" s="387"/>
      <c r="D9" s="387"/>
      <c r="E9" s="387"/>
      <c r="F9" s="387"/>
      <c r="G9" s="387"/>
      <c r="H9" s="387"/>
      <c r="I9" s="387"/>
      <c r="J9" s="387"/>
      <c r="K9" s="387"/>
    </row>
    <row r="10" spans="2:11" x14ac:dyDescent="0.2">
      <c r="B10" s="387"/>
      <c r="C10" s="387"/>
      <c r="D10" s="387"/>
      <c r="E10" s="387"/>
      <c r="F10" s="387"/>
      <c r="G10" s="387"/>
      <c r="H10" s="387"/>
      <c r="I10" s="387"/>
      <c r="J10" s="387"/>
      <c r="K10" s="387"/>
    </row>
    <row r="11" spans="2:11" ht="13.5" thickBot="1" x14ac:dyDescent="0.25">
      <c r="B11" s="388"/>
      <c r="C11" s="388"/>
      <c r="D11" s="388"/>
      <c r="E11" s="388"/>
      <c r="F11" s="388"/>
      <c r="G11" s="388"/>
      <c r="H11" s="388"/>
      <c r="I11" s="388"/>
      <c r="J11" s="388"/>
      <c r="K11" s="388"/>
    </row>
    <row r="12" spans="2:11" ht="15" x14ac:dyDescent="0.2">
      <c r="C12" s="504" t="s">
        <v>311</v>
      </c>
      <c r="D12" s="505"/>
      <c r="E12" s="506" t="s">
        <v>311</v>
      </c>
      <c r="F12" s="505"/>
      <c r="G12" s="506" t="s">
        <v>312</v>
      </c>
      <c r="H12" s="507"/>
      <c r="I12" s="508" t="s">
        <v>313</v>
      </c>
      <c r="J12" s="509"/>
      <c r="K12" s="510"/>
    </row>
    <row r="13" spans="2:11" ht="15.75" thickBot="1" x14ac:dyDescent="0.25">
      <c r="C13" s="517" t="s">
        <v>312</v>
      </c>
      <c r="D13" s="518"/>
      <c r="E13" s="519" t="s">
        <v>368</v>
      </c>
      <c r="F13" s="518"/>
      <c r="G13" s="519" t="s">
        <v>295</v>
      </c>
      <c r="H13" s="520"/>
      <c r="I13" s="511"/>
      <c r="J13" s="512"/>
      <c r="K13" s="513"/>
    </row>
    <row r="14" spans="2:11" ht="15.75" thickBot="1" x14ac:dyDescent="0.25">
      <c r="B14" s="392" t="s">
        <v>314</v>
      </c>
      <c r="C14" s="389" t="s">
        <v>475</v>
      </c>
      <c r="D14" s="390" t="s">
        <v>476</v>
      </c>
      <c r="E14" s="390" t="s">
        <v>477</v>
      </c>
      <c r="F14" s="390" t="s">
        <v>478</v>
      </c>
      <c r="G14" s="390" t="s">
        <v>315</v>
      </c>
      <c r="H14" s="391" t="s">
        <v>316</v>
      </c>
      <c r="I14" s="514"/>
      <c r="J14" s="515"/>
      <c r="K14" s="516"/>
    </row>
    <row r="15" spans="2:11" ht="15" x14ac:dyDescent="0.2">
      <c r="B15" s="102" t="s">
        <v>317</v>
      </c>
      <c r="C15" s="139" t="s">
        <v>18</v>
      </c>
      <c r="D15" s="143" t="s">
        <v>18</v>
      </c>
      <c r="E15" s="143" t="s">
        <v>18</v>
      </c>
      <c r="F15" s="143" t="s">
        <v>18</v>
      </c>
      <c r="G15" s="143" t="s">
        <v>18</v>
      </c>
      <c r="H15" s="147" t="s">
        <v>18</v>
      </c>
      <c r="I15" s="103">
        <v>1</v>
      </c>
      <c r="J15" s="104">
        <v>3</v>
      </c>
      <c r="K15" s="105">
        <v>7</v>
      </c>
    </row>
    <row r="16" spans="2:11" ht="15" x14ac:dyDescent="0.2">
      <c r="B16" s="106">
        <v>39114</v>
      </c>
      <c r="C16" s="140" t="s">
        <v>18</v>
      </c>
      <c r="D16" s="144" t="s">
        <v>18</v>
      </c>
      <c r="E16" s="144" t="s">
        <v>18</v>
      </c>
      <c r="F16" s="144" t="s">
        <v>18</v>
      </c>
      <c r="G16" s="144" t="s">
        <v>18</v>
      </c>
      <c r="H16" s="148" t="s">
        <v>18</v>
      </c>
      <c r="I16" s="107"/>
      <c r="J16" s="108"/>
      <c r="K16" s="109"/>
    </row>
    <row r="17" spans="2:11" ht="15" x14ac:dyDescent="0.2">
      <c r="B17" s="106">
        <v>39142</v>
      </c>
      <c r="C17" s="140" t="s">
        <v>18</v>
      </c>
      <c r="D17" s="144" t="s">
        <v>18</v>
      </c>
      <c r="E17" s="144" t="s">
        <v>18</v>
      </c>
      <c r="F17" s="144" t="s">
        <v>18</v>
      </c>
      <c r="G17" s="144" t="s">
        <v>18</v>
      </c>
      <c r="H17" s="148" t="s">
        <v>18</v>
      </c>
      <c r="I17" s="107"/>
      <c r="J17" s="108"/>
      <c r="K17" s="109"/>
    </row>
    <row r="18" spans="2:11" ht="15" x14ac:dyDescent="0.2">
      <c r="B18" s="110" t="s">
        <v>318</v>
      </c>
      <c r="C18" s="140" t="s">
        <v>18</v>
      </c>
      <c r="D18" s="144" t="s">
        <v>18</v>
      </c>
      <c r="E18" s="144" t="s">
        <v>18</v>
      </c>
      <c r="F18" s="144" t="s">
        <v>18</v>
      </c>
      <c r="G18" s="144" t="s">
        <v>18</v>
      </c>
      <c r="H18" s="148" t="s">
        <v>18</v>
      </c>
      <c r="I18" s="107"/>
      <c r="J18" s="108"/>
      <c r="K18" s="109"/>
    </row>
    <row r="19" spans="2:11" ht="15" x14ac:dyDescent="0.2">
      <c r="B19" s="106">
        <v>39203</v>
      </c>
      <c r="C19" s="140" t="s">
        <v>18</v>
      </c>
      <c r="D19" s="144" t="s">
        <v>18</v>
      </c>
      <c r="E19" s="144" t="s">
        <v>18</v>
      </c>
      <c r="F19" s="144" t="s">
        <v>18</v>
      </c>
      <c r="G19" s="144" t="s">
        <v>18</v>
      </c>
      <c r="H19" s="148" t="s">
        <v>18</v>
      </c>
      <c r="I19" s="107"/>
      <c r="J19" s="108"/>
      <c r="K19" s="109"/>
    </row>
    <row r="20" spans="2:11" ht="15" x14ac:dyDescent="0.2">
      <c r="B20" s="106">
        <v>39234</v>
      </c>
      <c r="C20" s="140" t="s">
        <v>18</v>
      </c>
      <c r="D20" s="144" t="s">
        <v>18</v>
      </c>
      <c r="E20" s="144" t="s">
        <v>18</v>
      </c>
      <c r="F20" s="144" t="s">
        <v>18</v>
      </c>
      <c r="G20" s="144" t="s">
        <v>18</v>
      </c>
      <c r="H20" s="148" t="s">
        <v>18</v>
      </c>
      <c r="I20" s="107"/>
      <c r="J20" s="108"/>
      <c r="K20" s="109"/>
    </row>
    <row r="21" spans="2:11" ht="15" x14ac:dyDescent="0.2">
      <c r="B21" s="106">
        <v>39264</v>
      </c>
      <c r="C21" s="140" t="s">
        <v>18</v>
      </c>
      <c r="D21" s="144" t="s">
        <v>18</v>
      </c>
      <c r="E21" s="144" t="s">
        <v>18</v>
      </c>
      <c r="F21" s="144" t="s">
        <v>18</v>
      </c>
      <c r="G21" s="144" t="s">
        <v>18</v>
      </c>
      <c r="H21" s="148" t="s">
        <v>18</v>
      </c>
      <c r="I21" s="107"/>
      <c r="J21" s="108"/>
      <c r="K21" s="109"/>
    </row>
    <row r="22" spans="2:11" ht="15" x14ac:dyDescent="0.2">
      <c r="B22" s="110" t="s">
        <v>319</v>
      </c>
      <c r="C22" s="140" t="s">
        <v>18</v>
      </c>
      <c r="D22" s="144" t="s">
        <v>18</v>
      </c>
      <c r="E22" s="144" t="s">
        <v>18</v>
      </c>
      <c r="F22" s="144" t="s">
        <v>18</v>
      </c>
      <c r="G22" s="144" t="s">
        <v>18</v>
      </c>
      <c r="H22" s="148" t="s">
        <v>18</v>
      </c>
      <c r="I22" s="107"/>
      <c r="J22" s="108"/>
      <c r="K22" s="109"/>
    </row>
    <row r="23" spans="2:11" ht="15" x14ac:dyDescent="0.2">
      <c r="B23" s="106">
        <v>39326</v>
      </c>
      <c r="C23" s="140" t="s">
        <v>18</v>
      </c>
      <c r="D23" s="144" t="s">
        <v>18</v>
      </c>
      <c r="E23" s="144" t="s">
        <v>18</v>
      </c>
      <c r="F23" s="144" t="s">
        <v>18</v>
      </c>
      <c r="G23" s="144" t="s">
        <v>18</v>
      </c>
      <c r="H23" s="148" t="s">
        <v>18</v>
      </c>
      <c r="I23" s="107"/>
      <c r="J23" s="108"/>
      <c r="K23" s="109"/>
    </row>
    <row r="24" spans="2:11" ht="15" x14ac:dyDescent="0.2">
      <c r="B24" s="106">
        <v>39356</v>
      </c>
      <c r="C24" s="140" t="s">
        <v>18</v>
      </c>
      <c r="D24" s="144" t="s">
        <v>18</v>
      </c>
      <c r="E24" s="144" t="s">
        <v>18</v>
      </c>
      <c r="F24" s="144" t="s">
        <v>18</v>
      </c>
      <c r="G24" s="144" t="s">
        <v>18</v>
      </c>
      <c r="H24" s="148" t="s">
        <v>18</v>
      </c>
      <c r="I24" s="107"/>
      <c r="J24" s="108"/>
      <c r="K24" s="109"/>
    </row>
    <row r="25" spans="2:11" ht="15" x14ac:dyDescent="0.2">
      <c r="B25" s="106">
        <v>39387</v>
      </c>
      <c r="C25" s="140" t="s">
        <v>18</v>
      </c>
      <c r="D25" s="144" t="s">
        <v>18</v>
      </c>
      <c r="E25" s="144" t="s">
        <v>18</v>
      </c>
      <c r="F25" s="144" t="s">
        <v>18</v>
      </c>
      <c r="G25" s="144" t="s">
        <v>18</v>
      </c>
      <c r="H25" s="148" t="s">
        <v>18</v>
      </c>
      <c r="I25" s="107"/>
      <c r="J25" s="108"/>
      <c r="K25" s="109"/>
    </row>
    <row r="26" spans="2:11" ht="15.75" thickBot="1" x14ac:dyDescent="0.25">
      <c r="B26" s="111" t="s">
        <v>320</v>
      </c>
      <c r="C26" s="141" t="s">
        <v>18</v>
      </c>
      <c r="D26" s="145" t="s">
        <v>18</v>
      </c>
      <c r="E26" s="145" t="s">
        <v>18</v>
      </c>
      <c r="F26" s="145" t="s">
        <v>18</v>
      </c>
      <c r="G26" s="145" t="s">
        <v>18</v>
      </c>
      <c r="H26" s="149" t="s">
        <v>18</v>
      </c>
      <c r="I26" s="112"/>
      <c r="J26" s="113"/>
      <c r="K26" s="114"/>
    </row>
    <row r="27" spans="2:11" ht="15" x14ac:dyDescent="0.2">
      <c r="B27" s="102" t="s">
        <v>321</v>
      </c>
      <c r="C27" s="142" t="s">
        <v>18</v>
      </c>
      <c r="D27" s="146" t="s">
        <v>18</v>
      </c>
      <c r="E27" s="146" t="s">
        <v>18</v>
      </c>
      <c r="F27" s="146" t="s">
        <v>18</v>
      </c>
      <c r="G27" s="146" t="s">
        <v>18</v>
      </c>
      <c r="H27" s="150" t="s">
        <v>18</v>
      </c>
      <c r="I27" s="115"/>
      <c r="J27" s="116"/>
      <c r="K27" s="117"/>
    </row>
    <row r="28" spans="2:11" ht="15" x14ac:dyDescent="0.2">
      <c r="B28" s="106">
        <v>39479</v>
      </c>
      <c r="C28" s="140" t="s">
        <v>18</v>
      </c>
      <c r="D28" s="144" t="s">
        <v>18</v>
      </c>
      <c r="E28" s="144" t="s">
        <v>18</v>
      </c>
      <c r="F28" s="144" t="s">
        <v>18</v>
      </c>
      <c r="G28" s="144" t="s">
        <v>18</v>
      </c>
      <c r="H28" s="148" t="s">
        <v>18</v>
      </c>
      <c r="I28" s="107"/>
      <c r="J28" s="108"/>
      <c r="K28" s="109"/>
    </row>
    <row r="29" spans="2:11" ht="15" x14ac:dyDescent="0.2">
      <c r="B29" s="106">
        <v>39508</v>
      </c>
      <c r="C29" s="140" t="s">
        <v>18</v>
      </c>
      <c r="D29" s="144" t="s">
        <v>18</v>
      </c>
      <c r="E29" s="144" t="s">
        <v>18</v>
      </c>
      <c r="F29" s="144" t="s">
        <v>18</v>
      </c>
      <c r="G29" s="151" t="s">
        <v>20</v>
      </c>
      <c r="H29" s="168" t="s">
        <v>17</v>
      </c>
      <c r="I29" s="118"/>
      <c r="J29" s="119">
        <v>4</v>
      </c>
      <c r="K29" s="109"/>
    </row>
    <row r="30" spans="2:11" ht="15" x14ac:dyDescent="0.2">
      <c r="B30" s="110" t="s">
        <v>322</v>
      </c>
      <c r="C30" s="140" t="s">
        <v>18</v>
      </c>
      <c r="D30" s="144" t="s">
        <v>18</v>
      </c>
      <c r="E30" s="144" t="s">
        <v>18</v>
      </c>
      <c r="F30" s="144" t="s">
        <v>18</v>
      </c>
      <c r="G30" s="151" t="s">
        <v>20</v>
      </c>
      <c r="H30" s="168" t="s">
        <v>17</v>
      </c>
      <c r="I30" s="107"/>
      <c r="J30" s="108"/>
      <c r="K30" s="109"/>
    </row>
    <row r="31" spans="2:11" ht="15" x14ac:dyDescent="0.2">
      <c r="B31" s="106">
        <v>39569</v>
      </c>
      <c r="C31" s="140" t="s">
        <v>18</v>
      </c>
      <c r="D31" s="144" t="s">
        <v>18</v>
      </c>
      <c r="E31" s="144" t="s">
        <v>18</v>
      </c>
      <c r="F31" s="144" t="s">
        <v>18</v>
      </c>
      <c r="G31" s="151" t="s">
        <v>20</v>
      </c>
      <c r="H31" s="168" t="s">
        <v>17</v>
      </c>
      <c r="I31" s="107"/>
      <c r="J31" s="108"/>
      <c r="K31" s="109"/>
    </row>
    <row r="32" spans="2:11" ht="15" x14ac:dyDescent="0.2">
      <c r="B32" s="106">
        <v>39600</v>
      </c>
      <c r="C32" s="140" t="s">
        <v>18</v>
      </c>
      <c r="D32" s="144" t="s">
        <v>18</v>
      </c>
      <c r="E32" s="144" t="s">
        <v>18</v>
      </c>
      <c r="F32" s="144" t="s">
        <v>18</v>
      </c>
      <c r="G32" s="151" t="s">
        <v>20</v>
      </c>
      <c r="H32" s="168" t="s">
        <v>17</v>
      </c>
      <c r="I32" s="107"/>
      <c r="J32" s="108"/>
      <c r="K32" s="109"/>
    </row>
    <row r="33" spans="2:11" ht="15" x14ac:dyDescent="0.2">
      <c r="B33" s="106">
        <v>39630</v>
      </c>
      <c r="C33" s="140" t="s">
        <v>18</v>
      </c>
      <c r="D33" s="144" t="s">
        <v>18</v>
      </c>
      <c r="E33" s="144" t="s">
        <v>18</v>
      </c>
      <c r="F33" s="144" t="s">
        <v>18</v>
      </c>
      <c r="G33" s="151" t="s">
        <v>20</v>
      </c>
      <c r="H33" s="168" t="s">
        <v>17</v>
      </c>
      <c r="I33" s="107"/>
      <c r="J33" s="108"/>
      <c r="K33" s="109"/>
    </row>
    <row r="34" spans="2:11" ht="15" x14ac:dyDescent="0.2">
      <c r="B34" s="110" t="s">
        <v>323</v>
      </c>
      <c r="C34" s="140" t="s">
        <v>18</v>
      </c>
      <c r="D34" s="144" t="s">
        <v>18</v>
      </c>
      <c r="E34" s="144" t="s">
        <v>18</v>
      </c>
      <c r="F34" s="144" t="s">
        <v>18</v>
      </c>
      <c r="G34" s="151" t="s">
        <v>20</v>
      </c>
      <c r="H34" s="168" t="s">
        <v>17</v>
      </c>
      <c r="I34" s="107"/>
      <c r="J34" s="108"/>
      <c r="K34" s="109"/>
    </row>
    <row r="35" spans="2:11" ht="15" x14ac:dyDescent="0.2">
      <c r="B35" s="106">
        <v>39692</v>
      </c>
      <c r="C35" s="140" t="s">
        <v>18</v>
      </c>
      <c r="D35" s="144" t="s">
        <v>18</v>
      </c>
      <c r="E35" s="151" t="s">
        <v>20</v>
      </c>
      <c r="F35" s="155" t="s">
        <v>19</v>
      </c>
      <c r="G35" s="151" t="s">
        <v>20</v>
      </c>
      <c r="H35" s="168" t="s">
        <v>17</v>
      </c>
      <c r="I35" s="107"/>
      <c r="J35" s="108"/>
      <c r="K35" s="119">
        <v>8</v>
      </c>
    </row>
    <row r="36" spans="2:11" ht="15" x14ac:dyDescent="0.2">
      <c r="B36" s="106">
        <v>39722</v>
      </c>
      <c r="C36" s="140" t="s">
        <v>18</v>
      </c>
      <c r="D36" s="144" t="s">
        <v>18</v>
      </c>
      <c r="E36" s="151" t="s">
        <v>20</v>
      </c>
      <c r="F36" s="155" t="s">
        <v>19</v>
      </c>
      <c r="G36" s="151" t="s">
        <v>20</v>
      </c>
      <c r="H36" s="168" t="s">
        <v>17</v>
      </c>
      <c r="I36" s="107"/>
      <c r="J36" s="108"/>
      <c r="K36" s="109"/>
    </row>
    <row r="37" spans="2:11" ht="15" x14ac:dyDescent="0.2">
      <c r="B37" s="106">
        <v>39753</v>
      </c>
      <c r="C37" s="140" t="s">
        <v>18</v>
      </c>
      <c r="D37" s="144" t="s">
        <v>18</v>
      </c>
      <c r="E37" s="151" t="s">
        <v>20</v>
      </c>
      <c r="F37" s="155" t="s">
        <v>19</v>
      </c>
      <c r="G37" s="151" t="s">
        <v>20</v>
      </c>
      <c r="H37" s="168" t="s">
        <v>17</v>
      </c>
      <c r="I37" s="107"/>
      <c r="J37" s="108"/>
      <c r="K37" s="109"/>
    </row>
    <row r="38" spans="2:11" ht="15.75" thickBot="1" x14ac:dyDescent="0.25">
      <c r="B38" s="111" t="s">
        <v>324</v>
      </c>
      <c r="C38" s="141" t="s">
        <v>18</v>
      </c>
      <c r="D38" s="145" t="s">
        <v>18</v>
      </c>
      <c r="E38" s="152" t="s">
        <v>20</v>
      </c>
      <c r="F38" s="156" t="s">
        <v>19</v>
      </c>
      <c r="G38" s="152" t="s">
        <v>20</v>
      </c>
      <c r="H38" s="169" t="s">
        <v>17</v>
      </c>
      <c r="I38" s="112"/>
      <c r="J38" s="113"/>
      <c r="K38" s="114"/>
    </row>
    <row r="39" spans="2:11" ht="15" x14ac:dyDescent="0.2">
      <c r="B39" s="102" t="s">
        <v>325</v>
      </c>
      <c r="C39" s="139" t="s">
        <v>18</v>
      </c>
      <c r="D39" s="143" t="s">
        <v>18</v>
      </c>
      <c r="E39" s="153" t="s">
        <v>20</v>
      </c>
      <c r="F39" s="157" t="s">
        <v>19</v>
      </c>
      <c r="G39" s="153" t="s">
        <v>20</v>
      </c>
      <c r="H39" s="170" t="s">
        <v>17</v>
      </c>
      <c r="I39" s="115"/>
      <c r="J39" s="116"/>
      <c r="K39" s="117"/>
    </row>
    <row r="40" spans="2:11" ht="15" x14ac:dyDescent="0.2">
      <c r="B40" s="106">
        <v>39845</v>
      </c>
      <c r="C40" s="140" t="s">
        <v>18</v>
      </c>
      <c r="D40" s="144" t="s">
        <v>18</v>
      </c>
      <c r="E40" s="151" t="s">
        <v>20</v>
      </c>
      <c r="F40" s="155" t="s">
        <v>19</v>
      </c>
      <c r="G40" s="151" t="s">
        <v>20</v>
      </c>
      <c r="H40" s="168" t="s">
        <v>17</v>
      </c>
      <c r="I40" s="107"/>
      <c r="J40" s="108"/>
      <c r="K40" s="109"/>
    </row>
    <row r="41" spans="2:11" ht="15" x14ac:dyDescent="0.2">
      <c r="B41" s="106">
        <v>39873</v>
      </c>
      <c r="C41" s="140" t="s">
        <v>18</v>
      </c>
      <c r="D41" s="144" t="s">
        <v>18</v>
      </c>
      <c r="E41" s="151" t="s">
        <v>20</v>
      </c>
      <c r="F41" s="155" t="s">
        <v>19</v>
      </c>
      <c r="G41" s="151" t="s">
        <v>20</v>
      </c>
      <c r="H41" s="159">
        <v>7.9000000000000001E-2</v>
      </c>
      <c r="I41" s="118"/>
      <c r="J41" s="119">
        <v>5</v>
      </c>
      <c r="K41" s="109"/>
    </row>
    <row r="42" spans="2:11" ht="15" x14ac:dyDescent="0.2">
      <c r="B42" s="110" t="s">
        <v>326</v>
      </c>
      <c r="C42" s="140" t="s">
        <v>18</v>
      </c>
      <c r="D42" s="144" t="s">
        <v>18</v>
      </c>
      <c r="E42" s="151" t="s">
        <v>20</v>
      </c>
      <c r="F42" s="155" t="s">
        <v>19</v>
      </c>
      <c r="G42" s="151" t="s">
        <v>20</v>
      </c>
      <c r="H42" s="159">
        <v>7.9000000000000001E-2</v>
      </c>
      <c r="I42" s="107"/>
      <c r="J42" s="108"/>
      <c r="K42" s="109"/>
    </row>
    <row r="43" spans="2:11" ht="15" x14ac:dyDescent="0.2">
      <c r="B43" s="106">
        <v>39934</v>
      </c>
      <c r="C43" s="140" t="s">
        <v>18</v>
      </c>
      <c r="D43" s="144" t="s">
        <v>18</v>
      </c>
      <c r="E43" s="151" t="s">
        <v>20</v>
      </c>
      <c r="F43" s="155" t="s">
        <v>19</v>
      </c>
      <c r="G43" s="151" t="s">
        <v>20</v>
      </c>
      <c r="H43" s="159">
        <v>7.9000000000000001E-2</v>
      </c>
      <c r="I43" s="107"/>
      <c r="J43" s="108"/>
      <c r="K43" s="109"/>
    </row>
    <row r="44" spans="2:11" ht="15" x14ac:dyDescent="0.2">
      <c r="B44" s="106">
        <v>39965</v>
      </c>
      <c r="C44" s="140" t="s">
        <v>18</v>
      </c>
      <c r="D44" s="144" t="s">
        <v>18</v>
      </c>
      <c r="E44" s="151" t="s">
        <v>20</v>
      </c>
      <c r="F44" s="155" t="s">
        <v>19</v>
      </c>
      <c r="G44" s="151" t="s">
        <v>20</v>
      </c>
      <c r="H44" s="159">
        <v>7.9000000000000001E-2</v>
      </c>
      <c r="I44" s="107"/>
      <c r="J44" s="108"/>
      <c r="K44" s="109"/>
    </row>
    <row r="45" spans="2:11" ht="15" x14ac:dyDescent="0.2">
      <c r="B45" s="106">
        <v>39995</v>
      </c>
      <c r="C45" s="140" t="s">
        <v>18</v>
      </c>
      <c r="D45" s="144" t="s">
        <v>18</v>
      </c>
      <c r="E45" s="151" t="s">
        <v>20</v>
      </c>
      <c r="F45" s="155" t="s">
        <v>19</v>
      </c>
      <c r="G45" s="151" t="s">
        <v>20</v>
      </c>
      <c r="H45" s="159">
        <v>7.9000000000000001E-2</v>
      </c>
      <c r="I45" s="107"/>
      <c r="J45" s="108"/>
      <c r="K45" s="109"/>
    </row>
    <row r="46" spans="2:11" ht="15" x14ac:dyDescent="0.2">
      <c r="B46" s="110" t="s">
        <v>327</v>
      </c>
      <c r="C46" s="140" t="s">
        <v>18</v>
      </c>
      <c r="D46" s="144" t="s">
        <v>18</v>
      </c>
      <c r="E46" s="151" t="s">
        <v>20</v>
      </c>
      <c r="F46" s="155" t="s">
        <v>19</v>
      </c>
      <c r="G46" s="151" t="s">
        <v>20</v>
      </c>
      <c r="H46" s="159">
        <v>7.9000000000000001E-2</v>
      </c>
      <c r="I46" s="107"/>
      <c r="J46" s="108"/>
      <c r="K46" s="109"/>
    </row>
    <row r="47" spans="2:11" ht="15" x14ac:dyDescent="0.2">
      <c r="B47" s="106">
        <v>40057</v>
      </c>
      <c r="C47" s="140" t="s">
        <v>18</v>
      </c>
      <c r="D47" s="144" t="s">
        <v>18</v>
      </c>
      <c r="E47" s="151" t="s">
        <v>20</v>
      </c>
      <c r="F47" s="155" t="s">
        <v>19</v>
      </c>
      <c r="G47" s="151" t="s">
        <v>20</v>
      </c>
      <c r="H47" s="159">
        <v>7.9000000000000001E-2</v>
      </c>
      <c r="I47" s="107"/>
      <c r="J47" s="108"/>
      <c r="K47" s="109"/>
    </row>
    <row r="48" spans="2:11" ht="15" x14ac:dyDescent="0.2">
      <c r="B48" s="106">
        <v>40087</v>
      </c>
      <c r="C48" s="140" t="s">
        <v>18</v>
      </c>
      <c r="D48" s="144" t="s">
        <v>18</v>
      </c>
      <c r="E48" s="151" t="s">
        <v>20</v>
      </c>
      <c r="F48" s="155" t="s">
        <v>19</v>
      </c>
      <c r="G48" s="151" t="s">
        <v>20</v>
      </c>
      <c r="H48" s="159">
        <v>7.9000000000000001E-2</v>
      </c>
      <c r="I48" s="107"/>
      <c r="J48" s="108"/>
      <c r="K48" s="109"/>
    </row>
    <row r="49" spans="2:11" ht="15" x14ac:dyDescent="0.2">
      <c r="B49" s="106">
        <v>40118</v>
      </c>
      <c r="C49" s="140" t="s">
        <v>18</v>
      </c>
      <c r="D49" s="144" t="s">
        <v>18</v>
      </c>
      <c r="E49" s="151" t="s">
        <v>20</v>
      </c>
      <c r="F49" s="155" t="s">
        <v>19</v>
      </c>
      <c r="G49" s="151" t="s">
        <v>20</v>
      </c>
      <c r="H49" s="159">
        <v>7.9000000000000001E-2</v>
      </c>
      <c r="I49" s="107"/>
      <c r="J49" s="108"/>
      <c r="K49" s="109"/>
    </row>
    <row r="50" spans="2:11" ht="15.75" thickBot="1" x14ac:dyDescent="0.25">
      <c r="B50" s="111" t="s">
        <v>328</v>
      </c>
      <c r="C50" s="141" t="s">
        <v>18</v>
      </c>
      <c r="D50" s="145" t="s">
        <v>18</v>
      </c>
      <c r="E50" s="152" t="s">
        <v>20</v>
      </c>
      <c r="F50" s="156" t="s">
        <v>19</v>
      </c>
      <c r="G50" s="152" t="s">
        <v>20</v>
      </c>
      <c r="H50" s="160">
        <v>7.9000000000000001E-2</v>
      </c>
      <c r="I50" s="112"/>
      <c r="J50" s="113"/>
      <c r="K50" s="114"/>
    </row>
    <row r="51" spans="2:11" ht="15" x14ac:dyDescent="0.2">
      <c r="B51" s="102" t="s">
        <v>329</v>
      </c>
      <c r="C51" s="139" t="s">
        <v>18</v>
      </c>
      <c r="D51" s="143" t="s">
        <v>18</v>
      </c>
      <c r="E51" s="153" t="s">
        <v>20</v>
      </c>
      <c r="F51" s="157" t="s">
        <v>19</v>
      </c>
      <c r="G51" s="153" t="s">
        <v>20</v>
      </c>
      <c r="H51" s="161">
        <v>7.9000000000000001E-2</v>
      </c>
      <c r="I51" s="115"/>
      <c r="J51" s="116"/>
      <c r="K51" s="117"/>
    </row>
    <row r="52" spans="2:11" ht="15" x14ac:dyDescent="0.2">
      <c r="B52" s="106">
        <v>40210</v>
      </c>
      <c r="C52" s="140" t="s">
        <v>18</v>
      </c>
      <c r="D52" s="144" t="s">
        <v>18</v>
      </c>
      <c r="E52" s="151" t="s">
        <v>20</v>
      </c>
      <c r="F52" s="155" t="s">
        <v>19</v>
      </c>
      <c r="G52" s="151" t="s">
        <v>20</v>
      </c>
      <c r="H52" s="159">
        <v>7.9000000000000001E-2</v>
      </c>
      <c r="I52" s="107"/>
      <c r="J52" s="108"/>
      <c r="K52" s="109"/>
    </row>
    <row r="53" spans="2:11" ht="15" x14ac:dyDescent="0.2">
      <c r="B53" s="106">
        <v>40238</v>
      </c>
      <c r="C53" s="140" t="s">
        <v>18</v>
      </c>
      <c r="D53" s="144" t="s">
        <v>18</v>
      </c>
      <c r="E53" s="151" t="s">
        <v>20</v>
      </c>
      <c r="F53" s="155" t="s">
        <v>19</v>
      </c>
      <c r="G53" s="151" t="s">
        <v>20</v>
      </c>
      <c r="H53" s="159">
        <v>7.9000000000000001E-2</v>
      </c>
      <c r="I53" s="107"/>
      <c r="J53" s="108"/>
      <c r="K53" s="109"/>
    </row>
    <row r="54" spans="2:11" ht="15" x14ac:dyDescent="0.2">
      <c r="B54" s="110" t="s">
        <v>330</v>
      </c>
      <c r="C54" s="136" t="s">
        <v>270</v>
      </c>
      <c r="D54" s="165">
        <v>4.9970000000000001E-2</v>
      </c>
      <c r="E54" s="151" t="s">
        <v>20</v>
      </c>
      <c r="F54" s="155" t="s">
        <v>19</v>
      </c>
      <c r="G54" s="151" t="s">
        <v>20</v>
      </c>
      <c r="H54" s="159">
        <v>7.9000000000000001E-2</v>
      </c>
      <c r="I54" s="119">
        <v>2</v>
      </c>
      <c r="J54" s="108"/>
      <c r="K54" s="109"/>
    </row>
    <row r="55" spans="2:11" ht="15" x14ac:dyDescent="0.2">
      <c r="B55" s="106">
        <v>40299</v>
      </c>
      <c r="C55" s="136" t="s">
        <v>270</v>
      </c>
      <c r="D55" s="165">
        <v>4.9970000000000001E-2</v>
      </c>
      <c r="E55" s="151" t="s">
        <v>20</v>
      </c>
      <c r="F55" s="155" t="s">
        <v>19</v>
      </c>
      <c r="G55" s="151" t="s">
        <v>20</v>
      </c>
      <c r="H55" s="159">
        <v>7.9000000000000001E-2</v>
      </c>
      <c r="I55" s="107"/>
      <c r="J55" s="108"/>
      <c r="K55" s="109"/>
    </row>
    <row r="56" spans="2:11" ht="15" x14ac:dyDescent="0.2">
      <c r="B56" s="106">
        <v>40330</v>
      </c>
      <c r="C56" s="136" t="s">
        <v>270</v>
      </c>
      <c r="D56" s="165">
        <v>4.9970000000000001E-2</v>
      </c>
      <c r="E56" s="151" t="s">
        <v>20</v>
      </c>
      <c r="F56" s="155" t="s">
        <v>19</v>
      </c>
      <c r="G56" s="151" t="s">
        <v>20</v>
      </c>
      <c r="H56" s="162" t="s">
        <v>270</v>
      </c>
      <c r="I56" s="118"/>
      <c r="J56" s="119">
        <v>6</v>
      </c>
      <c r="K56" s="109"/>
    </row>
    <row r="57" spans="2:11" ht="15" x14ac:dyDescent="0.2">
      <c r="B57" s="106">
        <v>40360</v>
      </c>
      <c r="C57" s="136" t="s">
        <v>270</v>
      </c>
      <c r="D57" s="165">
        <v>4.9970000000000001E-2</v>
      </c>
      <c r="E57" s="151" t="s">
        <v>20</v>
      </c>
      <c r="F57" s="155" t="s">
        <v>19</v>
      </c>
      <c r="G57" s="151" t="s">
        <v>20</v>
      </c>
      <c r="H57" s="162" t="s">
        <v>270</v>
      </c>
      <c r="I57" s="107"/>
      <c r="J57" s="108"/>
      <c r="K57" s="109"/>
    </row>
    <row r="58" spans="2:11" ht="15" x14ac:dyDescent="0.2">
      <c r="B58" s="110" t="s">
        <v>331</v>
      </c>
      <c r="C58" s="136" t="s">
        <v>270</v>
      </c>
      <c r="D58" s="165">
        <v>4.9970000000000001E-2</v>
      </c>
      <c r="E58" s="151" t="s">
        <v>20</v>
      </c>
      <c r="F58" s="155" t="s">
        <v>19</v>
      </c>
      <c r="G58" s="151" t="s">
        <v>20</v>
      </c>
      <c r="H58" s="162" t="s">
        <v>270</v>
      </c>
      <c r="I58" s="107"/>
      <c r="J58" s="108"/>
      <c r="K58" s="109"/>
    </row>
    <row r="59" spans="2:11" ht="15" x14ac:dyDescent="0.2">
      <c r="B59" s="106">
        <v>40422</v>
      </c>
      <c r="C59" s="136" t="s">
        <v>270</v>
      </c>
      <c r="D59" s="165">
        <v>4.9970000000000001E-2</v>
      </c>
      <c r="E59" s="151" t="s">
        <v>20</v>
      </c>
      <c r="F59" s="155" t="s">
        <v>19</v>
      </c>
      <c r="G59" s="151" t="s">
        <v>20</v>
      </c>
      <c r="H59" s="162" t="s">
        <v>270</v>
      </c>
      <c r="I59" s="118"/>
      <c r="J59" s="108"/>
      <c r="K59" s="109"/>
    </row>
    <row r="60" spans="2:11" ht="15" x14ac:dyDescent="0.2">
      <c r="B60" s="106">
        <v>40452</v>
      </c>
      <c r="C60" s="136" t="s">
        <v>270</v>
      </c>
      <c r="D60" s="165">
        <v>4.9970000000000001E-2</v>
      </c>
      <c r="E60" s="151" t="s">
        <v>20</v>
      </c>
      <c r="F60" s="155" t="s">
        <v>19</v>
      </c>
      <c r="G60" s="151" t="s">
        <v>20</v>
      </c>
      <c r="H60" s="162" t="s">
        <v>270</v>
      </c>
      <c r="I60" s="107"/>
      <c r="J60" s="108"/>
      <c r="K60" s="109"/>
    </row>
    <row r="61" spans="2:11" ht="15" x14ac:dyDescent="0.2">
      <c r="B61" s="106">
        <v>40483</v>
      </c>
      <c r="C61" s="136" t="s">
        <v>270</v>
      </c>
      <c r="D61" s="165">
        <v>4.9970000000000001E-2</v>
      </c>
      <c r="E61" s="151" t="s">
        <v>20</v>
      </c>
      <c r="F61" s="155" t="s">
        <v>19</v>
      </c>
      <c r="G61" s="151" t="s">
        <v>20</v>
      </c>
      <c r="H61" s="162" t="s">
        <v>270</v>
      </c>
      <c r="I61" s="107"/>
      <c r="J61" s="108"/>
      <c r="K61" s="109"/>
    </row>
    <row r="62" spans="2:11" ht="15.75" thickBot="1" x14ac:dyDescent="0.25">
      <c r="B62" s="111" t="s">
        <v>332</v>
      </c>
      <c r="C62" s="137" t="s">
        <v>270</v>
      </c>
      <c r="D62" s="166">
        <v>4.9970000000000001E-2</v>
      </c>
      <c r="E62" s="152" t="s">
        <v>20</v>
      </c>
      <c r="F62" s="156" t="s">
        <v>19</v>
      </c>
      <c r="G62" s="152" t="s">
        <v>20</v>
      </c>
      <c r="H62" s="163" t="s">
        <v>270</v>
      </c>
      <c r="I62" s="112"/>
      <c r="J62" s="113"/>
      <c r="K62" s="114"/>
    </row>
    <row r="63" spans="2:11" ht="15" x14ac:dyDescent="0.2">
      <c r="B63" s="130" t="s">
        <v>333</v>
      </c>
      <c r="C63" s="138" t="s">
        <v>270</v>
      </c>
      <c r="D63" s="167">
        <v>4.9970000000000001E-2</v>
      </c>
      <c r="E63" s="154" t="s">
        <v>20</v>
      </c>
      <c r="F63" s="158" t="s">
        <v>19</v>
      </c>
      <c r="G63" s="154" t="s">
        <v>20</v>
      </c>
      <c r="H63" s="164" t="s">
        <v>270</v>
      </c>
      <c r="I63" s="115"/>
      <c r="J63" s="116"/>
      <c r="K63" s="117"/>
    </row>
    <row r="64" spans="2:11" ht="15" x14ac:dyDescent="0.2">
      <c r="B64" s="131">
        <v>40575</v>
      </c>
      <c r="C64" s="136" t="s">
        <v>270</v>
      </c>
      <c r="D64" s="165">
        <v>4.9970000000000001E-2</v>
      </c>
      <c r="E64" s="151" t="s">
        <v>20</v>
      </c>
      <c r="F64" s="155" t="s">
        <v>19</v>
      </c>
      <c r="G64" s="151" t="s">
        <v>20</v>
      </c>
      <c r="H64" s="162" t="s">
        <v>270</v>
      </c>
      <c r="I64" s="107"/>
      <c r="J64" s="108"/>
      <c r="K64" s="109"/>
    </row>
    <row r="65" spans="2:11" ht="15" x14ac:dyDescent="0.2">
      <c r="B65" s="131">
        <v>40603</v>
      </c>
      <c r="C65" s="136" t="s">
        <v>270</v>
      </c>
      <c r="D65" s="165">
        <v>4.9970000000000001E-2</v>
      </c>
      <c r="E65" s="151" t="s">
        <v>20</v>
      </c>
      <c r="F65" s="155" t="s">
        <v>19</v>
      </c>
      <c r="G65" s="151" t="s">
        <v>20</v>
      </c>
      <c r="H65" s="162" t="s">
        <v>270</v>
      </c>
      <c r="I65" s="107"/>
      <c r="J65" s="108"/>
      <c r="K65" s="109"/>
    </row>
    <row r="66" spans="2:11" ht="15" x14ac:dyDescent="0.2">
      <c r="B66" s="132" t="s">
        <v>334</v>
      </c>
      <c r="C66" s="136" t="s">
        <v>270</v>
      </c>
      <c r="D66" s="165">
        <v>4.9970000000000001E-2</v>
      </c>
      <c r="E66" s="151" t="s">
        <v>20</v>
      </c>
      <c r="F66" s="155" t="s">
        <v>19</v>
      </c>
      <c r="G66" s="151" t="s">
        <v>20</v>
      </c>
      <c r="H66" s="162" t="s">
        <v>270</v>
      </c>
      <c r="I66" s="107"/>
      <c r="J66" s="108"/>
      <c r="K66" s="109"/>
    </row>
    <row r="67" spans="2:11" ht="15" x14ac:dyDescent="0.2">
      <c r="B67" s="131">
        <v>40664</v>
      </c>
      <c r="C67" s="136" t="s">
        <v>270</v>
      </c>
      <c r="D67" s="165">
        <v>4.9970000000000001E-2</v>
      </c>
      <c r="E67" s="151" t="s">
        <v>20</v>
      </c>
      <c r="F67" s="155" t="s">
        <v>19</v>
      </c>
      <c r="G67" s="151" t="s">
        <v>20</v>
      </c>
      <c r="H67" s="162" t="s">
        <v>270</v>
      </c>
      <c r="I67" s="107"/>
      <c r="J67" s="108"/>
      <c r="K67" s="109"/>
    </row>
    <row r="68" spans="2:11" ht="15" x14ac:dyDescent="0.2">
      <c r="B68" s="131">
        <v>40695</v>
      </c>
      <c r="C68" s="136" t="s">
        <v>270</v>
      </c>
      <c r="D68" s="165">
        <v>4.9970000000000001E-2</v>
      </c>
      <c r="E68" s="151" t="s">
        <v>20</v>
      </c>
      <c r="F68" s="155" t="s">
        <v>19</v>
      </c>
      <c r="G68" s="151" t="s">
        <v>20</v>
      </c>
      <c r="H68" s="162" t="s">
        <v>270</v>
      </c>
      <c r="I68" s="107"/>
      <c r="J68" s="108"/>
      <c r="K68" s="109"/>
    </row>
    <row r="69" spans="2:11" ht="15" x14ac:dyDescent="0.2">
      <c r="B69" s="131">
        <v>40725</v>
      </c>
      <c r="C69" s="136" t="s">
        <v>270</v>
      </c>
      <c r="D69" s="165">
        <v>4.9970000000000001E-2</v>
      </c>
      <c r="E69" s="151" t="s">
        <v>20</v>
      </c>
      <c r="F69" s="155">
        <v>8.4699999999999998E-2</v>
      </c>
      <c r="G69" s="151" t="s">
        <v>20</v>
      </c>
      <c r="H69" s="162" t="s">
        <v>270</v>
      </c>
      <c r="I69" s="107"/>
      <c r="J69" s="108"/>
      <c r="K69" s="109"/>
    </row>
    <row r="70" spans="2:11" ht="15" x14ac:dyDescent="0.2">
      <c r="B70" s="131">
        <v>40756</v>
      </c>
      <c r="C70" s="136" t="s">
        <v>270</v>
      </c>
      <c r="D70" s="165">
        <v>4.9970000000000001E-2</v>
      </c>
      <c r="E70" s="151" t="s">
        <v>20</v>
      </c>
      <c r="F70" s="155">
        <v>8.4699999999999998E-2</v>
      </c>
      <c r="G70" s="151" t="s">
        <v>20</v>
      </c>
      <c r="H70" s="162" t="s">
        <v>270</v>
      </c>
      <c r="I70" s="107"/>
      <c r="J70" s="108"/>
      <c r="K70" s="109"/>
    </row>
    <row r="71" spans="2:11" ht="15" x14ac:dyDescent="0.2">
      <c r="B71" s="131">
        <v>40787</v>
      </c>
      <c r="C71" s="136" t="s">
        <v>270</v>
      </c>
      <c r="D71" s="165">
        <v>4.9970000000000001E-2</v>
      </c>
      <c r="E71" s="151" t="s">
        <v>20</v>
      </c>
      <c r="F71" s="155">
        <v>8.4699999999999998E-2</v>
      </c>
      <c r="G71" s="151" t="s">
        <v>20</v>
      </c>
      <c r="H71" s="162" t="s">
        <v>270</v>
      </c>
      <c r="I71" s="107"/>
      <c r="J71" s="108"/>
      <c r="K71" s="109"/>
    </row>
    <row r="72" spans="2:11" ht="15" x14ac:dyDescent="0.2">
      <c r="B72" s="133">
        <v>40817</v>
      </c>
      <c r="C72" s="138" t="s">
        <v>270</v>
      </c>
      <c r="D72" s="167">
        <v>4.9970000000000001E-2</v>
      </c>
      <c r="E72" s="154" t="s">
        <v>20</v>
      </c>
      <c r="F72" s="158" t="s">
        <v>19</v>
      </c>
      <c r="G72" s="154" t="s">
        <v>20</v>
      </c>
      <c r="H72" s="164" t="s">
        <v>270</v>
      </c>
      <c r="I72" s="127"/>
      <c r="J72" s="128"/>
      <c r="K72" s="129"/>
    </row>
    <row r="73" spans="2:11" ht="15" x14ac:dyDescent="0.2">
      <c r="B73" s="131">
        <v>40848</v>
      </c>
      <c r="C73" s="136" t="s">
        <v>270</v>
      </c>
      <c r="D73" s="165">
        <v>4.9970000000000001E-2</v>
      </c>
      <c r="E73" s="151" t="s">
        <v>20</v>
      </c>
      <c r="F73" s="155" t="s">
        <v>19</v>
      </c>
      <c r="G73" s="151" t="s">
        <v>20</v>
      </c>
      <c r="H73" s="162" t="s">
        <v>270</v>
      </c>
      <c r="I73" s="107"/>
      <c r="J73" s="108"/>
      <c r="K73" s="109"/>
    </row>
    <row r="74" spans="2:11" ht="15.75" thickBot="1" x14ac:dyDescent="0.25">
      <c r="B74" s="134">
        <v>40878</v>
      </c>
      <c r="C74" s="137" t="s">
        <v>270</v>
      </c>
      <c r="D74" s="166">
        <v>4.9970000000000001E-2</v>
      </c>
      <c r="E74" s="152" t="s">
        <v>20</v>
      </c>
      <c r="F74" s="156" t="s">
        <v>19</v>
      </c>
      <c r="G74" s="152" t="s">
        <v>20</v>
      </c>
      <c r="H74" s="163" t="s">
        <v>270</v>
      </c>
      <c r="I74" s="112"/>
      <c r="J74" s="113"/>
      <c r="K74" s="114"/>
    </row>
    <row r="75" spans="2:11" ht="15" x14ac:dyDescent="0.2">
      <c r="B75" s="135">
        <v>40909</v>
      </c>
      <c r="C75" s="138" t="s">
        <v>270</v>
      </c>
      <c r="D75" s="167">
        <v>4.9970000000000001E-2</v>
      </c>
      <c r="E75" s="154" t="s">
        <v>20</v>
      </c>
      <c r="F75" s="158" t="s">
        <v>19</v>
      </c>
      <c r="G75" s="154" t="s">
        <v>20</v>
      </c>
      <c r="H75" s="164" t="s">
        <v>270</v>
      </c>
      <c r="I75" s="115"/>
      <c r="J75" s="116"/>
      <c r="K75" s="117"/>
    </row>
    <row r="76" spans="2:11" ht="15" x14ac:dyDescent="0.2">
      <c r="B76" s="131">
        <v>40940</v>
      </c>
      <c r="C76" s="136" t="s">
        <v>270</v>
      </c>
      <c r="D76" s="165">
        <v>4.9970000000000001E-2</v>
      </c>
      <c r="E76" s="151" t="s">
        <v>20</v>
      </c>
      <c r="F76" s="155" t="s">
        <v>19</v>
      </c>
      <c r="G76" s="151" t="s">
        <v>20</v>
      </c>
      <c r="H76" s="162" t="s">
        <v>270</v>
      </c>
      <c r="I76" s="107"/>
      <c r="J76" s="108"/>
      <c r="K76" s="109"/>
    </row>
    <row r="77" spans="2:11" ht="15" x14ac:dyDescent="0.2">
      <c r="B77" s="131">
        <v>40969</v>
      </c>
      <c r="C77" s="136" t="s">
        <v>270</v>
      </c>
      <c r="D77" s="165">
        <v>4.9970000000000001E-2</v>
      </c>
      <c r="E77" s="151" t="s">
        <v>20</v>
      </c>
      <c r="F77" s="155" t="s">
        <v>19</v>
      </c>
      <c r="G77" s="151" t="s">
        <v>20</v>
      </c>
      <c r="H77" s="162" t="s">
        <v>270</v>
      </c>
      <c r="I77" s="107"/>
      <c r="J77" s="108"/>
      <c r="K77" s="109"/>
    </row>
    <row r="78" spans="2:11" ht="15" x14ac:dyDescent="0.2">
      <c r="B78" s="131">
        <v>41000</v>
      </c>
      <c r="C78" s="136" t="s">
        <v>270</v>
      </c>
      <c r="D78" s="165">
        <v>4.9970000000000001E-2</v>
      </c>
      <c r="E78" s="151" t="s">
        <v>20</v>
      </c>
      <c r="F78" s="155" t="s">
        <v>19</v>
      </c>
      <c r="G78" s="151" t="s">
        <v>20</v>
      </c>
      <c r="H78" s="162" t="s">
        <v>270</v>
      </c>
      <c r="I78" s="107"/>
      <c r="J78" s="108"/>
      <c r="K78" s="109"/>
    </row>
    <row r="79" spans="2:11" ht="15" x14ac:dyDescent="0.2">
      <c r="B79" s="131">
        <v>41030</v>
      </c>
      <c r="C79" s="136" t="s">
        <v>270</v>
      </c>
      <c r="D79" s="165">
        <v>4.9970000000000001E-2</v>
      </c>
      <c r="E79" s="151" t="s">
        <v>20</v>
      </c>
      <c r="F79" s="155" t="s">
        <v>19</v>
      </c>
      <c r="G79" s="151" t="s">
        <v>20</v>
      </c>
      <c r="H79" s="162" t="s">
        <v>270</v>
      </c>
      <c r="I79" s="107"/>
      <c r="J79" s="108"/>
      <c r="K79" s="109"/>
    </row>
    <row r="80" spans="2:11" ht="15" x14ac:dyDescent="0.2">
      <c r="B80" s="131">
        <v>41061</v>
      </c>
      <c r="C80" s="136" t="s">
        <v>270</v>
      </c>
      <c r="D80" s="165">
        <v>4.9970000000000001E-2</v>
      </c>
      <c r="E80" s="151" t="s">
        <v>20</v>
      </c>
      <c r="F80" s="155" t="s">
        <v>19</v>
      </c>
      <c r="G80" s="151" t="s">
        <v>20</v>
      </c>
      <c r="H80" s="162" t="s">
        <v>270</v>
      </c>
      <c r="I80" s="107"/>
      <c r="J80" s="108"/>
      <c r="K80" s="109"/>
    </row>
    <row r="81" spans="2:11" ht="15" x14ac:dyDescent="0.2">
      <c r="B81" s="131">
        <v>41091</v>
      </c>
      <c r="C81" s="136" t="s">
        <v>270</v>
      </c>
      <c r="D81" s="165">
        <v>4.9970000000000001E-2</v>
      </c>
      <c r="E81" s="151" t="s">
        <v>20</v>
      </c>
      <c r="F81" s="155" t="s">
        <v>19</v>
      </c>
      <c r="G81" s="151" t="s">
        <v>20</v>
      </c>
      <c r="H81" s="162" t="s">
        <v>270</v>
      </c>
      <c r="I81" s="107"/>
      <c r="J81" s="108"/>
      <c r="K81" s="109"/>
    </row>
    <row r="82" spans="2:11" ht="15" x14ac:dyDescent="0.2">
      <c r="B82" s="131">
        <v>41122</v>
      </c>
      <c r="C82" s="136" t="s">
        <v>270</v>
      </c>
      <c r="D82" s="165">
        <v>4.9970000000000001E-2</v>
      </c>
      <c r="E82" s="151" t="s">
        <v>20</v>
      </c>
      <c r="F82" s="155" t="s">
        <v>19</v>
      </c>
      <c r="G82" s="151" t="s">
        <v>20</v>
      </c>
      <c r="H82" s="162" t="s">
        <v>270</v>
      </c>
      <c r="I82" s="107"/>
      <c r="J82" s="108"/>
      <c r="K82" s="109"/>
    </row>
    <row r="83" spans="2:11" ht="15" x14ac:dyDescent="0.2">
      <c r="B83" s="131">
        <v>41153</v>
      </c>
      <c r="C83" s="136" t="s">
        <v>270</v>
      </c>
      <c r="D83" s="165">
        <v>4.9970000000000001E-2</v>
      </c>
      <c r="E83" s="151" t="s">
        <v>20</v>
      </c>
      <c r="F83" s="155" t="s">
        <v>19</v>
      </c>
      <c r="G83" s="151" t="s">
        <v>20</v>
      </c>
      <c r="H83" s="162" t="s">
        <v>270</v>
      </c>
      <c r="I83" s="107"/>
      <c r="J83" s="108"/>
      <c r="K83" s="109"/>
    </row>
    <row r="84" spans="2:11" ht="15" x14ac:dyDescent="0.2">
      <c r="B84" s="131">
        <v>41183</v>
      </c>
      <c r="C84" s="136" t="s">
        <v>270</v>
      </c>
      <c r="D84" s="165">
        <v>4.9970000000000001E-2</v>
      </c>
      <c r="E84" s="151" t="s">
        <v>20</v>
      </c>
      <c r="F84" s="155" t="s">
        <v>19</v>
      </c>
      <c r="G84" s="151" t="s">
        <v>20</v>
      </c>
      <c r="H84" s="162" t="s">
        <v>270</v>
      </c>
      <c r="I84" s="127"/>
      <c r="J84" s="128"/>
      <c r="K84" s="129"/>
    </row>
    <row r="85" spans="2:11" ht="15" x14ac:dyDescent="0.2">
      <c r="B85" s="131">
        <v>41214</v>
      </c>
      <c r="C85" s="136" t="s">
        <v>270</v>
      </c>
      <c r="D85" s="165">
        <v>4.9970000000000001E-2</v>
      </c>
      <c r="E85" s="151" t="s">
        <v>20</v>
      </c>
      <c r="F85" s="155" t="s">
        <v>19</v>
      </c>
      <c r="G85" s="151" t="s">
        <v>20</v>
      </c>
      <c r="H85" s="162" t="s">
        <v>270</v>
      </c>
      <c r="I85" s="107"/>
      <c r="J85" s="108"/>
      <c r="K85" s="109"/>
    </row>
    <row r="86" spans="2:11" ht="15.75" thickBot="1" x14ac:dyDescent="0.25">
      <c r="B86" s="134">
        <v>41244</v>
      </c>
      <c r="C86" s="137" t="s">
        <v>270</v>
      </c>
      <c r="D86" s="166">
        <v>4.9970000000000001E-2</v>
      </c>
      <c r="E86" s="152" t="s">
        <v>20</v>
      </c>
      <c r="F86" s="156" t="s">
        <v>19</v>
      </c>
      <c r="G86" s="152" t="s">
        <v>20</v>
      </c>
      <c r="H86" s="163" t="s">
        <v>270</v>
      </c>
      <c r="I86" s="112"/>
      <c r="J86" s="113"/>
      <c r="K86" s="114"/>
    </row>
    <row r="87" spans="2:11" ht="15.75" thickBot="1" x14ac:dyDescent="0.25">
      <c r="B87" s="134">
        <v>41275</v>
      </c>
      <c r="C87" s="137" t="s">
        <v>270</v>
      </c>
      <c r="D87" s="166">
        <v>4.9970000000000001E-2</v>
      </c>
      <c r="E87" s="152" t="s">
        <v>20</v>
      </c>
      <c r="F87" s="156" t="s">
        <v>19</v>
      </c>
      <c r="G87" s="152" t="s">
        <v>20</v>
      </c>
      <c r="H87" s="163" t="s">
        <v>270</v>
      </c>
      <c r="I87" s="112"/>
      <c r="J87" s="113"/>
      <c r="K87" s="114"/>
    </row>
    <row r="88" spans="2:11" ht="15.75" thickBot="1" x14ac:dyDescent="0.25">
      <c r="B88" s="134">
        <v>41306</v>
      </c>
      <c r="C88" s="137" t="s">
        <v>270</v>
      </c>
      <c r="D88" s="166">
        <v>4.9970000000000001E-2</v>
      </c>
      <c r="E88" s="152" t="s">
        <v>20</v>
      </c>
      <c r="F88" s="156" t="s">
        <v>19</v>
      </c>
      <c r="G88" s="152" t="s">
        <v>20</v>
      </c>
      <c r="H88" s="163" t="s">
        <v>270</v>
      </c>
      <c r="I88" s="112"/>
      <c r="J88" s="113"/>
      <c r="K88" s="114"/>
    </row>
    <row r="89" spans="2:11" ht="15.75" thickBot="1" x14ac:dyDescent="0.25">
      <c r="B89" s="134">
        <v>41334</v>
      </c>
      <c r="C89" s="137" t="s">
        <v>270</v>
      </c>
      <c r="D89" s="166">
        <v>4.9970000000000001E-2</v>
      </c>
      <c r="E89" s="152" t="s">
        <v>20</v>
      </c>
      <c r="F89" s="156" t="s">
        <v>19</v>
      </c>
      <c r="G89" s="152" t="s">
        <v>20</v>
      </c>
      <c r="H89" s="163" t="s">
        <v>270</v>
      </c>
      <c r="I89" s="112"/>
      <c r="J89" s="113"/>
      <c r="K89" s="114"/>
    </row>
    <row r="90" spans="2:11" ht="15.75" thickBot="1" x14ac:dyDescent="0.25">
      <c r="B90" s="134">
        <v>41365</v>
      </c>
      <c r="C90" s="137" t="s">
        <v>270</v>
      </c>
      <c r="D90" s="166">
        <v>4.9970000000000001E-2</v>
      </c>
      <c r="E90" s="152" t="s">
        <v>20</v>
      </c>
      <c r="F90" s="156" t="s">
        <v>19</v>
      </c>
      <c r="G90" s="152" t="s">
        <v>20</v>
      </c>
      <c r="H90" s="163" t="s">
        <v>270</v>
      </c>
      <c r="I90" s="112"/>
      <c r="J90" s="113"/>
      <c r="K90" s="114"/>
    </row>
    <row r="91" spans="2:11" ht="15.75" thickBot="1" x14ac:dyDescent="0.25">
      <c r="B91" s="134">
        <v>41395</v>
      </c>
      <c r="C91" s="137" t="s">
        <v>270</v>
      </c>
      <c r="D91" s="166">
        <v>4.9970000000000001E-2</v>
      </c>
      <c r="E91" s="152" t="s">
        <v>20</v>
      </c>
      <c r="F91" s="156" t="s">
        <v>279</v>
      </c>
      <c r="G91" s="152" t="s">
        <v>20</v>
      </c>
      <c r="H91" s="163" t="s">
        <v>270</v>
      </c>
      <c r="I91" s="425">
        <v>9</v>
      </c>
      <c r="J91" s="113"/>
      <c r="K91" s="114"/>
    </row>
    <row r="92" spans="2:11" ht="15.75" thickBot="1" x14ac:dyDescent="0.25">
      <c r="B92" s="134">
        <v>41426</v>
      </c>
      <c r="C92" s="137" t="s">
        <v>270</v>
      </c>
      <c r="D92" s="166">
        <v>4.9970000000000001E-2</v>
      </c>
      <c r="E92" s="152" t="s">
        <v>20</v>
      </c>
      <c r="F92" s="156" t="s">
        <v>279</v>
      </c>
      <c r="G92" s="152" t="s">
        <v>20</v>
      </c>
      <c r="H92" s="163" t="s">
        <v>270</v>
      </c>
      <c r="I92" s="112"/>
      <c r="J92" s="113"/>
      <c r="K92" s="114"/>
    </row>
    <row r="93" spans="2:11" ht="15.75" thickBot="1" x14ac:dyDescent="0.25">
      <c r="B93" s="134">
        <v>41456</v>
      </c>
      <c r="C93" s="137" t="s">
        <v>270</v>
      </c>
      <c r="D93" s="166">
        <v>4.9970000000000001E-2</v>
      </c>
      <c r="E93" s="152" t="s">
        <v>20</v>
      </c>
      <c r="F93" s="156" t="s">
        <v>279</v>
      </c>
      <c r="G93" s="152" t="s">
        <v>20</v>
      </c>
      <c r="H93" s="163" t="s">
        <v>270</v>
      </c>
      <c r="I93" s="112"/>
      <c r="J93" s="113"/>
      <c r="K93" s="114"/>
    </row>
    <row r="94" spans="2:11" ht="15.75" thickBot="1" x14ac:dyDescent="0.25">
      <c r="B94" s="134">
        <v>41487</v>
      </c>
      <c r="C94" s="137" t="s">
        <v>270</v>
      </c>
      <c r="D94" s="166">
        <v>4.9970000000000001E-2</v>
      </c>
      <c r="E94" s="152" t="s">
        <v>20</v>
      </c>
      <c r="F94" s="156" t="s">
        <v>279</v>
      </c>
      <c r="G94" s="152" t="s">
        <v>20</v>
      </c>
      <c r="H94" s="163" t="s">
        <v>270</v>
      </c>
      <c r="I94" s="112"/>
      <c r="J94" s="113"/>
      <c r="K94" s="114"/>
    </row>
    <row r="95" spans="2:11" ht="15.75" thickBot="1" x14ac:dyDescent="0.25">
      <c r="B95" s="134">
        <v>41518</v>
      </c>
      <c r="C95" s="137" t="s">
        <v>270</v>
      </c>
      <c r="D95" s="166">
        <v>4.9970000000000001E-2</v>
      </c>
      <c r="E95" s="152" t="s">
        <v>20</v>
      </c>
      <c r="F95" s="156" t="s">
        <v>279</v>
      </c>
      <c r="G95" s="152" t="s">
        <v>20</v>
      </c>
      <c r="H95" s="163" t="s">
        <v>270</v>
      </c>
      <c r="I95" s="112"/>
      <c r="J95" s="113"/>
      <c r="K95" s="114"/>
    </row>
    <row r="96" spans="2:11" ht="15.75" thickBot="1" x14ac:dyDescent="0.25">
      <c r="B96" s="134">
        <v>41548</v>
      </c>
      <c r="C96" s="137" t="s">
        <v>270</v>
      </c>
      <c r="D96" s="166">
        <v>4.9970000000000001E-2</v>
      </c>
      <c r="E96" s="152" t="s">
        <v>20</v>
      </c>
      <c r="F96" s="156" t="s">
        <v>279</v>
      </c>
      <c r="G96" s="152" t="s">
        <v>20</v>
      </c>
      <c r="H96" s="163" t="s">
        <v>270</v>
      </c>
      <c r="I96" s="112"/>
      <c r="J96" s="113"/>
      <c r="K96" s="114"/>
    </row>
    <row r="97" spans="2:11" ht="15.75" thickBot="1" x14ac:dyDescent="0.25">
      <c r="B97" s="134">
        <v>41579</v>
      </c>
      <c r="C97" s="137" t="s">
        <v>270</v>
      </c>
      <c r="D97" s="166">
        <v>4.9970000000000001E-2</v>
      </c>
      <c r="E97" s="152" t="s">
        <v>20</v>
      </c>
      <c r="F97" s="156" t="s">
        <v>279</v>
      </c>
      <c r="G97" s="152" t="s">
        <v>20</v>
      </c>
      <c r="H97" s="163" t="s">
        <v>270</v>
      </c>
      <c r="I97" s="112"/>
      <c r="J97" s="113"/>
      <c r="K97" s="114"/>
    </row>
    <row r="98" spans="2:11" ht="15.75" thickBot="1" x14ac:dyDescent="0.25">
      <c r="B98" s="134">
        <v>41609</v>
      </c>
      <c r="C98" s="137" t="s">
        <v>270</v>
      </c>
      <c r="D98" s="166">
        <v>4.9970000000000001E-2</v>
      </c>
      <c r="E98" s="152" t="s">
        <v>20</v>
      </c>
      <c r="F98" s="156" t="s">
        <v>279</v>
      </c>
      <c r="G98" s="152" t="s">
        <v>20</v>
      </c>
      <c r="H98" s="163" t="s">
        <v>270</v>
      </c>
      <c r="I98" s="112"/>
      <c r="J98" s="113"/>
      <c r="K98" s="114"/>
    </row>
    <row r="99" spans="2:11" ht="15.75" thickBot="1" x14ac:dyDescent="0.25">
      <c r="B99" s="134">
        <v>41640</v>
      </c>
      <c r="C99" s="137" t="s">
        <v>270</v>
      </c>
      <c r="D99" s="166">
        <v>4.9970000000000001E-2</v>
      </c>
      <c r="E99" s="152" t="s">
        <v>20</v>
      </c>
      <c r="F99" s="156" t="s">
        <v>279</v>
      </c>
      <c r="G99" s="152" t="s">
        <v>20</v>
      </c>
      <c r="H99" s="163" t="s">
        <v>270</v>
      </c>
      <c r="I99" s="112"/>
      <c r="J99" s="113"/>
      <c r="K99" s="114"/>
    </row>
    <row r="100" spans="2:11" ht="15.75" thickBot="1" x14ac:dyDescent="0.25">
      <c r="B100" s="134">
        <v>41671</v>
      </c>
      <c r="C100" s="137" t="s">
        <v>270</v>
      </c>
      <c r="D100" s="166">
        <v>4.9970000000000001E-2</v>
      </c>
      <c r="E100" s="152" t="s">
        <v>20</v>
      </c>
      <c r="F100" s="156" t="s">
        <v>279</v>
      </c>
      <c r="G100" s="152" t="s">
        <v>20</v>
      </c>
      <c r="H100" s="163" t="s">
        <v>270</v>
      </c>
      <c r="I100" s="112"/>
      <c r="J100" s="113"/>
      <c r="K100" s="114"/>
    </row>
    <row r="101" spans="2:11" ht="15.75" thickBot="1" x14ac:dyDescent="0.25">
      <c r="B101" s="134">
        <v>41699</v>
      </c>
      <c r="C101" s="137" t="s">
        <v>270</v>
      </c>
      <c r="D101" s="166">
        <v>4.9970000000000001E-2</v>
      </c>
      <c r="E101" s="152" t="s">
        <v>20</v>
      </c>
      <c r="F101" s="156" t="s">
        <v>279</v>
      </c>
      <c r="G101" s="152" t="s">
        <v>20</v>
      </c>
      <c r="H101" s="163" t="s">
        <v>270</v>
      </c>
      <c r="I101" s="112"/>
      <c r="J101" s="113"/>
      <c r="K101" s="114"/>
    </row>
    <row r="102" spans="2:11" ht="15.75" thickBot="1" x14ac:dyDescent="0.25">
      <c r="B102" s="134">
        <v>41730</v>
      </c>
      <c r="C102" s="137" t="s">
        <v>270</v>
      </c>
      <c r="D102" s="166">
        <v>4.9970000000000001E-2</v>
      </c>
      <c r="E102" s="152" t="s">
        <v>20</v>
      </c>
      <c r="F102" s="156" t="s">
        <v>279</v>
      </c>
      <c r="G102" s="152" t="s">
        <v>20</v>
      </c>
      <c r="H102" s="163" t="s">
        <v>270</v>
      </c>
      <c r="I102" s="112"/>
      <c r="J102" s="113"/>
      <c r="K102" s="114"/>
    </row>
    <row r="103" spans="2:11" ht="15.75" thickBot="1" x14ac:dyDescent="0.25">
      <c r="B103" s="134">
        <v>41760</v>
      </c>
      <c r="C103" s="137" t="s">
        <v>270</v>
      </c>
      <c r="D103" s="166">
        <v>4.9970000000000001E-2</v>
      </c>
      <c r="E103" s="152" t="s">
        <v>20</v>
      </c>
      <c r="F103" s="156" t="s">
        <v>279</v>
      </c>
      <c r="G103" s="152" t="s">
        <v>20</v>
      </c>
      <c r="H103" s="163" t="s">
        <v>270</v>
      </c>
      <c r="I103" s="112"/>
      <c r="J103" s="113"/>
      <c r="K103" s="114"/>
    </row>
    <row r="104" spans="2:11" ht="15.75" thickBot="1" x14ac:dyDescent="0.25">
      <c r="B104" s="134">
        <v>41791</v>
      </c>
      <c r="C104" s="137" t="s">
        <v>270</v>
      </c>
      <c r="D104" s="166">
        <v>4.9970000000000001E-2</v>
      </c>
      <c r="E104" s="152" t="s">
        <v>20</v>
      </c>
      <c r="F104" s="156" t="s">
        <v>279</v>
      </c>
      <c r="G104" s="152" t="s">
        <v>20</v>
      </c>
      <c r="H104" s="163" t="s">
        <v>270</v>
      </c>
      <c r="I104" s="112"/>
      <c r="J104" s="113"/>
      <c r="K104" s="114"/>
    </row>
    <row r="105" spans="2:11" ht="15.75" thickBot="1" x14ac:dyDescent="0.25">
      <c r="B105" s="134">
        <v>41821</v>
      </c>
      <c r="C105" s="137" t="s">
        <v>270</v>
      </c>
      <c r="D105" s="166">
        <v>4.9970000000000001E-2</v>
      </c>
      <c r="E105" s="152" t="s">
        <v>20</v>
      </c>
      <c r="F105" s="156" t="s">
        <v>279</v>
      </c>
      <c r="G105" s="152" t="s">
        <v>20</v>
      </c>
      <c r="H105" s="163" t="s">
        <v>270</v>
      </c>
      <c r="I105" s="112"/>
      <c r="J105" s="113"/>
      <c r="K105" s="114"/>
    </row>
    <row r="106" spans="2:11" ht="15.75" thickBot="1" x14ac:dyDescent="0.25">
      <c r="B106" s="134">
        <v>41852</v>
      </c>
      <c r="C106" s="137" t="s">
        <v>270</v>
      </c>
      <c r="D106" s="166">
        <v>4.9970000000000001E-2</v>
      </c>
      <c r="E106" s="152" t="s">
        <v>20</v>
      </c>
      <c r="F106" s="156" t="s">
        <v>279</v>
      </c>
      <c r="G106" s="152" t="s">
        <v>20</v>
      </c>
      <c r="H106" s="163" t="s">
        <v>270</v>
      </c>
      <c r="I106" s="112"/>
      <c r="J106" s="113"/>
      <c r="K106" s="114"/>
    </row>
    <row r="107" spans="2:11" ht="15.75" thickBot="1" x14ac:dyDescent="0.25">
      <c r="B107" s="134">
        <v>41883</v>
      </c>
      <c r="C107" s="137" t="s">
        <v>270</v>
      </c>
      <c r="D107" s="166">
        <v>4.9970000000000001E-2</v>
      </c>
      <c r="E107" s="152" t="s">
        <v>20</v>
      </c>
      <c r="F107" s="156" t="s">
        <v>279</v>
      </c>
      <c r="G107" s="152" t="s">
        <v>20</v>
      </c>
      <c r="H107" s="163" t="s">
        <v>270</v>
      </c>
      <c r="I107" s="112"/>
      <c r="J107" s="113"/>
      <c r="K107" s="114"/>
    </row>
    <row r="108" spans="2:11" ht="15.75" thickBot="1" x14ac:dyDescent="0.25">
      <c r="B108" s="134">
        <v>41913</v>
      </c>
      <c r="C108" s="137" t="s">
        <v>270</v>
      </c>
      <c r="D108" s="166">
        <v>4.9970000000000001E-2</v>
      </c>
      <c r="E108" s="152" t="s">
        <v>20</v>
      </c>
      <c r="F108" s="156" t="s">
        <v>279</v>
      </c>
      <c r="G108" s="152" t="s">
        <v>20</v>
      </c>
      <c r="H108" s="163" t="s">
        <v>270</v>
      </c>
      <c r="I108" s="112"/>
      <c r="J108" s="113"/>
      <c r="K108" s="114"/>
    </row>
    <row r="109" spans="2:11" ht="15.75" thickBot="1" x14ac:dyDescent="0.25">
      <c r="B109" s="134">
        <v>41944</v>
      </c>
      <c r="C109" s="137" t="s">
        <v>270</v>
      </c>
      <c r="D109" s="166">
        <v>4.9970000000000001E-2</v>
      </c>
      <c r="E109" s="152" t="s">
        <v>20</v>
      </c>
      <c r="F109" s="156" t="s">
        <v>279</v>
      </c>
      <c r="G109" s="152" t="s">
        <v>20</v>
      </c>
      <c r="H109" s="163" t="s">
        <v>270</v>
      </c>
      <c r="I109" s="112"/>
      <c r="J109" s="113"/>
      <c r="K109" s="114"/>
    </row>
    <row r="110" spans="2:11" ht="15.75" thickBot="1" x14ac:dyDescent="0.25">
      <c r="B110" s="134">
        <v>41974</v>
      </c>
      <c r="C110" s="137" t="s">
        <v>270</v>
      </c>
      <c r="D110" s="166">
        <v>4.9970000000000001E-2</v>
      </c>
      <c r="E110" s="152" t="s">
        <v>20</v>
      </c>
      <c r="F110" s="156" t="s">
        <v>279</v>
      </c>
      <c r="G110" s="152" t="s">
        <v>20</v>
      </c>
      <c r="H110" s="163" t="s">
        <v>270</v>
      </c>
      <c r="I110" s="112"/>
      <c r="J110" s="113"/>
      <c r="K110" s="114"/>
    </row>
    <row r="111" spans="2:11" ht="15.75" thickBot="1" x14ac:dyDescent="0.25">
      <c r="B111" s="134">
        <v>42005</v>
      </c>
      <c r="C111" s="137" t="s">
        <v>270</v>
      </c>
      <c r="D111" s="166">
        <v>4.9970000000000001E-2</v>
      </c>
      <c r="E111" s="152" t="s">
        <v>20</v>
      </c>
      <c r="F111" s="156" t="s">
        <v>279</v>
      </c>
      <c r="G111" s="152" t="s">
        <v>20</v>
      </c>
      <c r="H111" s="163" t="s">
        <v>270</v>
      </c>
      <c r="I111" s="112"/>
      <c r="J111" s="113"/>
      <c r="K111" s="114"/>
    </row>
    <row r="112" spans="2:11" x14ac:dyDescent="0.2">
      <c r="B112" s="422"/>
      <c r="C112" s="422"/>
      <c r="D112" s="422"/>
      <c r="E112" s="422"/>
      <c r="F112" s="422"/>
      <c r="G112" s="422"/>
      <c r="H112" s="422"/>
      <c r="I112" s="422"/>
      <c r="J112" s="423"/>
      <c r="K112" s="120"/>
    </row>
    <row r="113" spans="2:11" x14ac:dyDescent="0.2">
      <c r="B113" s="422"/>
      <c r="C113" s="422"/>
      <c r="D113" s="422"/>
      <c r="E113" s="422"/>
      <c r="F113" s="422"/>
      <c r="G113" s="422"/>
      <c r="H113" s="422"/>
      <c r="I113" s="422"/>
      <c r="J113" s="423"/>
      <c r="K113" s="120"/>
    </row>
    <row r="114" spans="2:11" x14ac:dyDescent="0.2">
      <c r="J114" s="120"/>
      <c r="K114" s="120"/>
    </row>
    <row r="115" spans="2:11" ht="15" x14ac:dyDescent="0.2">
      <c r="B115" s="498" t="s">
        <v>335</v>
      </c>
      <c r="C115" s="498"/>
      <c r="D115" s="499" t="s">
        <v>336</v>
      </c>
      <c r="E115" s="499"/>
      <c r="J115" s="120"/>
      <c r="K115" s="120"/>
    </row>
    <row r="116" spans="2:11" ht="15" x14ac:dyDescent="0.25">
      <c r="B116" s="498"/>
      <c r="C116" s="498"/>
      <c r="D116" s="500" t="s">
        <v>474</v>
      </c>
      <c r="E116" s="500"/>
      <c r="H116" s="501" t="s">
        <v>337</v>
      </c>
      <c r="I116" s="501"/>
      <c r="J116" s="120"/>
      <c r="K116" s="120"/>
    </row>
    <row r="117" spans="2:11" x14ac:dyDescent="0.2">
      <c r="B117" s="498"/>
      <c r="C117" s="498"/>
      <c r="D117" s="502" t="s">
        <v>367</v>
      </c>
      <c r="E117" s="503"/>
      <c r="J117" s="120"/>
      <c r="K117" s="120"/>
    </row>
    <row r="118" spans="2:11" x14ac:dyDescent="0.2">
      <c r="J118" s="120"/>
      <c r="K118" s="120"/>
    </row>
    <row r="119" spans="2:11" x14ac:dyDescent="0.2">
      <c r="J119" s="120"/>
      <c r="K119" s="120"/>
    </row>
    <row r="120" spans="2:11" ht="15.75" thickBot="1" x14ac:dyDescent="0.25">
      <c r="B120" s="488" t="s">
        <v>313</v>
      </c>
      <c r="C120" s="488"/>
      <c r="D120" s="488"/>
      <c r="E120" s="488"/>
      <c r="F120" s="488"/>
      <c r="G120" s="488"/>
      <c r="H120" s="488"/>
      <c r="I120" s="488"/>
      <c r="J120" s="120"/>
      <c r="K120" s="120"/>
    </row>
    <row r="121" spans="2:11" x14ac:dyDescent="0.2">
      <c r="B121" s="121">
        <v>1</v>
      </c>
      <c r="C121" s="491" t="s">
        <v>338</v>
      </c>
      <c r="D121" s="491"/>
      <c r="E121" s="491"/>
      <c r="F121" s="491"/>
      <c r="G121" s="491"/>
      <c r="H121" s="491"/>
      <c r="I121" s="492"/>
      <c r="K121" s="120"/>
    </row>
    <row r="122" spans="2:11" x14ac:dyDescent="0.2">
      <c r="B122" s="122">
        <v>2</v>
      </c>
      <c r="C122" s="493" t="s">
        <v>339</v>
      </c>
      <c r="D122" s="493"/>
      <c r="E122" s="493"/>
      <c r="F122" s="493"/>
      <c r="G122" s="493"/>
      <c r="H122" s="493"/>
      <c r="I122" s="494"/>
      <c r="K122" s="120"/>
    </row>
    <row r="123" spans="2:11" x14ac:dyDescent="0.2">
      <c r="B123" s="123">
        <v>3</v>
      </c>
      <c r="C123" s="495" t="s">
        <v>340</v>
      </c>
      <c r="D123" s="496"/>
      <c r="E123" s="496"/>
      <c r="F123" s="496"/>
      <c r="G123" s="496"/>
      <c r="H123" s="496"/>
      <c r="I123" s="497"/>
      <c r="K123" s="120"/>
    </row>
    <row r="124" spans="2:11" x14ac:dyDescent="0.2">
      <c r="B124" s="124">
        <v>4</v>
      </c>
      <c r="C124" s="493" t="s">
        <v>341</v>
      </c>
      <c r="D124" s="493"/>
      <c r="E124" s="493"/>
      <c r="F124" s="493"/>
      <c r="G124" s="493"/>
      <c r="H124" s="493"/>
      <c r="I124" s="494"/>
      <c r="K124" s="120"/>
    </row>
    <row r="125" spans="2:11" x14ac:dyDescent="0.2">
      <c r="B125" s="123">
        <v>5</v>
      </c>
      <c r="C125" s="486" t="s">
        <v>342</v>
      </c>
      <c r="D125" s="486"/>
      <c r="E125" s="486"/>
      <c r="F125" s="486"/>
      <c r="G125" s="486"/>
      <c r="H125" s="486"/>
      <c r="I125" s="487"/>
      <c r="K125" s="120"/>
    </row>
    <row r="126" spans="2:11" x14ac:dyDescent="0.2">
      <c r="B126" s="124">
        <v>6</v>
      </c>
      <c r="C126" s="493" t="s">
        <v>343</v>
      </c>
      <c r="D126" s="493"/>
      <c r="E126" s="493"/>
      <c r="F126" s="493"/>
      <c r="G126" s="493"/>
      <c r="H126" s="493"/>
      <c r="I126" s="494"/>
      <c r="K126" s="120"/>
    </row>
    <row r="127" spans="2:11" x14ac:dyDescent="0.2">
      <c r="B127" s="123">
        <v>7</v>
      </c>
      <c r="C127" s="486" t="s">
        <v>344</v>
      </c>
      <c r="D127" s="486"/>
      <c r="E127" s="486"/>
      <c r="F127" s="486"/>
      <c r="G127" s="486"/>
      <c r="H127" s="486"/>
      <c r="I127" s="487"/>
      <c r="K127" s="120"/>
    </row>
    <row r="128" spans="2:11" ht="13.5" thickBot="1" x14ac:dyDescent="0.25">
      <c r="B128" s="125">
        <v>8</v>
      </c>
      <c r="C128" s="489" t="s">
        <v>345</v>
      </c>
      <c r="D128" s="489"/>
      <c r="E128" s="489"/>
      <c r="F128" s="489"/>
      <c r="G128" s="489"/>
      <c r="H128" s="489"/>
      <c r="I128" s="490"/>
      <c r="K128" s="120"/>
    </row>
    <row r="129" spans="1:11" x14ac:dyDescent="0.2">
      <c r="B129" s="123">
        <v>9</v>
      </c>
      <c r="C129" s="486" t="s">
        <v>449</v>
      </c>
      <c r="D129" s="486"/>
      <c r="E129" s="486"/>
      <c r="F129" s="486"/>
      <c r="G129" s="486"/>
      <c r="H129" s="486"/>
      <c r="I129" s="487"/>
      <c r="K129" s="120"/>
    </row>
    <row r="130" spans="1:11" x14ac:dyDescent="0.2">
      <c r="J130" s="120"/>
      <c r="K130" s="120"/>
    </row>
    <row r="131" spans="1:11" x14ac:dyDescent="0.2">
      <c r="A131" s="393"/>
      <c r="J131" s="120"/>
      <c r="K131" s="120"/>
    </row>
    <row r="132" spans="1:11" x14ac:dyDescent="0.2">
      <c r="J132" s="120"/>
      <c r="K132" s="120"/>
    </row>
  </sheetData>
  <sheetProtection algorithmName="SHA-512" hashValue="phF5d1ucOqEuMLb5Grsp4bPJ3jNu8ZQCAhH0ECIJrBCAwggtPZb0JnZ1HAXecEe8ssXFgJbt9B5TgmC3bA3iAg==" saltValue="FI3hBG8f9twfBNY1nG/yaA==" spinCount="100000" sheet="1" objects="1" scenarios="1"/>
  <mergeCells count="22">
    <mergeCell ref="C12:D12"/>
    <mergeCell ref="E12:F12"/>
    <mergeCell ref="G12:H12"/>
    <mergeCell ref="I12:K14"/>
    <mergeCell ref="C13:D13"/>
    <mergeCell ref="E13:F13"/>
    <mergeCell ref="G13:H13"/>
    <mergeCell ref="B115:C117"/>
    <mergeCell ref="D115:E115"/>
    <mergeCell ref="D116:E116"/>
    <mergeCell ref="H116:I116"/>
    <mergeCell ref="D117:E117"/>
    <mergeCell ref="C129:I129"/>
    <mergeCell ref="B120:I120"/>
    <mergeCell ref="C127:I127"/>
    <mergeCell ref="C128:I128"/>
    <mergeCell ref="C121:I121"/>
    <mergeCell ref="C122:I122"/>
    <mergeCell ref="C123:I123"/>
    <mergeCell ref="C124:I124"/>
    <mergeCell ref="C125:I125"/>
    <mergeCell ref="C126:I126"/>
  </mergeCells>
  <hyperlinks>
    <hyperlink ref="I15" location="'Cargos ITX'!B70" display="'Cargos ITX'!B70"/>
    <hyperlink ref="I54" location="'Cargos ITX'!B71" display="'Cargos ITX'!B71"/>
    <hyperlink ref="J15" location="'Cargos ITX'!B72" display="'Cargos ITX'!B72"/>
    <hyperlink ref="K15" location="'Cargos ITX'!B79" display="'Cargos ITX'!B79"/>
    <hyperlink ref="H116:I116" location="'Cargos ITX'!A1" display="VOLVER ARRIBA"/>
    <hyperlink ref="K35" location="'Cargos ITX'!B80" display="'Cargos ITX'!B80"/>
    <hyperlink ref="J56" location="'Cargos ITX'!B78" display="'Cargos ITX'!B78"/>
    <hyperlink ref="J41" location="'Cargos ITX'!B74" display="'Cargos ITX'!B74"/>
    <hyperlink ref="J29" location="'Cargos ITX'!B73" display="'Cargos ITX'!B73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1"/>
  </sheetPr>
  <dimension ref="A1:BG39"/>
  <sheetViews>
    <sheetView zoomScale="90" zoomScaleNormal="90" workbookViewId="0">
      <selection activeCell="O1" sqref="O1"/>
    </sheetView>
  </sheetViews>
  <sheetFormatPr baseColWidth="10" defaultRowHeight="12.75" x14ac:dyDescent="0.2"/>
  <cols>
    <col min="1" max="1" width="31.42578125" style="2" customWidth="1"/>
    <col min="2" max="5" width="10.7109375" style="2" customWidth="1"/>
    <col min="6" max="6" width="14.140625" style="2" customWidth="1"/>
    <col min="7" max="7" width="11.28515625" style="2" customWidth="1"/>
    <col min="8" max="15" width="10.7109375" style="2" customWidth="1"/>
    <col min="16" max="59" width="11.42578125" style="2"/>
  </cols>
  <sheetData>
    <row r="1" spans="1:59" x14ac:dyDescent="0.2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400"/>
    </row>
    <row r="2" spans="1:59" ht="18" x14ac:dyDescent="0.25">
      <c r="A2" s="286" t="s">
        <v>451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</row>
    <row r="3" spans="1:59" ht="14.25" x14ac:dyDescent="0.2">
      <c r="A3" s="287" t="s">
        <v>456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</row>
    <row r="4" spans="1:59" ht="14.25" x14ac:dyDescent="0.2">
      <c r="A4" s="288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</row>
    <row r="5" spans="1:59" ht="14.25" x14ac:dyDescent="0.2">
      <c r="A5" s="288"/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</row>
    <row r="6" spans="1:59" ht="14.25" x14ac:dyDescent="0.2">
      <c r="A6" s="289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</row>
    <row r="7" spans="1:59" ht="14.25" x14ac:dyDescent="0.2">
      <c r="A7" s="289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</row>
    <row r="8" spans="1:59" x14ac:dyDescent="0.2">
      <c r="A8" s="290" t="str">
        <f>+Inicio!B8</f>
        <v xml:space="preserve">          Fecha de publicación: Enero de 2015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</row>
    <row r="9" spans="1:59" x14ac:dyDescent="0.2">
      <c r="A9" s="395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</row>
    <row r="10" spans="1:59" x14ac:dyDescent="0.2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</row>
    <row r="11" spans="1:59" x14ac:dyDescent="0.2">
      <c r="A11" s="396"/>
      <c r="B11" s="396"/>
      <c r="C11" s="396"/>
      <c r="D11" s="396"/>
      <c r="E11" s="396"/>
      <c r="F11" s="396"/>
      <c r="G11" s="396"/>
      <c r="H11" s="397"/>
      <c r="I11" s="396"/>
      <c r="J11" s="396"/>
      <c r="K11" s="396"/>
      <c r="L11" s="396"/>
      <c r="M11" s="396"/>
      <c r="N11" s="396"/>
      <c r="O11" s="396"/>
    </row>
    <row r="12" spans="1:59" ht="13.5" thickBot="1" x14ac:dyDescent="0.25"/>
    <row r="13" spans="1:59" s="5" customFormat="1" ht="15.75" thickTop="1" x14ac:dyDescent="0.25">
      <c r="A13" s="527" t="s">
        <v>157</v>
      </c>
      <c r="B13" s="528"/>
      <c r="C13" s="528"/>
      <c r="D13" s="528"/>
      <c r="E13" s="528"/>
      <c r="F13" s="528"/>
      <c r="G13" s="529"/>
      <c r="H13" s="4"/>
      <c r="I13" s="4"/>
      <c r="J13" s="83"/>
      <c r="K13" s="83"/>
      <c r="L13" s="83"/>
      <c r="M13" s="83"/>
      <c r="N13" s="83"/>
      <c r="O13" s="8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5" customFormat="1" ht="15" x14ac:dyDescent="0.25">
      <c r="A14" s="530" t="s">
        <v>160</v>
      </c>
      <c r="B14" s="531"/>
      <c r="C14" s="531"/>
      <c r="D14" s="531"/>
      <c r="E14" s="531"/>
      <c r="F14" s="531"/>
      <c r="G14" s="532"/>
      <c r="H14" s="4"/>
      <c r="I14" s="4"/>
      <c r="J14" s="83"/>
      <c r="K14" s="83"/>
      <c r="L14" s="83"/>
      <c r="M14" s="83"/>
      <c r="N14" s="83"/>
      <c r="O14" s="8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5" customFormat="1" ht="15" customHeight="1" x14ac:dyDescent="0.25">
      <c r="A15" s="398"/>
      <c r="B15" s="539" t="s">
        <v>158</v>
      </c>
      <c r="C15" s="540"/>
      <c r="D15" s="540"/>
      <c r="E15" s="540"/>
      <c r="F15" s="540"/>
      <c r="G15" s="541"/>
      <c r="H15" s="4"/>
      <c r="I15" s="4"/>
      <c r="J15" s="85" t="s">
        <v>214</v>
      </c>
      <c r="K15" s="85" t="s">
        <v>272</v>
      </c>
      <c r="L15" s="85" t="s">
        <v>137</v>
      </c>
      <c r="M15" s="85" t="s">
        <v>479</v>
      </c>
      <c r="N15" s="85" t="s">
        <v>138</v>
      </c>
      <c r="O15" s="83" t="s">
        <v>480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14.25" x14ac:dyDescent="0.2">
      <c r="A16" s="21" t="s">
        <v>159</v>
      </c>
      <c r="B16" s="521" t="s">
        <v>136</v>
      </c>
      <c r="C16" s="522"/>
      <c r="D16" s="521" t="s">
        <v>135</v>
      </c>
      <c r="E16" s="522"/>
      <c r="F16" s="523" t="s">
        <v>276</v>
      </c>
      <c r="G16" s="524"/>
      <c r="J16" s="83"/>
      <c r="K16" s="83"/>
      <c r="L16" s="84"/>
      <c r="M16" s="84"/>
      <c r="N16" s="84"/>
      <c r="O16" s="84"/>
    </row>
    <row r="17" spans="1:59" ht="14.25" x14ac:dyDescent="0.2">
      <c r="A17" s="18" t="s">
        <v>136</v>
      </c>
      <c r="B17" s="26"/>
      <c r="C17" s="26"/>
      <c r="D17" s="23">
        <v>6.3899999999999998E-2</v>
      </c>
      <c r="E17" s="75">
        <v>1.66E-2</v>
      </c>
      <c r="F17" s="273">
        <v>9.1499999999999998E-2</v>
      </c>
      <c r="G17" s="77"/>
      <c r="J17" s="4"/>
      <c r="K17" s="4"/>
    </row>
    <row r="18" spans="1:59" ht="14.25" x14ac:dyDescent="0.2">
      <c r="A18" s="18" t="s">
        <v>135</v>
      </c>
      <c r="B18" s="23">
        <v>4.9970000000000001E-2</v>
      </c>
      <c r="C18" s="66">
        <v>1.66E-2</v>
      </c>
      <c r="D18" s="27"/>
      <c r="E18" s="27"/>
      <c r="F18" s="65">
        <v>9.1499999999999998E-2</v>
      </c>
      <c r="G18" s="78">
        <v>1.66E-2</v>
      </c>
      <c r="J18" s="4"/>
      <c r="K18" s="4"/>
    </row>
    <row r="19" spans="1:59" ht="14.25" x14ac:dyDescent="0.2">
      <c r="A19" s="424" t="s">
        <v>484</v>
      </c>
      <c r="B19" s="273">
        <v>4.9970000000000001E-2</v>
      </c>
      <c r="C19" s="69"/>
      <c r="D19" s="25">
        <v>6.3899999999999998E-2</v>
      </c>
      <c r="E19" s="75">
        <v>1.66E-2</v>
      </c>
      <c r="F19" s="76"/>
      <c r="G19" s="28"/>
      <c r="J19" s="4"/>
      <c r="K19" s="4"/>
    </row>
    <row r="20" spans="1:59" ht="13.5" thickBot="1" x14ac:dyDescent="0.25">
      <c r="A20" s="19"/>
      <c r="B20" s="538"/>
      <c r="C20" s="538"/>
      <c r="D20" s="538"/>
      <c r="E20" s="538"/>
      <c r="F20" s="538"/>
      <c r="G20" s="64"/>
    </row>
    <row r="21" spans="1:59" ht="14.25" thickTop="1" thickBot="1" x14ac:dyDescent="0.25">
      <c r="A21" s="1"/>
      <c r="B21" s="3"/>
      <c r="C21" s="3"/>
      <c r="D21" s="3"/>
      <c r="E21" s="3"/>
      <c r="F21" s="3"/>
      <c r="G21" s="3"/>
      <c r="H21" s="1"/>
      <c r="I21" s="1"/>
      <c r="J21" s="1"/>
      <c r="K21" s="1"/>
      <c r="L21" s="1"/>
      <c r="M21" s="420"/>
      <c r="O21" s="1"/>
    </row>
    <row r="22" spans="1:59" s="5" customFormat="1" ht="15.75" thickTop="1" x14ac:dyDescent="0.25">
      <c r="A22" s="527" t="s">
        <v>157</v>
      </c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9"/>
      <c r="N22" s="2"/>
      <c r="O22" s="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</row>
    <row r="23" spans="1:59" s="5" customFormat="1" ht="15" x14ac:dyDescent="0.25">
      <c r="A23" s="530" t="s">
        <v>161</v>
      </c>
      <c r="B23" s="531"/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2"/>
      <c r="N23" s="2"/>
      <c r="O23" s="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</row>
    <row r="24" spans="1:59" s="5" customFormat="1" ht="15" x14ac:dyDescent="0.25">
      <c r="A24" s="535" t="s">
        <v>158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7"/>
      <c r="N24" s="2"/>
      <c r="O24" s="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</row>
    <row r="25" spans="1:59" ht="23.25" customHeight="1" x14ac:dyDescent="0.2">
      <c r="A25" s="22" t="s">
        <v>159</v>
      </c>
      <c r="B25" s="525" t="s">
        <v>214</v>
      </c>
      <c r="C25" s="526"/>
      <c r="D25" s="525" t="s">
        <v>233</v>
      </c>
      <c r="E25" s="526"/>
      <c r="F25" s="525" t="s">
        <v>137</v>
      </c>
      <c r="G25" s="526"/>
      <c r="H25" s="533" t="s">
        <v>210</v>
      </c>
      <c r="I25" s="534"/>
      <c r="J25" s="525" t="s">
        <v>138</v>
      </c>
      <c r="K25" s="526"/>
      <c r="L25" s="542" t="s">
        <v>365</v>
      </c>
      <c r="M25" s="543"/>
    </row>
    <row r="26" spans="1:59" x14ac:dyDescent="0.2">
      <c r="A26" s="18" t="s">
        <v>136</v>
      </c>
      <c r="B26" s="68">
        <f>0.0166</f>
        <v>1.66E-2</v>
      </c>
      <c r="C26" s="73">
        <v>1.66E-2</v>
      </c>
      <c r="D26" s="24">
        <v>1.6199999999999999E-2</v>
      </c>
      <c r="E26" s="79"/>
      <c r="F26" s="25">
        <v>1.41E-2</v>
      </c>
      <c r="G26" s="80"/>
      <c r="H26" s="25">
        <v>1.5699999999999999E-2</v>
      </c>
      <c r="I26" s="69"/>
      <c r="J26" s="25">
        <v>1.2800000000000001E-2</v>
      </c>
      <c r="K26" s="66">
        <v>1.2800000000000001E-2</v>
      </c>
      <c r="L26" s="418">
        <v>1.32E-2</v>
      </c>
      <c r="M26" s="81"/>
    </row>
    <row r="27" spans="1:59" x14ac:dyDescent="0.2">
      <c r="A27" s="18" t="s">
        <v>139</v>
      </c>
      <c r="B27" s="70">
        <f>0.0166</f>
        <v>1.66E-2</v>
      </c>
      <c r="C27" s="71">
        <v>1.66E-2</v>
      </c>
      <c r="D27" s="24">
        <v>1.6199999999999999E-2</v>
      </c>
      <c r="E27" s="177">
        <v>1.6199999999999999E-2</v>
      </c>
      <c r="F27" s="25">
        <v>1.41E-2</v>
      </c>
      <c r="G27" s="66">
        <v>1.41E-2</v>
      </c>
      <c r="H27" s="25">
        <v>1.5699999999999999E-2</v>
      </c>
      <c r="I27" s="66">
        <v>1.5699999999999999E-2</v>
      </c>
      <c r="J27" s="25">
        <v>1.32E-2</v>
      </c>
      <c r="K27" s="69"/>
      <c r="L27" s="65">
        <v>1.32E-2</v>
      </c>
      <c r="M27" s="81"/>
    </row>
    <row r="28" spans="1:59" x14ac:dyDescent="0.2">
      <c r="A28" s="424" t="s">
        <v>484</v>
      </c>
      <c r="B28" s="72">
        <v>1.66E-2</v>
      </c>
      <c r="C28" s="73">
        <v>1.66E-2</v>
      </c>
      <c r="D28" s="25">
        <v>1.6199999999999999E-2</v>
      </c>
      <c r="E28" s="66">
        <v>1.32E-2</v>
      </c>
      <c r="F28" s="25">
        <v>1.41E-2</v>
      </c>
      <c r="G28" s="66">
        <v>1.41E-2</v>
      </c>
      <c r="H28" s="23">
        <v>1.5699999999999999E-2</v>
      </c>
      <c r="I28" s="66">
        <v>1.5699999999999999E-2</v>
      </c>
      <c r="J28" s="23">
        <v>1.2800000000000001E-2</v>
      </c>
      <c r="K28" s="66">
        <v>1.2800000000000001E-2</v>
      </c>
      <c r="L28" s="65">
        <v>1.32E-2</v>
      </c>
      <c r="M28" s="81"/>
    </row>
    <row r="29" spans="1:59" ht="13.5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419"/>
      <c r="M29" s="421"/>
    </row>
    <row r="30" spans="1:59" ht="14.25" thickTop="1" thickBot="1" x14ac:dyDescent="0.25"/>
    <row r="31" spans="1:59" s="33" customFormat="1" ht="16.5" thickBot="1" x14ac:dyDescent="0.3">
      <c r="A31" s="29"/>
      <c r="B31" s="30"/>
      <c r="C31" s="31" t="s">
        <v>3</v>
      </c>
      <c r="D31" s="31"/>
      <c r="E31" s="31"/>
      <c r="F31" s="2"/>
      <c r="G31" s="2"/>
      <c r="H31" s="32"/>
      <c r="I31" s="31"/>
      <c r="J31" s="31" t="s">
        <v>9</v>
      </c>
      <c r="K31" s="3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s="33" customFormat="1" ht="16.5" thickBot="1" x14ac:dyDescent="0.3">
      <c r="A32" s="29"/>
      <c r="B32" s="34"/>
      <c r="C32" s="67"/>
      <c r="D32" s="31"/>
      <c r="E32" s="31"/>
      <c r="F32" s="2"/>
      <c r="G32" s="2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59" s="33" customFormat="1" ht="16.5" thickBot="1" x14ac:dyDescent="0.3">
      <c r="A33" s="29"/>
      <c r="B33" s="35"/>
      <c r="C33" s="31" t="s">
        <v>2</v>
      </c>
      <c r="D33" s="31"/>
      <c r="E33" s="31"/>
      <c r="F33" s="2"/>
      <c r="G33" s="2"/>
      <c r="H33" s="74"/>
      <c r="I33" s="31"/>
      <c r="J33" s="82" t="s">
        <v>209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s="33" customFormat="1" ht="15.75" x14ac:dyDescent="0.25">
      <c r="A34" s="29"/>
      <c r="B34" s="31"/>
      <c r="C34" s="31"/>
      <c r="D34" s="31"/>
      <c r="E34" s="31"/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s="33" customFormat="1" ht="15.75" x14ac:dyDescent="0.25">
      <c r="A35" s="399"/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s="33" customFormat="1" ht="18" customHeight="1" x14ac:dyDescent="0.25">
      <c r="A36" s="393"/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33" customFormat="1" ht="15.75" x14ac:dyDescent="0.25">
      <c r="A37" s="393"/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x14ac:dyDescent="0.2">
      <c r="A38" s="36"/>
      <c r="B38" s="36"/>
    </row>
    <row r="39" spans="1:59" x14ac:dyDescent="0.2">
      <c r="A39" s="36"/>
      <c r="B39" s="36"/>
    </row>
  </sheetData>
  <sheetProtection algorithmName="SHA-512" hashValue="Pkp+lhL75aaHAxaBQAnILGulwHr0fC2ZkdyAtruEITTUmXi3//agjqkNNktE/UolJDhaZvIJiFIfuaB+9B+qwg==" saltValue="BDJJehgigs60u76e4n5aig==" spinCount="100000" sheet="1" objects="1" scenarios="1"/>
  <mergeCells count="16">
    <mergeCell ref="B16:C16"/>
    <mergeCell ref="F16:G16"/>
    <mergeCell ref="J25:K25"/>
    <mergeCell ref="B25:C25"/>
    <mergeCell ref="A13:G13"/>
    <mergeCell ref="A14:G14"/>
    <mergeCell ref="F25:G25"/>
    <mergeCell ref="H25:I25"/>
    <mergeCell ref="D25:E25"/>
    <mergeCell ref="D16:E16"/>
    <mergeCell ref="A22:M22"/>
    <mergeCell ref="A23:M23"/>
    <mergeCell ref="A24:M24"/>
    <mergeCell ref="B20:F20"/>
    <mergeCell ref="B15:G15"/>
    <mergeCell ref="L25:M25"/>
  </mergeCells>
  <phoneticPr fontId="1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3"/>
  <sheetViews>
    <sheetView zoomScaleNormal="100" workbookViewId="0">
      <selection activeCell="M1" sqref="M1"/>
    </sheetView>
  </sheetViews>
  <sheetFormatPr baseColWidth="10" defaultRowHeight="12.75" x14ac:dyDescent="0.2"/>
  <cols>
    <col min="1" max="1" width="2.5703125" style="196" customWidth="1"/>
    <col min="2" max="2" width="17.85546875" customWidth="1"/>
    <col min="3" max="3" width="7.28515625" customWidth="1"/>
    <col min="4" max="6" width="12.5703125" customWidth="1"/>
    <col min="7" max="7" width="15.85546875" customWidth="1"/>
    <col min="8" max="9" width="12.5703125" customWidth="1"/>
    <col min="10" max="10" width="11.85546875" customWidth="1"/>
    <col min="11" max="11" width="10.5703125" customWidth="1"/>
    <col min="12" max="12" width="11.28515625" customWidth="1"/>
    <col min="13" max="13" width="2.140625" style="196" customWidth="1"/>
    <col min="14" max="29" width="11.42578125" style="196"/>
  </cols>
  <sheetData>
    <row r="1" spans="1:29" s="101" customFormat="1" x14ac:dyDescent="0.2">
      <c r="A1" s="403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406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</row>
    <row r="2" spans="1:29" s="101" customFormat="1" ht="18" x14ac:dyDescent="0.25">
      <c r="A2" s="286" t="s">
        <v>451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403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</row>
    <row r="3" spans="1:29" s="101" customFormat="1" ht="14.25" x14ac:dyDescent="0.2">
      <c r="A3" s="287" t="s">
        <v>456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403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</row>
    <row r="4" spans="1:29" s="101" customFormat="1" ht="14.25" x14ac:dyDescent="0.2">
      <c r="A4" s="288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403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</row>
    <row r="5" spans="1:29" s="101" customFormat="1" ht="14.25" x14ac:dyDescent="0.2">
      <c r="A5" s="288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403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</row>
    <row r="6" spans="1:29" s="101" customFormat="1" ht="14.25" x14ac:dyDescent="0.2">
      <c r="A6" s="289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403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</row>
    <row r="7" spans="1:29" s="101" customFormat="1" ht="14.25" x14ac:dyDescent="0.2">
      <c r="A7" s="289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403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</row>
    <row r="8" spans="1:29" s="101" customFormat="1" x14ac:dyDescent="0.2">
      <c r="A8" s="290" t="str">
        <f>+Inicio!B8</f>
        <v xml:space="preserve">          Fecha de publicación: Enero de 2015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403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</row>
    <row r="9" spans="1:29" s="101" customFormat="1" x14ac:dyDescent="0.2">
      <c r="A9" s="403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403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</row>
    <row r="10" spans="1:29" s="101" customFormat="1" x14ac:dyDescent="0.2">
      <c r="A10" s="403"/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403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</row>
    <row r="11" spans="1:29" ht="13.5" thickBot="1" x14ac:dyDescent="0.25">
      <c r="A11" s="404"/>
      <c r="B11" s="404"/>
      <c r="C11" s="404"/>
      <c r="D11" s="404"/>
      <c r="E11" s="404"/>
      <c r="F11" s="404"/>
      <c r="G11" s="404"/>
      <c r="H11" s="405"/>
      <c r="I11" s="404"/>
      <c r="J11" s="404"/>
      <c r="K11" s="404"/>
      <c r="L11" s="404"/>
      <c r="M11" s="404"/>
    </row>
    <row r="12" spans="1:29" ht="21.75" customHeight="1" thickTop="1" x14ac:dyDescent="0.2">
      <c r="A12" s="226"/>
      <c r="B12" s="549" t="s">
        <v>4</v>
      </c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227"/>
    </row>
    <row r="13" spans="1:29" x14ac:dyDescent="0.2">
      <c r="A13" s="228"/>
      <c r="B13" s="550" t="s">
        <v>162</v>
      </c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29"/>
    </row>
    <row r="14" spans="1:29" ht="13.5" thickBot="1" x14ac:dyDescent="0.25">
      <c r="A14" s="228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29"/>
    </row>
    <row r="15" spans="1:29" ht="22.5" customHeight="1" x14ac:dyDescent="0.2">
      <c r="A15" s="228"/>
      <c r="B15" s="551" t="s">
        <v>0</v>
      </c>
      <c r="C15" s="552"/>
      <c r="D15" s="555" t="s">
        <v>212</v>
      </c>
      <c r="E15" s="557" t="s">
        <v>213</v>
      </c>
      <c r="F15" s="559" t="s">
        <v>137</v>
      </c>
      <c r="G15" s="559" t="s">
        <v>163</v>
      </c>
      <c r="H15" s="559" t="s">
        <v>138</v>
      </c>
      <c r="I15" s="559" t="s">
        <v>365</v>
      </c>
      <c r="J15" s="559" t="s">
        <v>164</v>
      </c>
      <c r="K15" s="559" t="s">
        <v>165</v>
      </c>
      <c r="L15" s="559" t="s">
        <v>277</v>
      </c>
      <c r="M15" s="229"/>
    </row>
    <row r="16" spans="1:29" ht="13.5" thickBot="1" x14ac:dyDescent="0.25">
      <c r="A16" s="228"/>
      <c r="B16" s="553"/>
      <c r="C16" s="554"/>
      <c r="D16" s="556"/>
      <c r="E16" s="558"/>
      <c r="F16" s="560"/>
      <c r="G16" s="560"/>
      <c r="H16" s="560"/>
      <c r="I16" s="560"/>
      <c r="J16" s="560"/>
      <c r="K16" s="560"/>
      <c r="L16" s="560"/>
      <c r="M16" s="229"/>
      <c r="N16" s="275"/>
    </row>
    <row r="17" spans="1:16" x14ac:dyDescent="0.2">
      <c r="A17" s="228"/>
      <c r="B17" s="561" t="s">
        <v>357</v>
      </c>
      <c r="C17" s="562"/>
      <c r="D17" s="231"/>
      <c r="E17" s="232" t="s">
        <v>206</v>
      </c>
      <c r="F17" s="233" t="s">
        <v>14</v>
      </c>
      <c r="G17" s="234" t="s">
        <v>15</v>
      </c>
      <c r="H17" s="234" t="s">
        <v>16</v>
      </c>
      <c r="I17" s="233" t="s">
        <v>13</v>
      </c>
      <c r="J17" s="235">
        <v>6.3899999999999998E-2</v>
      </c>
      <c r="K17" s="234">
        <v>4.9970000000000001E-2</v>
      </c>
      <c r="L17" s="236">
        <v>9.1499999999999998E-2</v>
      </c>
      <c r="M17" s="229"/>
    </row>
    <row r="18" spans="1:16" x14ac:dyDescent="0.2">
      <c r="A18" s="228"/>
      <c r="B18" s="546" t="s">
        <v>213</v>
      </c>
      <c r="C18" s="547"/>
      <c r="D18" s="237" t="s">
        <v>206</v>
      </c>
      <c r="E18" s="238"/>
      <c r="F18" s="233" t="s">
        <v>14</v>
      </c>
      <c r="G18" s="239">
        <v>1.5699999999999999E-2</v>
      </c>
      <c r="H18" s="240" t="s">
        <v>16</v>
      </c>
      <c r="I18" s="233" t="s">
        <v>13</v>
      </c>
      <c r="J18" s="233" t="s">
        <v>270</v>
      </c>
      <c r="K18" s="233" t="s">
        <v>279</v>
      </c>
      <c r="L18" s="233">
        <v>9.1499999999999998E-2</v>
      </c>
      <c r="M18" s="229"/>
    </row>
    <row r="19" spans="1:16" ht="13.5" customHeight="1" x14ac:dyDescent="0.2">
      <c r="A19" s="228"/>
      <c r="B19" s="241" t="s">
        <v>131</v>
      </c>
      <c r="C19" s="242"/>
      <c r="D19" s="233">
        <v>1.66E-2</v>
      </c>
      <c r="E19" s="233" t="s">
        <v>12</v>
      </c>
      <c r="F19" s="238"/>
      <c r="G19" s="233" t="s">
        <v>1</v>
      </c>
      <c r="H19" s="239" t="s">
        <v>16</v>
      </c>
      <c r="I19" s="239" t="s">
        <v>13</v>
      </c>
      <c r="J19" s="243">
        <v>6.3899999999999998E-2</v>
      </c>
      <c r="K19" s="233" t="s">
        <v>279</v>
      </c>
      <c r="L19" s="243">
        <v>9.1499999999999998E-2</v>
      </c>
      <c r="M19" s="229"/>
    </row>
    <row r="20" spans="1:16" x14ac:dyDescent="0.2">
      <c r="A20" s="228"/>
      <c r="B20" s="546" t="s">
        <v>132</v>
      </c>
      <c r="C20" s="547"/>
      <c r="D20" s="244" t="s">
        <v>206</v>
      </c>
      <c r="E20" s="239">
        <v>1.66E-2</v>
      </c>
      <c r="F20" s="233" t="s">
        <v>1</v>
      </c>
      <c r="G20" s="238"/>
      <c r="H20" s="239" t="s">
        <v>16</v>
      </c>
      <c r="I20" s="240" t="s">
        <v>13</v>
      </c>
      <c r="J20" s="233" t="s">
        <v>270</v>
      </c>
      <c r="K20" s="233" t="s">
        <v>19</v>
      </c>
      <c r="L20" s="245" t="s">
        <v>20</v>
      </c>
      <c r="M20" s="229"/>
    </row>
    <row r="21" spans="1:16" x14ac:dyDescent="0.2">
      <c r="A21" s="228"/>
      <c r="B21" s="546" t="s">
        <v>133</v>
      </c>
      <c r="C21" s="547"/>
      <c r="D21" s="244" t="s">
        <v>206</v>
      </c>
      <c r="E21" s="246" t="s">
        <v>12</v>
      </c>
      <c r="F21" s="239" t="s">
        <v>14</v>
      </c>
      <c r="G21" s="239" t="s">
        <v>15</v>
      </c>
      <c r="H21" s="238"/>
      <c r="I21" s="239" t="s">
        <v>13</v>
      </c>
      <c r="J21" s="233" t="s">
        <v>270</v>
      </c>
      <c r="K21" s="233" t="s">
        <v>279</v>
      </c>
      <c r="L21" s="239" t="s">
        <v>20</v>
      </c>
      <c r="M21" s="229"/>
    </row>
    <row r="22" spans="1:16" x14ac:dyDescent="0.2">
      <c r="A22" s="228"/>
      <c r="B22" s="241" t="s">
        <v>366</v>
      </c>
      <c r="C22" s="242"/>
      <c r="D22" s="247" t="s">
        <v>206</v>
      </c>
      <c r="E22" s="233" t="s">
        <v>12</v>
      </c>
      <c r="F22" s="239" t="s">
        <v>14</v>
      </c>
      <c r="G22" s="246" t="s">
        <v>15</v>
      </c>
      <c r="H22" s="239" t="s">
        <v>16</v>
      </c>
      <c r="I22" s="238"/>
      <c r="J22" s="233" t="s">
        <v>17</v>
      </c>
      <c r="K22" s="274" t="s">
        <v>279</v>
      </c>
      <c r="L22" s="233" t="s">
        <v>20</v>
      </c>
      <c r="M22" s="229"/>
    </row>
    <row r="23" spans="1:16" x14ac:dyDescent="0.2">
      <c r="A23" s="228"/>
      <c r="B23" s="241" t="s">
        <v>135</v>
      </c>
      <c r="C23" s="242"/>
      <c r="D23" s="237">
        <v>1.66E-2</v>
      </c>
      <c r="E23" s="232" t="s">
        <v>12</v>
      </c>
      <c r="F23" s="233">
        <v>1.41E-2</v>
      </c>
      <c r="G23" s="233" t="s">
        <v>15</v>
      </c>
      <c r="H23" s="233" t="s">
        <v>13</v>
      </c>
      <c r="I23" s="233" t="s">
        <v>13</v>
      </c>
      <c r="J23" s="238"/>
      <c r="K23" s="239">
        <v>4.9970000000000001E-2</v>
      </c>
      <c r="L23" s="233" t="s">
        <v>20</v>
      </c>
      <c r="M23" s="229"/>
    </row>
    <row r="24" spans="1:16" x14ac:dyDescent="0.2">
      <c r="A24" s="228"/>
      <c r="B24" s="241" t="s">
        <v>136</v>
      </c>
      <c r="C24" s="242"/>
      <c r="D24" s="244" t="s">
        <v>359</v>
      </c>
      <c r="E24" s="232" t="s">
        <v>95</v>
      </c>
      <c r="F24" s="233" t="s">
        <v>14</v>
      </c>
      <c r="G24" s="233" t="s">
        <v>15</v>
      </c>
      <c r="H24" s="233" t="s">
        <v>16</v>
      </c>
      <c r="I24" s="274" t="s">
        <v>13</v>
      </c>
      <c r="J24" s="239">
        <v>6.3899999999999998E-2</v>
      </c>
      <c r="K24" s="248"/>
      <c r="L24" s="274" t="s">
        <v>20</v>
      </c>
      <c r="M24" s="229"/>
    </row>
    <row r="25" spans="1:16" x14ac:dyDescent="0.2">
      <c r="A25" s="228"/>
      <c r="B25" s="241" t="s">
        <v>358</v>
      </c>
      <c r="C25" s="242"/>
      <c r="D25" s="237">
        <v>1.66E-2</v>
      </c>
      <c r="E25" s="233">
        <v>1.6199999999999999E-2</v>
      </c>
      <c r="F25" s="233">
        <v>1.41E-2</v>
      </c>
      <c r="G25" s="239" t="s">
        <v>15</v>
      </c>
      <c r="H25" s="239" t="s">
        <v>16</v>
      </c>
      <c r="I25" s="233" t="s">
        <v>13</v>
      </c>
      <c r="J25" s="233">
        <v>6.3899999999999998E-2</v>
      </c>
      <c r="K25" s="239">
        <v>4.9970000000000001E-2</v>
      </c>
      <c r="L25" s="248"/>
      <c r="M25" s="229"/>
      <c r="P25" s="275"/>
    </row>
    <row r="26" spans="1:16" ht="13.5" thickBot="1" x14ac:dyDescent="0.25">
      <c r="A26" s="228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29"/>
    </row>
    <row r="27" spans="1:16" ht="13.5" thickBot="1" x14ac:dyDescent="0.25">
      <c r="A27" s="228"/>
      <c r="B27" s="249"/>
      <c r="C27" s="196"/>
      <c r="D27" s="250"/>
      <c r="E27" s="251" t="s">
        <v>3</v>
      </c>
      <c r="F27" s="249"/>
      <c r="G27" s="252"/>
      <c r="H27" s="251" t="s">
        <v>9</v>
      </c>
      <c r="I27" s="249"/>
      <c r="J27" s="249"/>
      <c r="K27" s="249"/>
      <c r="L27" s="249"/>
      <c r="M27" s="229"/>
    </row>
    <row r="28" spans="1:16" ht="13.5" thickBot="1" x14ac:dyDescent="0.25">
      <c r="A28" s="228"/>
      <c r="B28" s="249"/>
      <c r="C28" s="196"/>
      <c r="D28" s="196"/>
      <c r="E28" s="249"/>
      <c r="F28" s="249"/>
      <c r="G28" s="249"/>
      <c r="H28" s="249"/>
      <c r="I28" s="249"/>
      <c r="J28" s="249"/>
      <c r="K28" s="249"/>
      <c r="L28" s="249"/>
      <c r="M28" s="229"/>
    </row>
    <row r="29" spans="1:16" ht="13.5" thickBot="1" x14ac:dyDescent="0.25">
      <c r="A29" s="228"/>
      <c r="B29" s="249"/>
      <c r="C29" s="196"/>
      <c r="D29" s="254"/>
      <c r="E29" s="251" t="s">
        <v>2</v>
      </c>
      <c r="F29" s="253"/>
      <c r="G29" s="255"/>
      <c r="H29" s="251" t="s">
        <v>22</v>
      </c>
      <c r="I29" s="249"/>
      <c r="J29" s="249"/>
      <c r="K29" s="249"/>
      <c r="L29" s="249"/>
      <c r="M29" s="229"/>
    </row>
    <row r="30" spans="1:16" x14ac:dyDescent="0.2">
      <c r="A30" s="228"/>
      <c r="B30" s="249"/>
      <c r="C30" s="249"/>
      <c r="D30" s="256"/>
      <c r="E30" s="249"/>
      <c r="F30" s="256"/>
      <c r="G30" s="249"/>
      <c r="H30" s="249"/>
      <c r="I30" s="249"/>
      <c r="J30" s="249"/>
      <c r="K30" s="249"/>
      <c r="L30" s="249"/>
      <c r="M30" s="229"/>
    </row>
    <row r="31" spans="1:16" ht="13.5" thickBot="1" x14ac:dyDescent="0.25">
      <c r="A31" s="228"/>
      <c r="B31" s="249"/>
      <c r="C31" s="230"/>
      <c r="D31" s="230"/>
      <c r="E31" s="230"/>
      <c r="F31" s="249"/>
      <c r="G31" s="249"/>
      <c r="H31" s="249"/>
      <c r="I31" s="249"/>
      <c r="J31" s="249"/>
      <c r="K31" s="249"/>
      <c r="L31" s="249"/>
      <c r="M31" s="229"/>
    </row>
    <row r="32" spans="1:16" x14ac:dyDescent="0.2">
      <c r="A32" s="228"/>
      <c r="B32" s="257" t="s">
        <v>6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9"/>
      <c r="N32" s="230"/>
    </row>
    <row r="33" spans="1:14" x14ac:dyDescent="0.2">
      <c r="A33" s="228"/>
      <c r="B33" s="260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59"/>
      <c r="N33" s="230"/>
    </row>
    <row r="34" spans="1:14" ht="33" customHeight="1" x14ac:dyDescent="0.2">
      <c r="A34" s="228"/>
      <c r="B34" s="262" t="s">
        <v>1</v>
      </c>
      <c r="C34" s="544" t="s">
        <v>5</v>
      </c>
      <c r="D34" s="544"/>
      <c r="E34" s="544"/>
      <c r="F34" s="544"/>
      <c r="G34" s="544"/>
      <c r="H34" s="544"/>
      <c r="I34" s="544"/>
      <c r="J34" s="544"/>
      <c r="K34" s="544"/>
      <c r="L34" s="544"/>
      <c r="M34" s="259"/>
      <c r="N34" s="230"/>
    </row>
    <row r="35" spans="1:14" ht="6.75" customHeight="1" x14ac:dyDescent="0.2">
      <c r="A35" s="228"/>
      <c r="B35" s="263"/>
      <c r="C35" s="264"/>
      <c r="D35" s="261"/>
      <c r="E35" s="261"/>
      <c r="F35" s="261"/>
      <c r="G35" s="261"/>
      <c r="H35" s="261"/>
      <c r="I35" s="261"/>
      <c r="J35" s="261"/>
      <c r="K35" s="261"/>
      <c r="L35" s="261"/>
      <c r="M35" s="259"/>
      <c r="N35" s="230"/>
    </row>
    <row r="36" spans="1:14" ht="26.25" customHeight="1" x14ac:dyDescent="0.2">
      <c r="A36" s="228"/>
      <c r="B36" s="262" t="s">
        <v>10</v>
      </c>
      <c r="C36" s="544" t="s">
        <v>11</v>
      </c>
      <c r="D36" s="548"/>
      <c r="E36" s="548"/>
      <c r="F36" s="548"/>
      <c r="G36" s="548"/>
      <c r="H36" s="548"/>
      <c r="I36" s="548"/>
      <c r="J36" s="548"/>
      <c r="K36" s="548"/>
      <c r="L36" s="548"/>
      <c r="M36" s="265"/>
      <c r="N36" s="230"/>
    </row>
    <row r="37" spans="1:14" ht="23.25" customHeight="1" x14ac:dyDescent="0.2">
      <c r="A37" s="228"/>
      <c r="B37" s="262">
        <v>3.0000000000000001E-3</v>
      </c>
      <c r="C37" s="544" t="s">
        <v>21</v>
      </c>
      <c r="D37" s="544"/>
      <c r="E37" s="266"/>
      <c r="F37" s="266"/>
      <c r="G37" s="266"/>
      <c r="H37" s="266"/>
      <c r="I37" s="266"/>
      <c r="J37" s="266"/>
      <c r="K37" s="266"/>
      <c r="L37" s="266"/>
      <c r="M37" s="265"/>
      <c r="N37" s="230"/>
    </row>
    <row r="38" spans="1:14" ht="4.5" customHeight="1" x14ac:dyDescent="0.2">
      <c r="A38" s="228"/>
      <c r="B38" s="262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5"/>
      <c r="N38" s="230"/>
    </row>
    <row r="39" spans="1:14" ht="46.5" customHeight="1" x14ac:dyDescent="0.2">
      <c r="A39" s="228"/>
      <c r="B39" s="262" t="s">
        <v>7</v>
      </c>
      <c r="C39" s="544" t="s">
        <v>8</v>
      </c>
      <c r="D39" s="544"/>
      <c r="E39" s="544"/>
      <c r="F39" s="544"/>
      <c r="G39" s="544"/>
      <c r="H39" s="544"/>
      <c r="I39" s="544"/>
      <c r="J39" s="544"/>
      <c r="K39" s="544"/>
      <c r="L39" s="544"/>
      <c r="M39" s="265"/>
      <c r="N39" s="230"/>
    </row>
    <row r="40" spans="1:14" ht="24.75" customHeight="1" thickBot="1" x14ac:dyDescent="0.25">
      <c r="A40" s="228"/>
      <c r="B40" s="267"/>
      <c r="C40" s="545"/>
      <c r="D40" s="545"/>
      <c r="E40" s="545"/>
      <c r="F40" s="268"/>
      <c r="G40" s="268"/>
      <c r="H40" s="268"/>
      <c r="I40" s="268"/>
      <c r="J40" s="268"/>
      <c r="K40" s="268"/>
      <c r="L40" s="268"/>
      <c r="M40" s="265"/>
      <c r="N40" s="230"/>
    </row>
    <row r="41" spans="1:14" ht="13.5" thickBot="1" x14ac:dyDescent="0.25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1"/>
    </row>
    <row r="42" spans="1:14" ht="13.5" thickTop="1" x14ac:dyDescent="0.2"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</row>
    <row r="43" spans="1:14" x14ac:dyDescent="0.2">
      <c r="B43" s="272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4" ht="6" customHeight="1" x14ac:dyDescent="0.2">
      <c r="B44" s="272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4" x14ac:dyDescent="0.2">
      <c r="B45" s="190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4" x14ac:dyDescent="0.2"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4" x14ac:dyDescent="0.2"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14" x14ac:dyDescent="0.2"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2:12" x14ac:dyDescent="0.2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2:12" x14ac:dyDescent="0.2"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2:12" x14ac:dyDescent="0.2"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2:12" x14ac:dyDescent="0.2"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2:12" x14ac:dyDescent="0.2"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54" spans="2:12" x14ac:dyDescent="0.2"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  <row r="55" spans="2:12" x14ac:dyDescent="0.2"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</row>
    <row r="56" spans="2:12" x14ac:dyDescent="0.2"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</row>
    <row r="57" spans="2:12" x14ac:dyDescent="0.2"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</row>
    <row r="58" spans="2:12" x14ac:dyDescent="0.2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</row>
    <row r="59" spans="2:12" x14ac:dyDescent="0.2"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2:12" x14ac:dyDescent="0.2"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</row>
    <row r="61" spans="2:12" x14ac:dyDescent="0.2"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2:12" x14ac:dyDescent="0.2"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</row>
    <row r="63" spans="2:12" x14ac:dyDescent="0.2"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</sheetData>
  <sheetProtection algorithmName="SHA-512" hashValue="qL+ybaUCROFU/WAnS8VcsfkAeIzSo4Gg666j4y+hw0L3/GgWzbKn//hE1kJoezNQjFDiLfGBHn6cJ53uZNUkuw==" saltValue="H+LHwJDB7YXNqZUsGyf95A==" spinCount="100000" sheet="1" objects="1" scenarios="1"/>
  <mergeCells count="21">
    <mergeCell ref="B18:C18"/>
    <mergeCell ref="B12:L12"/>
    <mergeCell ref="B13:L13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17:C17"/>
    <mergeCell ref="C39:L39"/>
    <mergeCell ref="C40:E40"/>
    <mergeCell ref="B20:C20"/>
    <mergeCell ref="B21:C21"/>
    <mergeCell ref="C34:L34"/>
    <mergeCell ref="C36:L36"/>
    <mergeCell ref="C37:D37"/>
  </mergeCells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1" sqref="B11"/>
    </sheetView>
  </sheetViews>
  <sheetFormatPr baseColWidth="10" defaultRowHeight="12.75" x14ac:dyDescent="0.2"/>
  <cols>
    <col min="1" max="16384" width="11.42578125" style="101"/>
  </cols>
  <sheetData>
    <row r="1" spans="2:14" x14ac:dyDescent="0.2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2:14" ht="18" x14ac:dyDescent="0.25">
      <c r="B2" s="286" t="s">
        <v>451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2:14" ht="14.25" x14ac:dyDescent="0.2">
      <c r="B3" s="287" t="s">
        <v>457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2:14" ht="14.25" x14ac:dyDescent="0.2">
      <c r="B4" s="288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2:14" ht="14.25" x14ac:dyDescent="0.2">
      <c r="B5" s="288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2:14" ht="14.25" x14ac:dyDescent="0.2">
      <c r="B6" s="289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</row>
    <row r="7" spans="2:14" ht="14.25" x14ac:dyDescent="0.2">
      <c r="B7" s="28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</row>
    <row r="8" spans="2:14" x14ac:dyDescent="0.2">
      <c r="B8" s="290" t="str">
        <f>+Inicio!B8</f>
        <v xml:space="preserve">          Fecha de publicación: Enero de 2015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2:14" x14ac:dyDescent="0.2"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</row>
    <row r="10" spans="2:14" x14ac:dyDescent="0.2"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</row>
    <row r="11" spans="2:14" x14ac:dyDescent="0.2"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1" sqref="B11"/>
    </sheetView>
  </sheetViews>
  <sheetFormatPr baseColWidth="10" defaultRowHeight="12.75" x14ac:dyDescent="0.2"/>
  <cols>
    <col min="1" max="16384" width="11.42578125" style="101"/>
  </cols>
  <sheetData>
    <row r="1" spans="2:14" x14ac:dyDescent="0.2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2:14" ht="18" x14ac:dyDescent="0.25">
      <c r="B2" s="286" t="s">
        <v>451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2:14" ht="14.25" x14ac:dyDescent="0.2">
      <c r="B3" s="287" t="s">
        <v>458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2:14" ht="14.25" x14ac:dyDescent="0.2">
      <c r="B4" s="288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2:14" ht="14.25" x14ac:dyDescent="0.2">
      <c r="B5" s="288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2:14" ht="14.25" x14ac:dyDescent="0.2">
      <c r="B6" s="289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</row>
    <row r="7" spans="2:14" ht="14.25" x14ac:dyDescent="0.2">
      <c r="B7" s="28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</row>
    <row r="8" spans="2:14" x14ac:dyDescent="0.2">
      <c r="B8" s="290" t="str">
        <f>+Inicio!B8</f>
        <v xml:space="preserve">          Fecha de publicación: Enero de 2015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</row>
    <row r="9" spans="2:14" x14ac:dyDescent="0.2"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</row>
    <row r="10" spans="2:14" x14ac:dyDescent="0.2"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</row>
    <row r="11" spans="2:14" x14ac:dyDescent="0.2"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Disposiciones</vt:lpstr>
      <vt:lpstr>Acuerdos</vt:lpstr>
      <vt:lpstr>PorOperador</vt:lpstr>
      <vt:lpstr>Histórico</vt:lpstr>
      <vt:lpstr>Resumen</vt:lpstr>
      <vt:lpstr>Matriz</vt:lpstr>
      <vt:lpstr>Gráfico1</vt:lpstr>
      <vt:lpstr>Gráfico2</vt:lpstr>
      <vt:lpstr>Gráfico3</vt:lpstr>
      <vt:lpstr>Gráfico4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2013-06-13T19:38:54Z</cp:lastPrinted>
  <dcterms:created xsi:type="dcterms:W3CDTF">2006-03-10T13:31:28Z</dcterms:created>
  <dcterms:modified xsi:type="dcterms:W3CDTF">2015-03-23T14:49:51Z</dcterms:modified>
</cp:coreProperties>
</file>